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ed355660b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21c422206ffe4e92"/>
    <x:sheet xmlns:r="http://schemas.openxmlformats.org/officeDocument/2006/relationships" name="01_Actors" sheetId="2" r:id="Rb66fae1adff9437a"/>
    <x:sheet xmlns:r="http://schemas.openxmlformats.org/officeDocument/2006/relationships" name="02_Public_UC" sheetId="3" r:id="R90b401900cd34dbe"/>
    <x:sheet xmlns:r="http://schemas.openxmlformats.org/officeDocument/2006/relationships" name="03_CMS_UC" sheetId="4" r:id="R147b237699124dde"/>
    <x:sheet xmlns:r="http://schemas.openxmlformats.org/officeDocument/2006/relationships" name="04_Critical_Flows" sheetId="5" r:id="R30936b9f2f704125"/>
    <x:sheet xmlns:r="http://schemas.openxmlformats.org/officeDocument/2006/relationships" name="05_RBAC_RACI" sheetId="6" r:id="Rab279604d88d41ef"/>
    <x:sheet xmlns:r="http://schemas.openxmlformats.org/officeDocument/2006/relationships" name="06_Gaps_Decisions" sheetId="7" r:id="R88469f35422b4e56"/>
    <x:sheet xmlns:r="http://schemas.openxmlformats.org/officeDocument/2006/relationships" name="07_Chu_giai" sheetId="8" r:id="R2096182686914b93"/>
    <x:sheet xmlns:r="http://schemas.openxmlformats.org/officeDocument/2006/relationships" name="07_UC_Public_Diagram" sheetId="9" r:id="R70c410c2de514d7c"/>
    <x:sheet xmlns:r="http://schemas.openxmlformats.org/officeDocument/2006/relationships" name="08_UC_CMS_Diagram" sheetId="10" r:id="R442b3ae642724049"/>
    <x:sheet xmlns:r="http://schemas.openxmlformats.org/officeDocument/2006/relationships" name="09_User_Flow_Index" sheetId="11" r:id="R084ba83aaebe47e3"/>
    <x:sheet xmlns:r="http://schemas.openxmlformats.org/officeDocument/2006/relationships" name="UF01_Tra_cuu" sheetId="12" r:id="R6fb78703b3584241"/>
    <x:sheet xmlns:r="http://schemas.openxmlformats.org/officeDocument/2006/relationships" name="UF02_An_toan" sheetId="13" r:id="R2e463a1eced24aeb"/>
    <x:sheet xmlns:r="http://schemas.openxmlformats.org/officeDocument/2006/relationships" name="UF03_Bao_sai_sot" sheetId="14" r:id="Rfc8f8a0f4fd1422a"/>
    <x:sheet xmlns:r="http://schemas.openxmlformats.org/officeDocument/2006/relationships" name="UF04_Bao_chi" sheetId="15" r:id="R0deaa7401b994bd1"/>
    <x:sheet xmlns:r="http://schemas.openxmlformats.org/officeDocument/2006/relationships" name="UF05_DK_chuyen_gia" sheetId="16" r:id="R779a419e94de468b"/>
    <x:sheet xmlns:r="http://schemas.openxmlformats.org/officeDocument/2006/relationships" name="UF06_Tai_tro" sheetId="17" r:id="Rd4f1ec52a47c4ae0"/>
    <x:sheet xmlns:r="http://schemas.openxmlformats.org/officeDocument/2006/relationships" name="UF07_Xuat_ban" sheetId="18" r:id="R36b7b2ce9a98444e"/>
    <x:sheet xmlns:r="http://schemas.openxmlformats.org/officeDocument/2006/relationships" name="UF08_Dinh_chinh" sheetId="19" r:id="R4f9609e33d6c424f"/>
    <x:sheet xmlns:r="http://schemas.openxmlformats.org/officeDocument/2006/relationships" name="UF09_XM_chuyen_gia" sheetId="20" r:id="R451eaf5a75b54135"/>
    <x:sheet xmlns:r="http://schemas.openxmlformats.org/officeDocument/2006/relationships" name="UF10_7_form" sheetId="21" r:id="R272ffce17e0843f5"/>
    <x:sheet xmlns:r="http://schemas.openxmlformats.org/officeDocument/2006/relationships" name="UF11_Khan_cap" sheetId="22" r:id="R9cb61e96af6a48da"/>
    <x:sheet xmlns:r="http://schemas.openxmlformats.org/officeDocument/2006/relationships" name="UF12_AI" sheetId="23" r:id="R9e6ad6d34d1f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5"/>
      <x:color rgb="FFFFFFFF"/>
      <x:name val="Carlito"/>
    </x:font>
    <x:font>
      <x:i/>
      <x:sz val="9"/>
      <x:color rgb="FF666666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sz val="10"/>
      <x:color rgb="FF7F6000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  <x:font>
      <x:b/>
      <x:sz val="9"/>
      <x:color rgb="FF17365D"/>
      <x:name val="Carlito"/>
    </x:font>
    <x:font>
      <x:sz val="11"/>
      <x:color rgb="FF17365D"/>
      <x:name val="Carlito"/>
    </x:font>
    <x:font>
      <x:sz val="9"/>
      <x:color rgb="FF7F6000"/>
      <x:name val="Carlito"/>
    </x:font>
    <x:font>
      <x:sz val="9"/>
      <x:color rgb="FF17365D"/>
      <x:name val="Carlito"/>
    </x:font>
    <x:font>
      <x:b/>
      <x:sz val="10"/>
      <x:color rgb="FF9C0006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F7FBFF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AF4FB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7FBFF"/>
      </x:patternFill>
    </x:fill>
  </x:fills>
  <x:borders count="2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right style="thin">
        <x:color rgb="FFB4C6E7"/>
      </x:right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B4C6E7"/>
      </x:right>
      <x:top style="thin">
        <x:color rgb="FFD9E2F3"/>
      </x:top>
    </x:border>
    <x:border>
      <x:left style="thin">
        <x:color rgb="FF9DC3E6"/>
      </x:left>
      <x:right style="thin">
        <x:color rgb="FF9DC3E6"/>
      </x:right>
      <x:top style="thin">
        <x:color rgb="FF9DC3E6"/>
      </x:top>
      <x:bottom style="thin">
        <x:color rgb="FF9DC3E6"/>
      </x:bottom>
    </x:border>
    <x:border>
      <x:left style="thin">
        <x:color rgb="FFC00000"/>
      </x:left>
      <x:top style="thin">
        <x:color rgb="FFC00000"/>
      </x:top>
      <x:bottom style="thin">
        <x:color rgb="FFC00000"/>
      </x:bottom>
    </x:border>
    <x:border>
      <x:top style="thin">
        <x:color rgb="FFC00000"/>
      </x:top>
      <x:bottom style="thin">
        <x:color rgb="FFC00000"/>
      </x:bottom>
    </x:border>
    <x:border>
      <x:right style="thin">
        <x:color rgb="FFC00000"/>
      </x:right>
      <x:top style="thin">
        <x:color rgb="FFC00000"/>
      </x:top>
      <x:bottom style="thin">
        <x:color rgb="FFC00000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horizontal="center" wrapText="1"/>
    </x:xf>
    <x:xf numFmtId="0" fontId="6" fillId="4" borderId="11" xfId="0" applyNumberFormat="1" applyFont="1" applyFill="1" applyBorder="1" applyAlignment="1">
      <x:alignment horizontal="center" wrapText="1"/>
    </x:xf>
    <x:xf numFmtId="0" fontId="6" fillId="4" borderId="12" xfId="0" applyNumberFormat="1" applyFont="1" applyFill="1" applyBorder="1" applyAlignment="1">
      <x:alignment horizont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6" borderId="15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horizontal="center" vertical="top" wrapText="1"/>
    </x:xf>
    <x:xf numFmtId="0" fontId="8" fillId="6" borderId="15" xfId="0" applyNumberFormat="1" applyFont="1" applyFill="1" applyBorder="1" applyAlignment="1">
      <x:alignment horizontal="center" vertical="top" wrapText="1"/>
    </x:xf>
    <x:xf numFmtId="0" fontId="8" fillId="0" borderId="17" xfId="0" applyNumberFormat="1" applyFont="1" applyFill="1" applyBorder="1" applyAlignment="1">
      <x:alignment horizontal="center" vertical="top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6" borderId="15" xfId="0" applyNumberFormat="1" applyFont="1" applyFill="1" applyBorder="1" applyAlignment="1">
      <x:alignment horizontal="center" vertical="center" wrapText="1"/>
    </x:xf>
    <x:xf numFmtId="0" fontId="8" fillId="0" borderId="17" xfId="0" applyNumberFormat="1" applyFont="1" applyFill="1" applyBorder="1" applyAlignment="1">
      <x:alignment horizontal="center" vertical="center" wrapText="1"/>
    </x:xf>
    <x:xf numFmtId="0" fontId="7" fillId="6" borderId="17" xfId="0" applyNumberFormat="1" applyFont="1" applyFill="1" applyBorder="1" applyAlignment="1">
      <x:alignment vertical="top" wrapText="1"/>
    </x:xf>
    <x:xf numFmtId="0" fontId="7" fillId="6" borderId="18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horizontal="center" vertical="top" wrapText="1"/>
    </x:xf>
    <x:xf numFmtId="0" fontId="8" fillId="6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left" wrapText="1"/>
    </x:xf>
    <x:xf numFmtId="0" fontId="9" fillId="8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2" xfId="0" applyNumberFormat="1" applyFont="1" applyFill="1" applyBorder="1"/>
    <x:xf numFmtId="0" fontId="10" fillId="11" borderId="3" xfId="0" applyNumberFormat="1" applyFont="1" applyFill="1" applyBorder="1"/>
    <x:xf numFmtId="0" fontId="10" fillId="11" borderId="4" xfId="0" applyNumberFormat="1" applyFont="1" applyFill="1" applyBorder="1"/>
    <x:xf numFmtId="0" fontId="10" fillId="11" borderId="7" xfId="0" applyNumberFormat="1" applyFont="1" applyFill="1" applyBorder="1"/>
    <x:xf numFmtId="0" fontId="10" fillId="11" borderId="8" xfId="0" applyNumberFormat="1" applyFont="1" applyFill="1" applyBorder="1"/>
    <x:xf numFmtId="0" fontId="10" fillId="11" borderId="9" xfId="0" applyNumberFormat="1" applyFont="1" applyFill="1" applyBorder="1"/>
    <x:xf numFmtId="0" fontId="10" fillId="11" borderId="2" xfId="0" applyNumberFormat="1" applyFont="1" applyFill="1" applyBorder="1" applyAlignment="1">
      <x:alignment wrapText="1"/>
    </x:xf>
    <x:xf numFmtId="0" fontId="10" fillId="11" borderId="3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wrapText="1"/>
    </x:xf>
    <x:xf numFmtId="0" fontId="10" fillId="11" borderId="7" xfId="0" applyNumberFormat="1" applyFont="1" applyFill="1" applyBorder="1" applyAlignment="1">
      <x:alignment wrapText="1"/>
    </x:xf>
    <x:xf numFmtId="0" fontId="10" fillId="11" borderId="8" xfId="0" applyNumberFormat="1" applyFont="1" applyFill="1" applyBorder="1" applyAlignment="1">
      <x:alignment wrapText="1"/>
    </x:xf>
    <x:xf numFmtId="0" fontId="10" fillId="11" borderId="9" xfId="0" applyNumberFormat="1" applyFont="1" applyFill="1" applyBorder="1" applyAlignment="1">
      <x:alignment wrapText="1"/>
    </x:xf>
    <x:xf numFmtId="0" fontId="10" fillId="11" borderId="2" xfId="0" applyNumberFormat="1" applyFont="1" applyFill="1" applyBorder="1" applyAlignment="1">
      <x:alignment vertical="center" wrapText="1"/>
    </x:xf>
    <x:xf numFmtId="0" fontId="10" fillId="11" borderId="3" xfId="0" applyNumberFormat="1" applyFont="1" applyFill="1" applyBorder="1" applyAlignment="1">
      <x:alignment vertical="center" wrapText="1"/>
    </x:xf>
    <x:xf numFmtId="0" fontId="10" fillId="11" borderId="4" xfId="0" applyNumberFormat="1" applyFont="1" applyFill="1" applyBorder="1" applyAlignment="1">
      <x:alignment vertical="center" wrapText="1"/>
    </x:xf>
    <x:xf numFmtId="0" fontId="10" fillId="11" borderId="7" xfId="0" applyNumberFormat="1" applyFont="1" applyFill="1" applyBorder="1" applyAlignment="1">
      <x:alignment vertical="center" wrapText="1"/>
    </x:xf>
    <x:xf numFmtId="0" fontId="10" fillId="11" borderId="8" xfId="0" applyNumberFormat="1" applyFont="1" applyFill="1" applyBorder="1" applyAlignment="1">
      <x:alignment vertical="center" wrapText="1"/>
    </x:xf>
    <x:xf numFmtId="0" fontId="10" fillId="11" borderId="9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vertical="center"/>
    </x:xf>
    <x:xf numFmtId="0" fontId="9" fillId="10" borderId="1" xfId="0" applyNumberFormat="1" applyFont="1" applyFill="1" applyBorder="1" applyAlignment="1">
      <x:alignment vertical="center"/>
    </x:xf>
    <x:xf numFmtId="0" fontId="9" fillId="13" borderId="1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horizontal="center" vertical="center"/>
    </x:xf>
    <x:xf numFmtId="0" fontId="9" fillId="12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19" xfId="0" applyNumberFormat="1" applyFont="1" applyFill="1" applyBorder="1"/>
    <x:xf numFmtId="0" fontId="6" fillId="16" borderId="19" xfId="0" applyNumberFormat="1" applyFont="1" applyFill="1" applyBorder="1" applyAlignment="1">
      <x:alignment wrapText="1"/>
    </x:xf>
    <x:xf numFmtId="0" fontId="6" fillId="16" borderId="19" xfId="0" applyNumberFormat="1" applyFont="1" applyFill="1" applyBorder="1" applyAlignment="1">
      <x:alignment horizontal="center" wrapText="1"/>
    </x:xf>
    <x:xf numFmtId="0" fontId="6" fillId="16" borderId="19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17" borderId="1" xfId="0" applyNumberFormat="1" applyFont="1" applyFill="1" applyBorder="1" applyAlignment="1">
      <x:alignment vertical="center" wrapText="1"/>
    </x:xf>
    <x:xf numFmtId="0" fontId="11" fillId="18" borderId="1" xfId="0" applyNumberFormat="1" applyFont="1" applyFill="1" applyBorder="1" applyAlignment="1">
      <x:alignment vertical="center" wrapText="1"/>
    </x:xf>
    <x:xf numFmtId="0" fontId="8" fillId="17" borderId="1" xfId="0" applyNumberFormat="1" applyFont="1" applyFill="1" applyBorder="1" applyAlignment="1">
      <x:alignment vertical="center" wrapText="1"/>
    </x:xf>
    <x:xf numFmtId="0" fontId="8" fillId="18" borderId="1" xfId="0" applyNumberFormat="1" applyFont="1" applyFill="1" applyBorder="1" applyAlignment="1">
      <x:alignment vertical="center" wrapText="1"/>
    </x:xf>
    <x:xf numFmtId="0" fontId="11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20" xfId="0" applyNumberFormat="1" applyFont="1" applyFill="1" applyBorder="1"/>
    <x:xf numFmtId="0" fontId="12" fillId="20" borderId="21" xfId="0" applyNumberFormat="1" applyFont="1" applyFill="1" applyBorder="1"/>
    <x:xf numFmtId="0" fontId="12" fillId="20" borderId="22" xfId="0" applyNumberFormat="1" applyFont="1" applyFill="1" applyBorder="1"/>
    <x:xf numFmtId="0" fontId="12" fillId="20" borderId="20" xfId="0" applyNumberFormat="1" applyFont="1" applyFill="1" applyBorder="1" applyAlignment="1">
      <x:alignment wrapText="1"/>
    </x:xf>
    <x:xf numFmtId="0" fontId="12" fillId="20" borderId="21" xfId="0" applyNumberFormat="1" applyFont="1" applyFill="1" applyBorder="1" applyAlignment="1">
      <x:alignment wrapText="1"/>
    </x:xf>
    <x:xf numFmtId="0" fontId="12" fillId="20" borderId="22" xfId="0" applyNumberFormat="1" applyFont="1" applyFill="1" applyBorder="1" applyAlignment="1">
      <x:alignment wrapText="1"/>
    </x:xf>
    <x:xf numFmtId="0" fontId="12" fillId="20" borderId="20" xfId="0" applyNumberFormat="1" applyFont="1" applyFill="1" applyBorder="1" applyAlignment="1">
      <x:alignment vertical="center" wrapText="1"/>
    </x:xf>
    <x:xf numFmtId="0" fontId="12" fillId="20" borderId="21" xfId="0" applyNumberFormat="1" applyFont="1" applyFill="1" applyBorder="1" applyAlignment="1">
      <x:alignment vertical="center" wrapText="1"/>
    </x:xf>
    <x:xf numFmtId="0" fontId="12" fillId="20" borderId="22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1" xfId="0" applyNumberFormat="1" applyFont="1" applyFill="1" applyBorder="1"/>
    <x:xf numFmtId="0" fontId="9" fillId="21" borderId="1" xfId="0" applyNumberFormat="1" applyFont="1" applyFill="1" applyBorder="1" applyAlignment="1">
      <x:alignment vertical="center"/>
    </x:xf>
    <x:xf numFmtId="0" fontId="9" fillId="15" borderId="1" xfId="0" applyNumberFormat="1" applyFont="1" applyFill="1" applyBorder="1" applyAlignment="1">
      <x:alignment vertical="center"/>
    </x:xf>
    <x:xf numFmtId="0" fontId="9" fillId="18" borderId="1" xfId="0" applyNumberFormat="1" applyFont="1" applyFill="1" applyBorder="1" applyAlignment="1">
      <x:alignment vertical="center"/>
    </x:xf>
    <x:xf numFmtId="0" fontId="4" fillId="18" borderId="1" xfId="0" applyNumberFormat="1" applyFont="1" applyFill="1" applyBorder="1" applyAlignment="1">
      <x:alignment vertical="center"/>
    </x:xf>
    <x:xf numFmtId="0" fontId="4" fillId="18" borderId="1" xfId="0" applyNumberFormat="1" applyFont="1" applyFill="1" applyBorder="1" applyAlignment="1">
      <x:alignment horizontal="center" vertical="center"/>
    </x:xf>
    <x:xf numFmtId="0" fontId="9" fillId="21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0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f57a8df064ddd" /><Relationship Type="http://schemas.openxmlformats.org/officeDocument/2006/relationships/theme" Target="/xl/theme/theme1.xml" Id="R4ec89b7851f74278" /><Relationship Type="http://schemas.openxmlformats.org/officeDocument/2006/relationships/sharedStrings" Target="/xl/sharedStrings.xml" Id="Re526e4e31ea44919" /><Relationship Type="http://schemas.openxmlformats.org/officeDocument/2006/relationships/worksheet" Target="/xl/worksheets/sheet1.xml" Id="R21c422206ffe4e92" /><Relationship Type="http://schemas.openxmlformats.org/officeDocument/2006/relationships/worksheet" Target="/xl/worksheets/sheet2.xml" Id="Rb66fae1adff9437a" /><Relationship Type="http://schemas.openxmlformats.org/officeDocument/2006/relationships/worksheet" Target="/xl/worksheets/sheet3.xml" Id="R90b401900cd34dbe" /><Relationship Type="http://schemas.openxmlformats.org/officeDocument/2006/relationships/worksheet" Target="/xl/worksheets/sheet4.xml" Id="R147b237699124dde" /><Relationship Type="http://schemas.openxmlformats.org/officeDocument/2006/relationships/worksheet" Target="/xl/worksheets/sheet5.xml" Id="R30936b9f2f704125" /><Relationship Type="http://schemas.openxmlformats.org/officeDocument/2006/relationships/worksheet" Target="/xl/worksheets/sheet6.xml" Id="Rab279604d88d41ef" /><Relationship Type="http://schemas.openxmlformats.org/officeDocument/2006/relationships/worksheet" Target="/xl/worksheets/sheet7.xml" Id="R88469f35422b4e56" /><Relationship Type="http://schemas.openxmlformats.org/officeDocument/2006/relationships/worksheet" Target="/xl/worksheets/sheet8.xml" Id="R2096182686914b93" /><Relationship Type="http://schemas.openxmlformats.org/officeDocument/2006/relationships/worksheet" Target="/xl/worksheets/sheet9.xml" Id="R70c410c2de514d7c" /><Relationship Type="http://schemas.openxmlformats.org/officeDocument/2006/relationships/worksheet" Target="/xl/worksheets/sheet10.xml" Id="R442b3ae642724049" /><Relationship Type="http://schemas.openxmlformats.org/officeDocument/2006/relationships/worksheet" Target="/xl/worksheets/sheet11.xml" Id="R084ba83aaebe47e3" /><Relationship Type="http://schemas.openxmlformats.org/officeDocument/2006/relationships/worksheet" Target="/xl/worksheets/sheet12.xml" Id="R6fb78703b3584241" /><Relationship Type="http://schemas.openxmlformats.org/officeDocument/2006/relationships/worksheet" Target="/xl/worksheets/sheet13.xml" Id="R2e463a1eced24aeb" /><Relationship Type="http://schemas.openxmlformats.org/officeDocument/2006/relationships/worksheet" Target="/xl/worksheets/sheet14.xml" Id="Rfc8f8a0f4fd1422a" /><Relationship Type="http://schemas.openxmlformats.org/officeDocument/2006/relationships/worksheet" Target="/xl/worksheets/sheet15.xml" Id="R0deaa7401b994bd1" /><Relationship Type="http://schemas.openxmlformats.org/officeDocument/2006/relationships/worksheet" Target="/xl/worksheets/sheet16.xml" Id="R779a419e94de468b" /><Relationship Type="http://schemas.openxmlformats.org/officeDocument/2006/relationships/worksheet" Target="/xl/worksheets/sheet17.xml" Id="Rd4f1ec52a47c4ae0" /><Relationship Type="http://schemas.openxmlformats.org/officeDocument/2006/relationships/worksheet" Target="/xl/worksheets/sheet18.xml" Id="R36b7b2ce9a98444e" /><Relationship Type="http://schemas.openxmlformats.org/officeDocument/2006/relationships/worksheet" Target="/xl/worksheets/sheet19.xml" Id="R4f9609e33d6c424f" /><Relationship Type="http://schemas.openxmlformats.org/officeDocument/2006/relationships/worksheet" Target="/xl/worksheets/sheet20.xml" Id="R451eaf5a75b54135" /><Relationship Type="http://schemas.openxmlformats.org/officeDocument/2006/relationships/worksheet" Target="/xl/worksheets/sheet21.xml" Id="R272ffce17e0843f5" /><Relationship Type="http://schemas.openxmlformats.org/officeDocument/2006/relationships/worksheet" Target="/xl/worksheets/sheet22.xml" Id="R9cb61e96af6a48da" /><Relationship Type="http://schemas.openxmlformats.org/officeDocument/2006/relationships/worksheet" Target="/xl/worksheets/sheet23.xml" Id="R9e6ad6d34d1f42b9" /><Relationship Type="http://schemas.microsoft.com/office/2017/10/relationships/person" Target="/xl/persons/person.xml" Id="Rc8bba85aa20f43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09d7776555a46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0195e2e4eee487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315a209e4724f4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cf4065b4dfe4d9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06511cd79183407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28223e187350454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827d494410bf4dc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ec6599a0ced346ed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375346063794433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27ae3ae498084d6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57e5a181ade04ca2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b36107a96de34045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30247b8cd4a74c7b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4c8cdc91c4c3410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0" cy="10715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9d7776555a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0" cy="115443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95e2e4eee48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18ab2fcd-ec19-4e41-b2fb-a29734eaf9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15a209e472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5fde4c53-ab79-4a37-bbb5-8bd88f19ac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4065b4dfe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1506200"/>
    <xdr:pic>
      <xdr:nvPicPr>
        <xdr:cNvPr id="1" name="d9e695ba-7e18-400c-b6b3-e137e732fc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511cd79183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f7cba8b4-d111-4da1-a5da-5dd086d728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23e187350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1506200"/>
    <xdr:pic>
      <xdr:nvPicPr>
        <xdr:cNvPr id="1" name="f2e9dd38-0810-4445-a670-eafe7dd6b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d494410bf4d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8f32bd1e-568a-43ac-b057-b377addce4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6599a0ced3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1506200"/>
    <xdr:pic>
      <xdr:nvPicPr>
        <xdr:cNvPr id="1" name="8dc69bad-b08d-4200-9e1b-ef476de63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34606379443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1506200"/>
    <xdr:pic>
      <xdr:nvPicPr>
        <xdr:cNvPr id="1" name="24fd641d-a0e6-4c20-87c3-bdda774eba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e3ae498084d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9553575"/>
    <xdr:pic>
      <xdr:nvPicPr>
        <xdr:cNvPr id="1" name="ee77d1fb-89f9-43b4-b944-927a15b2a3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e5a181ade0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cf1e51fd-a699-4a77-91ac-27f2dd3f1d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107a96de340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134828ef-aabf-4bfc-86e3-fd5d432ead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247b8cd4a74c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383000" cy="10534650"/>
    <xdr:pic>
      <xdr:nvPicPr>
        <xdr:cNvPr id="1" name="45f448c3-e0c6-4363-a754-b3ac4ca664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8cdc91c4c341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Nguyen Dan" id="{7BDAF459-3BA7-4C88-91E8-AF033EED5EB6}"/>
</xltc:personList>
</file>

<file path=xl/tables/table1.xml><?xml version="1.0" encoding="utf-8"?>
<x:table xmlns:x="http://schemas.openxmlformats.org/spreadsheetml/2006/main" id="1" name="ActorDirectoryTable" displayName="ActorDirectoryTable" ref="A3:J28" headerRowCount="1" totalsRowCount="0" totalsRowShown="0">
  <x:autoFilter ref="A3:J28"/>
  <x:tableColumns count="10">
    <x:tableColumn id="1" name="Actor-ID"/>
    <x:tableColumn id="2" name="Loại"/>
    <x:tableColumn id="3" name="Tên actor"/>
    <x:tableColumn id="4" name="Trừu tượng?"/>
    <x:tableColumn id="5" name="Kế thừa"/>
    <x:tableColumn id="6" name="Mục tiêu"/>
    <x:tableColumn id="7" name="Điểm vào"/>
    <x:tableColumn id="8" name="Dữ liệu liên quan"/>
    <x:tableColumn id="9" name="REQ-ID"/>
    <x:tableColumn id="10" name="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UseCaseTable" displayName="PublicUseCaseTable" ref="A3:P28" headerRowCount="1" totalsRowCount="0" totalsRowShown="0">
  <x:autoFilter ref="A3:P28"/>
  <x:tableColumns count="16">
    <x:tableColumn id="1" name="UC-ID"/>
    <x:tableColumn id="2" name="Nhóm"/>
    <x:tableColumn id="3" name="Mục tiêu/use case"/>
    <x:tableColumn id="4" name="Giai đoạn"/>
    <x:tableColumn id="5" name="Ưu tiên"/>
    <x:tableColumn id="6" name="REQ-ID"/>
    <x:tableColumn id="7" name="A-PUB-01"/>
    <x:tableColumn id="8" name="A-PUB-02"/>
    <x:tableColumn id="9" name="A-PUB-03"/>
    <x:tableColumn id="10" name="A-PUB-04"/>
    <x:tableColumn id="11" name="A-PUB-05"/>
    <x:tableColumn id="12" name="A-PUB-06"/>
    <x:tableColumn id="13" name="A-PUB-07"/>
    <x:tableColumn id="14" name="A-PUB-08"/>
    <x:tableColumn id="15" name="Kết quả thành công"/>
    <x:tableColumn id="16" name="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msUseCaseTable" displayName="CmsUseCaseTable" ref="A3:X39" headerRowCount="1" totalsRowCount="0" totalsRowShown="0">
  <x:autoFilter ref="A3:X39"/>
  <x:tableColumns count="24">
    <x:tableColumn id="1" name="UC-ID"/>
    <x:tableColumn id="2" name="Nhóm"/>
    <x:tableColumn id="3" name="Use case"/>
    <x:tableColumn id="4" name="Giai đoạn"/>
    <x:tableColumn id="5" name="Ưu tiên"/>
    <x:tableColumn id="6" name="REQ-ID"/>
    <x:tableColumn id="7" name="Gap/Decision"/>
    <x:tableColumn id="8" name="A-INT-01"/>
    <x:tableColumn id="9" name="A-INT-02"/>
    <x:tableColumn id="10" name="A-INT-03"/>
    <x:tableColumn id="11" name="A-INT-04"/>
    <x:tableColumn id="12" name="A-INT-05"/>
    <x:tableColumn id="13" name="A-INT-06"/>
    <x:tableColumn id="14" name="A-INT-07"/>
    <x:tableColumn id="15" name="A-INT-08"/>
    <x:tableColumn id="16" name="A-INT-09"/>
    <x:tableColumn id="17" name="A-INT-10"/>
    <x:tableColumn id="18" name="A-INT-11"/>
    <x:tableColumn id="19" name="A-INT-12"/>
    <x:tableColumn id="20" name="A-INT-13"/>
    <x:tableColumn id="21" name="A-INT-14"/>
    <x:tableColumn id="22" name="A-INT-15"/>
    <x:tableColumn id="23" name="A-SYS-01"/>
    <x:tableColumn id="24" name="Trạng thá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icalFlowTable" displayName="CriticalFlowTable" ref="A3:M15" headerRowCount="1" totalsRowCount="0" totalsRowShown="0">
  <x:autoFilter ref="A3:M15"/>
  <x:tableColumns count="13">
    <x:tableColumn id="1" name="FLOW-ID"/>
    <x:tableColumn id="2" name="UC liên quan"/>
    <x:tableColumn id="3" name="Tên flow"/>
    <x:tableColumn id="4" name="Tiền điều kiện"/>
    <x:tableColumn id="5" name="Kích hoạt"/>
    <x:tableColumn id="6" name="Luồng chính"/>
    <x:tableColumn id="7" name="Ngoại lệ / alternate flow"/>
    <x:tableColumn id="8" name="Đầu ra"/>
    <x:tableColumn id="9" name="REQ-ID"/>
    <x:tableColumn id="10" name="Owner"/>
    <x:tableColumn id="11" name="Approver"/>
    <x:tableColumn id="12" name="Blocker"/>
    <x:tableColumn id="13" name="Trạng thá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bacRaciTable" displayName="RbacRaciTable" ref="A3:T23" headerRowCount="1" totalsRowCount="0" totalsRowShown="0">
  <x:autoFilter ref="A3:T23"/>
  <x:tableColumns count="20">
    <x:tableColumn id="1" name="RBAC-ID"/>
    <x:tableColumn id="2" name="Hành động"/>
    <x:tableColumn id="3" name="A-INT-01"/>
    <x:tableColumn id="4" name="A-INT-02"/>
    <x:tableColumn id="5" name="A-INT-03"/>
    <x:tableColumn id="6" name="A-INT-04"/>
    <x:tableColumn id="7" name="A-INT-05"/>
    <x:tableColumn id="8" name="A-INT-06"/>
    <x:tableColumn id="9" name="A-INT-07"/>
    <x:tableColumn id="10" name="A-INT-08"/>
    <x:tableColumn id="11" name="A-INT-09"/>
    <x:tableColumn id="12" name="A-INT-10"/>
    <x:tableColumn id="13" name="A-INT-11"/>
    <x:tableColumn id="14" name="A-INT-12"/>
    <x:tableColumn id="15" name="A-INT-13"/>
    <x:tableColumn id="16" name="A-INT-14"/>
    <x:tableColumn id="17" name="A-INT-15"/>
    <x:tableColumn id="18" name="A-SYS-01"/>
    <x:tableColumn id="19" name="REQ-ID"/>
    <x:tableColumn id="20" name="Quy tắc / lưu ý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seCaseGapDecisionTable" displayName="UseCaseGapDecisionTable" ref="A3:G21" headerRowCount="1" totalsRowCount="0" totalsRowShown="0">
  <x:autoFilter ref="A3:G21"/>
  <x:tableColumns count="7">
    <x:tableColumn id="1" name="ID"/>
    <x:tableColumn id="2" name="Loại"/>
    <x:tableColumn id="3" name="Vấn đề"/>
    <x:tableColumn id="4" name="Khuyến nghị"/>
    <x:tableColumn id="5" name="Owner"/>
    <x:tableColumn id="6" name="Phải chốt trước"/>
    <x:tableColumn id="7" name="Trạng thá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eCaseCodebookTable" displayName="UseCaseCodebookTable" ref="A3:F12" headerRowCount="1" totalsRowCount="0" totalsRowShown="0">
  <x:autoFilter ref="A3:F12"/>
  <x:tableColumns count="6">
    <x:tableColumn id="1" name="Loại"/>
    <x:tableColumn id="2" name="Mã/giá trị"/>
    <x:tableColumn id="3" name="Định nghĩa"/>
    <x:tableColumn id="4" name="Quy tắc sử dụng"/>
    <x:tableColumn id="5" name="Nguồn"/>
    <x:tableColumn id="6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5e5d5f13e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f681a3d2564f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6144cb819f4f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1d4d99c1a042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9e490de9f040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ae0060b8c147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71b78da3f94c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5cf84756a4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216a63b7ed2444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64b4d85e0f4347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4.xml" Id="Rce3132bad38441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5.xml" Id="Rf8dc36aee4084b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6.xml" Id="R71309ded62dc498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7.xml" Id="R47bc6d7bdcc0405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8.xml" Id="R41ed42da7cc04fe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9.xml" Id="Rc485233ad26846d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0.xml" Id="Rcc5937cff60342a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1.xml" Id="Rf194e99ac3ae41e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12.xml" Id="R1cb2e7e147414d4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3.xml" Id="R3ed9082e49354fd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14.xml" Id="Rd7d60a07225e49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8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3" t="str">
        <x:v>CCHC – Actor, Use Case &amp; User Flow v3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Liên kết RTM v2 · Actor/Use Case v2 · Bổ sung 12 User Flow ưu tiên · 24/07/2026</x:v>
      </x:c>
      <x:c r="B2" s="6"/>
      <x:c r="C2" s="6"/>
      <x:c r="D2" s="6"/>
      <x:c r="E2" s="6"/>
      <x:c r="F2" s="6"/>
      <x:c r="G2" s="6"/>
      <x:c r="H2" s="6"/>
    </x:row>
    <x:row r="4" ht="22" customHeight="1">
      <x:c r="A4" s="12" t="str">
        <x:v>Chỉ số</x:v>
      </x:c>
      <x:c r="B4" s="12" t="str">
        <x:v>Giá trị</x:v>
      </x:c>
      <x:c r="C4" s="97" t="str">
        <x:v>Tên / thành phần</x:v>
      </x:c>
      <x:c r="D4" s="97"/>
    </x:row>
    <x:row r="5" ht="58" customHeight="1">
      <x:c r="A5" s="13" t="str">
        <x:v>Nhóm actor công chúng</x:v>
      </x:c>
      <x:c r="B5" s="14" t="n">
        <x:f>COUNTIFS('01_Actors'!$B$4:$B$40,"Public",'01_Actors'!$D$4:$D$40,"Không")</x:f>
        <x:v>8</x:v>
      </x:c>
      <x:c r="C5" s="103" t="str">
        <x:v>Người dân / người chăm sóc; Chuyên gia y tế; Báo chí / phóng viên; Cơ quan quản lý / hội nghề nghiệp; Viện / trường / nhà nghiên cứu; Cơ sở y tế; Doanh nghiệp / đối tác; Nhà tài trợ</x:v>
      </x:c>
      <x:c r="D5" s="103"/>
    </x:row>
    <x:row r="6" ht="96" customHeight="1">
      <x:c r="A6" s="13" t="str">
        <x:v>Vai trò nội bộ</x:v>
      </x:c>
      <x:c r="B6" s="14" t="n">
        <x:f>COUNTIF('01_Actors'!$B$4:$B$40,"Internal")</x:f>
        <x:v>15</x:v>
      </x:c>
      <x:c r="C6" s="103" t="str">
        <x:v>Tác giả / Content Producer; Biên tập viên; Kiểm tra nguồn / Medical Editor; Phản biện chuyên môn; Pháp chế / Privacy Reviewer; Người phê duyệt theo Risk Tier; Hội đồng khoa học / Approver M4; Publisher / Editorial Lead; Theo dõi &amp; Đính chính; Content Architect / Taxonomy Admin; Quản trị hồ sơ chuyên gia / hội; Event / Form Owner; Analytics / Risk Lead; AI Lead; CMS Administrator</x:v>
      </x:c>
      <x:c r="D6" s="103"/>
    </x:row>
    <x:row r="7" ht="28" customHeight="1">
      <x:c r="A7" s="13" t="str">
        <x:v>Actor hệ thống</x:v>
      </x:c>
      <x:c r="B7" s="14" t="n">
        <x:f>COUNTIF('01_Actors'!$B$4:$B$40,"System")</x:f>
        <x:v>1</x:v>
      </x:c>
      <x:c r="C7" s="103" t="str">
        <x:v>Tự động hóa CMS</x:v>
      </x:c>
      <x:c r="D7" s="103"/>
    </x:row>
    <x:row r="8" ht="28" customHeight="1">
      <x:c r="A8" s="13" t="str">
        <x:v>Public use case</x:v>
      </x:c>
      <x:c r="B8" s="14" t="n">
        <x:f>COUNTA('02_Public_UC'!$A$4:$A$80)</x:f>
        <x:v>25</x:v>
      </x:c>
      <x:c r="C8" s="103" t="str">
        <x:v>Danh sách chi tiết tại sheet 02_Public_UC</x:v>
      </x:c>
      <x:c r="D8" s="103"/>
    </x:row>
    <x:row r="9" ht="28" customHeight="1">
      <x:c r="A9" s="13" t="str">
        <x:v>CMS use case</x:v>
      </x:c>
      <x:c r="B9" s="14" t="n">
        <x:f>COUNTA('03_CMS_UC'!$A$4:$A$90)</x:f>
        <x:v>36</x:v>
      </x:c>
      <x:c r="C9" s="103" t="str">
        <x:v>Danh sách chi tiết tại sheet 03_CMS_UC</x:v>
      </x:c>
      <x:c r="D9" s="103"/>
    </x:row>
    <x:row r="10" ht="28" customHeight="1">
      <x:c r="A10" s="13" t="str">
        <x:v>Critical flow đã đặc tả</x:v>
      </x:c>
      <x:c r="B10" s="14" t="n">
        <x:f>COUNTA('04_Critical_Flows'!$A$4:$A$40)</x:f>
        <x:v>12</x:v>
      </x:c>
      <x:c r="C10" s="103" t="str">
        <x:v>Danh sách chi tiết tại sheet 04_Critical_Flows</x:v>
      </x:c>
      <x:c r="D10" s="103"/>
    </x:row>
    <x:row r="11" ht="28" customHeight="1">
      <x:c r="A11" s="13" t="str">
        <x:v>Gap/decision cần chốt</x:v>
      </x:c>
      <x:c r="B11" s="14" t="n">
        <x:f>COUNTIFS('06_Gaps_Decisions'!$A$4:$A$40,"&lt;&gt;",'06_Gaps_Decisions'!$G$4:$G$40,"&lt;&gt;Đã duyệt")</x:f>
        <x:v>18</x:v>
      </x:c>
      <x:c r="C11" s="103" t="str">
        <x:v>Danh sách chi tiết tại sheet 06_Gaps_Decisions</x:v>
      </x:c>
      <x:c r="D11" s="103"/>
    </x:row>
    <x:row r="12">
      <x:c r="A12" s="134" t="str">
        <x:v>Sơ đồ Use Case</x:v>
      </x:c>
      <x:c r="B12" s="137" t="n">
        <x:v>2</x:v>
      </x:c>
      <x:c r="C12" s="138" t="str">
        <x:v>07_UC_Public_Diagram; 08_UC_CMS_Diagram</x:v>
      </x:c>
    </x:row>
    <x:row r="13">
      <x:c r="A13" s="175" t="str">
        <x:v>User Flow đã vẽ</x:v>
      </x:c>
      <x:c r="B13" s="178" t="n">
        <x:v>12</x:v>
      </x:c>
      <x:c r="C13" s="179" t="str">
        <x:v>09_User_Flow_Index; UF01–UF12</x:v>
      </x:c>
    </x:row>
    <x:row r="14">
      <x:c r="A14" s="8" t="str">
        <x:v>Kết luận phân tích</x:v>
      </x:c>
      <x:c r="B14" s="8"/>
      <x:c r="C14" s="8"/>
      <x:c r="D14" s="8"/>
      <x:c r="E14" s="8"/>
      <x:c r="F14" s="8"/>
      <x:c r="G14" s="8"/>
      <x:c r="H14" s="8"/>
    </x:row>
    <x:row r="15">
      <x:c r="A15" s="34" t="str">
        <x:v>Đã chuyển 12 critical flow thành sơ đồ User Flow có lane, decision, nhánh ngoại lệ, điểm kiểm soát an toàn và truy xuất UC/REQ. Tất cả vẫn là đề xuất: chưa dùng làm cấu hình CMS hoặc cam kết SLA khi GAP-001, DEC-007, DEC-010/011, DEC-016, DEC-018 và GAP-019/020 chưa được duyệt.</x:v>
      </x:c>
      <x:c r="B15" s="35"/>
      <x:c r="C15" s="35"/>
      <x:c r="D15" s="35"/>
      <x:c r="E15" s="35"/>
      <x:c r="F15" s="35"/>
      <x:c r="G15" s="35"/>
      <x:c r="H15" s="36"/>
    </x:row>
    <x:row r="16">
      <x:c r="A16" s="37"/>
      <x:c r="B16" s="38"/>
      <x:c r="C16" s="38"/>
      <x:c r="D16" s="38"/>
      <x:c r="E16" s="38"/>
      <x:c r="F16" s="38"/>
      <x:c r="G16" s="38"/>
      <x:c r="H16" s="39"/>
    </x:row>
    <x:row r="17">
      <x:c r="A17" s="37"/>
      <x:c r="B17" s="38"/>
      <x:c r="C17" s="38"/>
      <x:c r="D17" s="38"/>
      <x:c r="E17" s="38"/>
      <x:c r="F17" s="38"/>
      <x:c r="G17" s="38"/>
      <x:c r="H17" s="39"/>
    </x:row>
    <x:row r="18">
      <x:c r="A18" s="40"/>
      <x:c r="B18" s="41"/>
      <x:c r="C18" s="41"/>
      <x:c r="D18" s="41"/>
      <x:c r="E18" s="41"/>
      <x:c r="F18" s="41"/>
      <x:c r="G18" s="41"/>
      <x:c r="H18" s="42"/>
    </x:row>
    <x:row r="21">
      <x:c r="A21" s="8" t="str">
        <x:v>Quy ước ma trận CMS/RBAC</x:v>
      </x:c>
      <x:c r="B21" s="8"/>
      <x:c r="C21" s="8"/>
      <x:c r="D21" s="8"/>
      <x:c r="E21" s="8"/>
      <x:c r="F21" s="8"/>
      <x:c r="G21" s="8"/>
      <x:c r="H21" s="8"/>
    </x:row>
    <x:row r="22">
      <x:c r="A22" s="12" t="str">
        <x:v>Ký hiệu</x:v>
      </x:c>
      <x:c r="B22" s="12" t="str">
        <x:v>Ý nghĩa</x:v>
      </x:c>
      <x:c r="C22" s="12" t="str">
        <x:v>Cách dùng</x:v>
      </x:c>
      <x:c r="D22" s="12" t="str">
        <x:v>Lưu ý</x:v>
      </x:c>
    </x:row>
    <x:row r="23">
      <x:c r="A23" s="44" t="str">
        <x:v>R</x:v>
      </x:c>
      <x:c r="B23" s="44" t="str">
        <x:v>Responsible</x:v>
      </x:c>
      <x:c r="C23" s="44" t="str">
        <x:v>Thực hiện thao tác</x:v>
      </x:c>
      <x:c r="D23" s="44" t="str">
        <x:v>Có thể có nhiều R</x:v>
      </x:c>
    </x:row>
    <x:row r="24">
      <x:c r="A24" s="44" t="str">
        <x:v>A</x:v>
      </x:c>
      <x:c r="B24" s="44" t="str">
        <x:v>Accountable / Approver</x:v>
      </x:c>
      <x:c r="C24" s="44" t="str">
        <x:v>Chịu trách nhiệm/phê duyệt</x:v>
      </x:c>
      <x:c r="D24" s="44" t="str">
        <x:v>Mỗi quyết định nên có một authority rõ</x:v>
      </x:c>
    </x:row>
    <x:row r="25">
      <x:c r="A25" s="44" t="str">
        <x:v>C</x:v>
      </x:c>
      <x:c r="B25" s="44" t="str">
        <x:v>Consulted</x:v>
      </x:c>
      <x:c r="C25" s="44" t="str">
        <x:v>Được tham vấn/review</x:v>
      </x:c>
      <x:c r="D25" s="44" t="str">
        <x:v>Không thay quyền phê duyệt</x:v>
      </x:c>
    </x:row>
    <x:row r="26">
      <x:c r="A26" s="44" t="str">
        <x:v>I</x:v>
      </x:c>
      <x:c r="B26" s="44" t="str">
        <x:v>Informed</x:v>
      </x:c>
      <x:c r="C26" s="44" t="str">
        <x:v>Được thông báo/xem</x:v>
      </x:c>
      <x:c r="D26" s="44" t="str">
        <x:v>Không có quyền sửa</x:v>
      </x:c>
    </x:row>
  </x:sheetData>
  <x:mergeCells>
    <x:mergeCell ref="A1:H1"/>
    <x:mergeCell ref="A2:H2"/>
    <x:mergeCell ref="A14:H14"/>
    <x:mergeCell ref="A15:H18"/>
    <x:mergeCell ref="A21:H21"/>
    <x:mergeCell ref="C4:D4"/>
    <x:mergeCell ref="C5:D5"/>
    <x:mergeCell ref="C6:D6"/>
    <x:mergeCell ref="C7:D7"/>
    <x:mergeCell ref="C8:D8"/>
    <x:mergeCell ref="C9:D9"/>
    <x:mergeCell ref="C10:D10"/>
    <x:mergeCell ref="C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12" hidden="0" customWidth="1"/>
    <x:col min="5" max="5" width="12" hidden="0" customWidth="1"/>
    <x:col min="6" max="6" width="42" hidden="0" customWidth="1"/>
    <x:col min="7" max="7" width="25" hidden="0" customWidth="1"/>
    <x:col min="8" max="8" width="32" hidden="0" customWidth="1"/>
    <x:col min="9" max="9" width="28" hidden="0" customWidth="1"/>
    <x:col min="10" max="10" width="21" hidden="0" customWidth="1"/>
  </x:cols>
  <x:sheetData>
    <x:row r="1" ht="27" customHeight="1">
      <x:c r="A1" s="3" t="str">
        <x:v>01 · Actor Directory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8 nhóm công chúng theo UX-002 + vai trò CMS đề xuất; actor public dùng anonymous ở MVP cho đến khi có quyết định khác.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8" t="str">
        <x:v>Actor-ID</x:v>
      </x:c>
      <x:c r="B3" s="59" t="str">
        <x:v>Loại</x:v>
      </x:c>
      <x:c r="C3" s="59" t="str">
        <x:v>Tên actor</x:v>
      </x:c>
      <x:c r="D3" s="59" t="str">
        <x:v>Trừu tượng?</x:v>
      </x:c>
      <x:c r="E3" s="59" t="str">
        <x:v>Kế thừa</x:v>
      </x:c>
      <x:c r="F3" s="59" t="str">
        <x:v>Mục tiêu</x:v>
      </x:c>
      <x:c r="G3" s="59" t="str">
        <x:v>Điểm vào</x:v>
      </x:c>
      <x:c r="H3" s="59" t="str">
        <x:v>Dữ liệu liên quan</x:v>
      </x:c>
      <x:c r="I3" s="59" t="str">
        <x:v>REQ-ID</x:v>
      </x:c>
      <x:c r="J3" s="59" t="str">
        <x:v>Trạng thái</x:v>
      </x:c>
    </x:row>
    <x:row r="4">
      <x:c r="A4" s="72" t="str">
        <x:v>A-PUB-00</x:v>
      </x:c>
      <x:c r="B4" s="72" t="str">
        <x:v>Public</x:v>
      </x:c>
      <x:c r="C4" s="72" t="str">
        <x:v>Khách truy cập công chúng</x:v>
      </x:c>
      <x:c r="D4" s="72" t="str">
        <x:v>Có</x:v>
      </x:c>
      <x:c r="E4" s="72" t="str"/>
      <x:c r="F4" s="72" t="str">
        <x:v>Tìm và sử dụng thông tin/điểm liên hệ công khai mà không cần tài khoản.</x:v>
      </x:c>
      <x:c r="G4" s="72" t="str">
        <x:v>Website công khai</x:v>
      </x:c>
      <x:c r="H4" s="72" t="str">
        <x:v>Không định danh trừ khi tự gửi form</x:v>
      </x:c>
      <x:c r="I4" s="72" t="str">
        <x:v>UX-001; UX-002; STR-005</x:v>
      </x:c>
      <x:c r="J4" s="73" t="str">
        <x:v>Dự thảo</x:v>
      </x:c>
    </x:row>
    <x:row r="5">
      <x:c r="A5" s="76" t="str">
        <x:v>A-PUB-01</x:v>
      </x:c>
      <x:c r="B5" s="76" t="str">
        <x:v>Public</x:v>
      </x:c>
      <x:c r="C5" s="76" t="str">
        <x:v>Người dân / người chăm sóc</x:v>
      </x:c>
      <x:c r="D5" s="76" t="str">
        <x:v>Không</x:v>
      </x:c>
      <x:c r="E5" s="76" t="str">
        <x:v>A-PUB-00</x:v>
      </x:c>
      <x:c r="F5" s="76" t="str">
        <x:v>Tra cứu thông tin sức khỏe an toàn, hiểu khi nào cần đi khám, tham gia hoạt động cộng đồng.</x:v>
      </x:c>
      <x:c r="G5" s="76" t="str">
        <x:v>Trang chủ; Kho tri thức; Sự kiện</x:v>
      </x:c>
      <x:c r="H5" s="76" t="str">
        <x:v>Dữ liệu form khi chủ động gửi</x:v>
      </x:c>
      <x:c r="I5" s="76" t="str">
        <x:v>UX-006; UX-007; LEG-012</x:v>
      </x:c>
      <x:c r="J5" s="77" t="str">
        <x:v>Dự thảo</x:v>
      </x:c>
    </x:row>
    <x:row r="6">
      <x:c r="A6" s="72" t="str">
        <x:v>A-PUB-02</x:v>
      </x:c>
      <x:c r="B6" s="72" t="str">
        <x:v>Public</x:v>
      </x:c>
      <x:c r="C6" s="72" t="str">
        <x:v>Chuyên gia y tế</x:v>
      </x:c>
      <x:c r="D6" s="72" t="str">
        <x:v>Không</x:v>
      </x:c>
      <x:c r="E6" s="72" t="str">
        <x:v>A-PUB-00</x:v>
      </x:c>
      <x:c r="F6" s="72" t="str">
        <x:v>Tra cứu tri thức, xem hồ sơ mạng lưới, đăng ký chuyên gia và đề xuất hợp tác chuyên môn.</x:v>
      </x:c>
      <x:c r="G6" s="72" t="str">
        <x:v>Kho tri thức; Mạng lưới chuyên gia</x:v>
      </x:c>
      <x:c r="H6" s="72" t="str">
        <x:v>Hồ sơ nghề nghiệp, COI, thông tin liên hệ</x:v>
      </x:c>
      <x:c r="I6" s="72" t="str">
        <x:v>IA-007; CMS-027; PUB-003</x:v>
      </x:c>
      <x:c r="J6" s="73" t="str">
        <x:v>Dự thảo</x:v>
      </x:c>
    </x:row>
    <x:row r="7">
      <x:c r="A7" s="76" t="str">
        <x:v>A-PUB-03</x:v>
      </x:c>
      <x:c r="B7" s="76" t="str">
        <x:v>Public</x:v>
      </x:c>
      <x:c r="C7" s="76" t="str">
        <x:v>Báo chí / phóng viên</x:v>
      </x:c>
      <x:c r="D7" s="76" t="str">
        <x:v>Không</x:v>
      </x:c>
      <x:c r="E7" s="76" t="str">
        <x:v>A-PUB-00</x:v>
      </x:c>
      <x:c r="F7" s="76" t="str">
        <x:v>Tìm chuyên gia, nguồn tin gốc, press kit, thông cáo và gửi yêu cầu fact-check.</x:v>
      </x:c>
      <x:c r="G7" s="76" t="str">
        <x:v>Trung tâm báo chí</x:v>
      </x:c>
      <x:c r="H7" s="76" t="str">
        <x:v>Thông tin liên hệ và nội dung yêu cầu</x:v>
      </x:c>
      <x:c r="I7" s="76" t="str">
        <x:v>UX-009; UX-010</x:v>
      </x:c>
      <x:c r="J7" s="77" t="str">
        <x:v>Dự thảo</x:v>
      </x:c>
    </x:row>
    <x:row r="8">
      <x:c r="A8" s="72" t="str">
        <x:v>A-PUB-04</x:v>
      </x:c>
      <x:c r="B8" s="72" t="str">
        <x:v>Public</x:v>
      </x:c>
      <x:c r="C8" s="72" t="str">
        <x:v>Cơ quan quản lý / hội nghề nghiệp</x:v>
      </x:c>
      <x:c r="D8" s="72" t="str">
        <x:v>Không</x:v>
      </x:c>
      <x:c r="E8" s="72" t="str">
        <x:v>A-PUB-00</x:v>
      </x:c>
      <x:c r="F8" s="72" t="str">
        <x:v>Tra cứu nguồn chuẩn, xác nhận hồ sơ/tuyến bài và đề xuất hợp tác chuyên môn.</x:v>
      </x:c>
      <x:c r="G8" s="72" t="str">
        <x:v>Kho tri thức; Mạng lưới; Liên hệ</x:v>
      </x:c>
      <x:c r="H8" s="72" t="str">
        <x:v>Thông tin tổ chức và đầu mối</x:v>
      </x:c>
      <x:c r="I8" s="72" t="str">
        <x:v>IA-014; IA-015; IA-017</x:v>
      </x:c>
      <x:c r="J8" s="73" t="str">
        <x:v>Dự thảo</x:v>
      </x:c>
    </x:row>
    <x:row r="9">
      <x:c r="A9" s="76" t="str">
        <x:v>A-PUB-05</x:v>
      </x:c>
      <x:c r="B9" s="76" t="str">
        <x:v>Public</x:v>
      </x:c>
      <x:c r="C9" s="76" t="str">
        <x:v>Viện / trường / nhà nghiên cứu</x:v>
      </x:c>
      <x:c r="D9" s="76" t="str">
        <x:v>Không</x:v>
      </x:c>
      <x:c r="E9" s="76" t="str">
        <x:v>A-PUB-00</x:v>
      </x:c>
      <x:c r="F9" s="76" t="str">
        <x:v>Tìm nguồn/chuyên gia và gửi nhu cầu nghiên cứu, đào tạo hoặc hợp tác học thuật.</x:v>
      </x:c>
      <x:c r="G9" s="76" t="str">
        <x:v>Kho tri thức; Liên hệ</x:v>
      </x:c>
      <x:c r="H9" s="76" t="str">
        <x:v>Thông tin tổ chức, đề xuất nghiên cứu</x:v>
      </x:c>
      <x:c r="I9" s="76" t="str">
        <x:v>TAX-010; CMS-026; IA-005</x:v>
      </x:c>
      <x:c r="J9" s="77" t="str">
        <x:v>Dự thảo</x:v>
      </x:c>
    </x:row>
    <x:row r="10">
      <x:c r="A10" s="72" t="str">
        <x:v>A-PUB-06</x:v>
      </x:c>
      <x:c r="B10" s="72" t="str">
        <x:v>Public</x:v>
      </x:c>
      <x:c r="C10" s="72" t="str">
        <x:v>Cơ sở y tế</x:v>
      </x:c>
      <x:c r="D10" s="72" t="str">
        <x:v>Không</x:v>
      </x:c>
      <x:c r="E10" s="72" t="str">
        <x:v>A-PUB-00</x:v>
      </x:c>
      <x:c r="F10" s="72" t="str">
        <x:v>Tra cứu nội dung, tìm chuyên gia và đề xuất chương trình/hợp tác/đào tạo.</x:v>
      </x:c>
      <x:c r="G10" s="72" t="str">
        <x:v>Kho tri thức; Sự kiện; Liên hệ</x:v>
      </x:c>
      <x:c r="H10" s="72" t="str">
        <x:v>Thông tin tổ chức và nhu cầu</x:v>
      </x:c>
      <x:c r="I10" s="72" t="str">
        <x:v>UX-002; CMS-026</x:v>
      </x:c>
      <x:c r="J10" s="73" t="str">
        <x:v>Dự thảo</x:v>
      </x:c>
    </x:row>
    <x:row r="11">
      <x:c r="A11" s="76" t="str">
        <x:v>A-PUB-07</x:v>
      </x:c>
      <x:c r="B11" s="76" t="str">
        <x:v>Public</x:v>
      </x:c>
      <x:c r="C11" s="76" t="str">
        <x:v>Doanh nghiệp / đối tác</x:v>
      </x:c>
      <x:c r="D11" s="76" t="str">
        <x:v>Không</x:v>
      </x:c>
      <x:c r="E11" s="76" t="str">
        <x:v>A-PUB-00</x:v>
      </x:c>
      <x:c r="F11" s="76" t="str">
        <x:v>Tìm hiểu ranh giới hợp tác, gửi đề xuất và xem công khai minh bạch.</x:v>
      </x:c>
      <x:c r="G11" s="76" t="str">
        <x:v>Liên hệ; Minh bạch; Đối tác</x:v>
      </x:c>
      <x:c r="H11" s="76" t="str">
        <x:v>Thông tin tổ chức và đề xuất</x:v>
      </x:c>
      <x:c r="I11" s="76" t="str">
        <x:v>STR-006; IA-009; LEG-008</x:v>
      </x:c>
      <x:c r="J11" s="77" t="str">
        <x:v>Dự thảo</x:v>
      </x:c>
    </x:row>
    <x:row r="12">
      <x:c r="A12" s="72" t="str">
        <x:v>A-PUB-08</x:v>
      </x:c>
      <x:c r="B12" s="72" t="str">
        <x:v>Public</x:v>
      </x:c>
      <x:c r="C12" s="72" t="str">
        <x:v>Nhà tài trợ</x:v>
      </x:c>
      <x:c r="D12" s="72" t="str">
        <x:v>Không</x:v>
      </x:c>
      <x:c r="E12" s="72" t="str">
        <x:v>A-PUB-00</x:v>
      </x:c>
      <x:c r="F12" s="72" t="str">
        <x:v>Gửi đề xuất tài trợ và hiểu rõ giới hạn không can thiệp kết luận chuyên môn.</x:v>
      </x:c>
      <x:c r="G12" s="72" t="str">
        <x:v>Liên hệ; Minh bạch</x:v>
      </x:c>
      <x:c r="H12" s="72" t="str">
        <x:v>Thông tin pháp nhân, đề xuất, COI</x:v>
      </x:c>
      <x:c r="I12" s="72" t="str">
        <x:v>LEG-003; LEG-005; CMS-017</x:v>
      </x:c>
      <x:c r="J12" s="73" t="str">
        <x:v>Dự thảo</x:v>
      </x:c>
    </x:row>
    <x:row r="13">
      <x:c r="A13" s="76" t="str">
        <x:v>A-INT-01</x:v>
      </x:c>
      <x:c r="B13" s="76" t="str">
        <x:v>Internal</x:v>
      </x:c>
      <x:c r="C13" s="76" t="str">
        <x:v>Tác giả / Content Producer</x:v>
      </x:c>
      <x:c r="D13" s="76" t="str">
        <x:v>Không</x:v>
      </x:c>
      <x:c r="E13" s="76" t="str"/>
      <x:c r="F13" s="76" t="str">
        <x:v>Tạo và sửa bản nháp; hoàn thiện metadata, nguồn, disclosure trước khi gửi duyệt.</x:v>
      </x:c>
      <x:c r="G13" s="76" t="str">
        <x:v>CMS editor</x:v>
      </x:c>
      <x:c r="H13" s="76" t="str">
        <x:v>Nội dung, nguồn, metadata</x:v>
      </x:c>
      <x:c r="I13" s="76" t="str">
        <x:v>CMS-001; CMS-002</x:v>
      </x:c>
      <x:c r="J13" s="77" t="str">
        <x:v>Đề xuất – cần duyệt</x:v>
      </x:c>
    </x:row>
    <x:row r="14">
      <x:c r="A14" s="72" t="str">
        <x:v>A-INT-02</x:v>
      </x:c>
      <x:c r="B14" s="72" t="str">
        <x:v>Internal</x:v>
      </x:c>
      <x:c r="C14" s="72" t="str">
        <x:v>Biên tập viên</x:v>
      </x:c>
      <x:c r="D14" s="72" t="str">
        <x:v>Không</x:v>
      </x:c>
      <x:c r="E14" s="72" t="str"/>
      <x:c r="F14" s="72" t="str">
        <x:v>Điều phối workflow, kiểm tra biên tập, giao phản biện và xử lý sửa đổi.</x:v>
      </x:c>
      <x:c r="G14" s="72" t="str">
        <x:v>CMS workflow</x:v>
      </x:c>
      <x:c r="H14" s="72" t="str">
        <x:v>Nội dung và lịch sử duyệt</x:v>
      </x:c>
      <x:c r="I14" s="72" t="str">
        <x:v>CMS-001; CMS-010</x:v>
      </x:c>
      <x:c r="J14" s="73" t="str">
        <x:v>Đề xuất – cần duyệt</x:v>
      </x:c>
    </x:row>
    <x:row r="15">
      <x:c r="A15" s="76" t="str">
        <x:v>A-INT-03</x:v>
      </x:c>
      <x:c r="B15" s="76" t="str">
        <x:v>Internal</x:v>
      </x:c>
      <x:c r="C15" s="76" t="str">
        <x:v>Kiểm tra nguồn / Medical Editor</x:v>
      </x:c>
      <x:c r="D15" s="76" t="str">
        <x:v>Không</x:v>
      </x:c>
      <x:c r="E15" s="76" t="str"/>
      <x:c r="F15" s="76" t="str">
        <x:v>Xác minh nguồn, mức bằng chứng, ngôn ngữ công bố và Risk Tier ban đầu.</x:v>
      </x:c>
      <x:c r="G15" s="76" t="str">
        <x:v>CMS review; ERM</x:v>
      </x:c>
      <x:c r="H15" s="76" t="str">
        <x:v>Nguồn/nghiên cứu, evidence tier</x:v>
      </x:c>
      <x:c r="I15" s="76" t="str">
        <x:v>CMS-003; TAX-003; LEG-006</x:v>
      </x:c>
      <x:c r="J15" s="77" t="str">
        <x:v>Đề xuất – cần duyệt</x:v>
      </x:c>
    </x:row>
    <x:row r="16">
      <x:c r="A16" s="72" t="str">
        <x:v>A-INT-04</x:v>
      </x:c>
      <x:c r="B16" s="72" t="str">
        <x:v>Internal</x:v>
      </x:c>
      <x:c r="C16" s="72" t="str">
        <x:v>Phản biện chuyên môn</x:v>
      </x:c>
      <x:c r="D16" s="72" t="str">
        <x:v>Không</x:v>
      </x:c>
      <x:c r="E16" s="72" t="str"/>
      <x:c r="F16" s="72" t="str">
        <x:v>Duyệt, yêu cầu sửa hoặc từ chối nội dung chuyên môn với lý do.</x:v>
      </x:c>
      <x:c r="G16" s="72" t="str">
        <x:v>CMS review</x:v>
      </x:c>
      <x:c r="H16" s="72" t="str">
        <x:v>Nhận xét phản biện, COI</x:v>
      </x:c>
      <x:c r="I16" s="72" t="str">
        <x:v>CMS-004; PUB-003</x:v>
      </x:c>
      <x:c r="J16" s="73" t="str">
        <x:v>Đề xuất – cần duyệt</x:v>
      </x:c>
    </x:row>
    <x:row r="17">
      <x:c r="A17" s="76" t="str">
        <x:v>A-INT-05</x:v>
      </x:c>
      <x:c r="B17" s="76" t="str">
        <x:v>Internal</x:v>
      </x:c>
      <x:c r="C17" s="76" t="str">
        <x:v>Pháp chế / Privacy Reviewer</x:v>
      </x:c>
      <x:c r="D17" s="76" t="str">
        <x:v>Không</x:v>
      </x:c>
      <x:c r="E17" s="76" t="str"/>
      <x:c r="F17" s="76" t="str">
        <x:v>Rà soát pháp lý, dữ liệu cá nhân, tài trợ, COI và rủi ro.</x:v>
      </x:c>
      <x:c r="G17" s="76" t="str">
        <x:v>CMS legal review</x:v>
      </x:c>
      <x:c r="H17" s="76" t="str">
        <x:v>Phân loại dữ liệu, căn cứ xử lý, legal notes</x:v>
      </x:c>
      <x:c r="I17" s="76" t="str">
        <x:v>CMS-005; LEG-001; LEG-002</x:v>
      </x:c>
      <x:c r="J17" s="77" t="str">
        <x:v>Đề xuất – cần duyệt</x:v>
      </x:c>
    </x:row>
    <x:row r="18">
      <x:c r="A18" s="72" t="str">
        <x:v>A-INT-06</x:v>
      </x:c>
      <x:c r="B18" s="72" t="str">
        <x:v>Internal</x:v>
      </x:c>
      <x:c r="C18" s="72" t="str">
        <x:v>Người phê duyệt theo Risk Tier</x:v>
      </x:c>
      <x:c r="D18" s="72" t="str">
        <x:v>Không</x:v>
      </x:c>
      <x:c r="E18" s="72" t="str"/>
      <x:c r="F18" s="72" t="str">
        <x:v>Phê duyệt theo thẩm quyền được BGĐ giao; không tự phê duyệt nội dung của mình.</x:v>
      </x:c>
      <x:c r="G18" s="72" t="str">
        <x:v>CMS approval</x:v>
      </x:c>
      <x:c r="H18" s="72" t="str">
        <x:v>Quyết định phê duyệt</x:v>
      </x:c>
      <x:c r="I18" s="72" t="str">
        <x:v>CMS-006; CMS-013</x:v>
      </x:c>
      <x:c r="J18" s="73" t="str">
        <x:v>Chờ DEC-007</x:v>
      </x:c>
    </x:row>
    <x:row r="19">
      <x:c r="A19" s="76" t="str">
        <x:v>A-INT-07</x:v>
      </x:c>
      <x:c r="B19" s="76" t="str">
        <x:v>Internal</x:v>
      </x:c>
      <x:c r="C19" s="76" t="str">
        <x:v>Hội đồng khoa học / Approver M4</x:v>
      </x:c>
      <x:c r="D19" s="76" t="str">
        <x:v>Không</x:v>
      </x:c>
      <x:c r="E19" s="76" t="str"/>
      <x:c r="F19" s="76" t="str">
        <x:v>Phê duyệt nội dung M4/rủi ro cao và chính sách chuyên môn.</x:v>
      </x:c>
      <x:c r="G19" s="76" t="str">
        <x:v>CMS approval</x:v>
      </x:c>
      <x:c r="H19" s="76" t="str">
        <x:v>Quyết định hội đồng, lý do phân loại</x:v>
      </x:c>
      <x:c r="I19" s="76" t="str">
        <x:v>CMS-014; CMS-016</x:v>
      </x:c>
      <x:c r="J19" s="77" t="str">
        <x:v>Chờ DEC-006/007</x:v>
      </x:c>
    </x:row>
    <x:row r="20">
      <x:c r="A20" s="72" t="str">
        <x:v>A-INT-08</x:v>
      </x:c>
      <x:c r="B20" s="72" t="str">
        <x:v>Internal</x:v>
      </x:c>
      <x:c r="C20" s="72" t="str">
        <x:v>Publisher / Editorial Lead</x:v>
      </x:c>
      <x:c r="D20" s="72" t="str">
        <x:v>Không</x:v>
      </x:c>
      <x:c r="E20" s="72" t="str"/>
      <x:c r="F20" s="72" t="str">
        <x:v>Công bố nội dung đã đủ duyệt; quản lý đính chính và lịch rà soát.</x:v>
      </x:c>
      <x:c r="G20" s="72" t="str">
        <x:v>CMS publish; review queue</x:v>
      </x:c>
      <x:c r="H20" s="72" t="str">
        <x:v>Phiên bản, lịch công bố, correction log</x:v>
      </x:c>
      <x:c r="I20" s="72" t="str">
        <x:v>CMS-007; CMS-008; CMS-010</x:v>
      </x:c>
      <x:c r="J20" s="73" t="str">
        <x:v>Đề xuất – cần duyệt</x:v>
      </x:c>
    </x:row>
    <x:row r="21">
      <x:c r="A21" s="76" t="str">
        <x:v>A-INT-09</x:v>
      </x:c>
      <x:c r="B21" s="76" t="str">
        <x:v>Internal</x:v>
      </x:c>
      <x:c r="C21" s="76" t="str">
        <x:v>Theo dõi &amp; Đính chính</x:v>
      </x:c>
      <x:c r="D21" s="76" t="str">
        <x:v>Không</x:v>
      </x:c>
      <x:c r="E21" s="76" t="str"/>
      <x:c r="F21" s="76" t="str">
        <x:v>Theo dõi nội dung sau công bố, xử lý ticket và điều phối cập nhật/đính chính.</x:v>
      </x:c>
      <x:c r="G21" s="76" t="str">
        <x:v>Review queue; ticket queue</x:v>
      </x:c>
      <x:c r="H21" s="76" t="str">
        <x:v>Ticket, severity, SLA, correction record</x:v>
      </x:c>
      <x:c r="I21" s="76" t="str">
        <x:v>CMS-008; CMS-015; PUB-012</x:v>
      </x:c>
      <x:c r="J21" s="77" t="str">
        <x:v>Chờ GAP-020</x:v>
      </x:c>
    </x:row>
    <x:row r="22">
      <x:c r="A22" s="72" t="str">
        <x:v>A-INT-10</x:v>
      </x:c>
      <x:c r="B22" s="72" t="str">
        <x:v>Internal</x:v>
      </x:c>
      <x:c r="C22" s="72" t="str">
        <x:v>Content Architect / Taxonomy Admin</x:v>
      </x:c>
      <x:c r="D22" s="72" t="str">
        <x:v>Không</x:v>
      </x:c>
      <x:c r="E22" s="72" t="str"/>
      <x:c r="F22" s="72" t="str">
        <x:v>Quản trị taxonomy, format, audience, ICD và mô hình nội dung.</x:v>
      </x:c>
      <x:c r="G22" s="72" t="str">
        <x:v>CMS taxonomy</x:v>
      </x:c>
      <x:c r="H22" s="72" t="str">
        <x:v>Controlled vocabularies</x:v>
      </x:c>
      <x:c r="I22" s="72" t="str">
        <x:v>TAX-001; TAX-002; TAX-007; TAX-009</x:v>
      </x:c>
      <x:c r="J22" s="73" t="str">
        <x:v>Chờ DEC-001/006</x:v>
      </x:c>
    </x:row>
    <x:row r="23">
      <x:c r="A23" s="76" t="str">
        <x:v>A-INT-11</x:v>
      </x:c>
      <x:c r="B23" s="76" t="str">
        <x:v>Internal</x:v>
      </x:c>
      <x:c r="C23" s="76" t="str">
        <x:v>Quản trị hồ sơ chuyên gia / hội</x:v>
      </x:c>
      <x:c r="D23" s="76" t="str">
        <x:v>Không</x:v>
      </x:c>
      <x:c r="E23" s="76" t="str"/>
      <x:c r="F23" s="76" t="str">
        <x:v>Thẩm định hồ sơ chuyên gia/hội, quản lý hiệu lực và tái xác minh.</x:v>
      </x:c>
      <x:c r="G23" s="76" t="str">
        <x:v>Expert onboarding; ERM</x:v>
      </x:c>
      <x:c r="H23" s="76" t="str">
        <x:v>Hồ sơ, bằng chứng xác minh, expiry</x:v>
      </x:c>
      <x:c r="I23" s="76" t="str">
        <x:v>IA-015; CMS-027</x:v>
      </x:c>
      <x:c r="J23" s="77" t="str">
        <x:v>Chờ DEC-016</x:v>
      </x:c>
    </x:row>
    <x:row r="24">
      <x:c r="A24" s="72" t="str">
        <x:v>A-INT-12</x:v>
      </x:c>
      <x:c r="B24" s="72" t="str">
        <x:v>Internal</x:v>
      </x:c>
      <x:c r="C24" s="72" t="str">
        <x:v>Event / Form Owner</x:v>
      </x:c>
      <x:c r="D24" s="72" t="str">
        <x:v>Không</x:v>
      </x:c>
      <x:c r="E24" s="72" t="str"/>
      <x:c r="F24" s="72" t="str">
        <x:v>Quản trị sự kiện, xử lý submission và bảo đảm routing/SLA đúng.</x:v>
      </x:c>
      <x:c r="G24" s="72" t="str">
        <x:v>Events; forms queue</x:v>
      </x:c>
      <x:c r="H24" s="72" t="str">
        <x:v>Submission, event metadata</x:v>
      </x:c>
      <x:c r="I24" s="72" t="str">
        <x:v>CMS-026; CMS-028</x:v>
      </x:c>
      <x:c r="J24" s="73" t="str">
        <x:v>Chờ DEC-011</x:v>
      </x:c>
    </x:row>
    <x:row r="25">
      <x:c r="A25" s="76" t="str">
        <x:v>A-INT-13</x:v>
      </x:c>
      <x:c r="B25" s="76" t="str">
        <x:v>Internal</x:v>
      </x:c>
      <x:c r="C25" s="76" t="str">
        <x:v>Analytics / Risk Lead</x:v>
      </x:c>
      <x:c r="D25" s="76" t="str">
        <x:v>Không</x:v>
      </x:c>
      <x:c r="E25" s="76" t="str"/>
      <x:c r="F25" s="76" t="str">
        <x:v>Theo dõi KPI, chất lượng, rủi ro và định nghĩa metric.</x:v>
      </x:c>
      <x:c r="G25" s="76" t="str">
        <x:v>Dashboard</x:v>
      </x:c>
      <x:c r="H25" s="76" t="str">
        <x:v>Metric definitions, aggregated events</x:v>
      </x:c>
      <x:c r="I25" s="76" t="str">
        <x:v>CMS-025</x:v>
      </x:c>
      <x:c r="J25" s="77" t="str">
        <x:v>Chờ DEC-017</x:v>
      </x:c>
    </x:row>
    <x:row r="26">
      <x:c r="A26" s="72" t="str">
        <x:v>A-INT-14</x:v>
      </x:c>
      <x:c r="B26" s="72" t="str">
        <x:v>Internal</x:v>
      </x:c>
      <x:c r="C26" s="72" t="str">
        <x:v>AI Lead</x:v>
      </x:c>
      <x:c r="D26" s="72" t="str">
        <x:v>Không</x:v>
      </x:c>
      <x:c r="E26" s="72" t="str"/>
      <x:c r="F26" s="72" t="str">
        <x:v>Quản trị guardrail, nhật ký và mức can thiệp AI; không có quyền tự xuất bản.</x:v>
      </x:c>
      <x:c r="G26" s="72" t="str">
        <x:v>AI governance; CMS</x:v>
      </x:c>
      <x:c r="H26" s="72" t="str">
        <x:v>AI log, policy, checker rules</x:v>
      </x:c>
      <x:c r="I26" s="72" t="str">
        <x:v>CMS-020; CMS-021; CMS-023</x:v>
      </x:c>
      <x:c r="J26" s="73" t="str">
        <x:v>Chờ DEC-018</x:v>
      </x:c>
    </x:row>
    <x:row r="27">
      <x:c r="A27" s="76" t="str">
        <x:v>A-INT-15</x:v>
      </x:c>
      <x:c r="B27" s="76" t="str">
        <x:v>Internal</x:v>
      </x:c>
      <x:c r="C27" s="76" t="str">
        <x:v>CMS Administrator</x:v>
      </x:c>
      <x:c r="D27" s="76" t="str">
        <x:v>Không</x:v>
      </x:c>
      <x:c r="E27" s="76" t="str"/>
      <x:c r="F27" s="76" t="str">
        <x:v>Quản lý tài khoản, vai trò, cấu hình kỹ thuật và audit; không mặc nhiên duyệt chuyên môn.</x:v>
      </x:c>
      <x:c r="G27" s="76" t="str">
        <x:v>CMS administration</x:v>
      </x:c>
      <x:c r="H27" s="76" t="str">
        <x:v>Tài khoản, role, config, audit</x:v>
      </x:c>
      <x:c r="I27" s="76" t="str">
        <x:v>CMS-011; GAP-002; GAP-003</x:v>
      </x:c>
      <x:c r="J27" s="77" t="str">
        <x:v>Đề xuất – cần duyệt</x:v>
      </x:c>
    </x:row>
    <x:row r="28">
      <x:c r="A28" s="74" t="str">
        <x:v>A-SYS-01</x:v>
      </x:c>
      <x:c r="B28" s="74" t="str">
        <x:v>System</x:v>
      </x:c>
      <x:c r="C28" s="74" t="str">
        <x:v>Tự động hóa CMS</x:v>
      </x:c>
      <x:c r="D28" s="74" t="str">
        <x:v>Không</x:v>
      </x:c>
      <x:c r="E28" s="74" t="str"/>
      <x:c r="F28" s="74" t="str">
        <x:v>Kiểm tra metadata, routing, hard-lock, lập lịch, thông báo, index và audit theo cấu hình.</x:v>
      </x:c>
      <x:c r="G28" s="74" t="str">
        <x:v>CMS services</x:v>
      </x:c>
      <x:c r="H28" s="74" t="str">
        <x:v>Workflow events, scheduler, index</x:v>
      </x:c>
      <x:c r="I28" s="74" t="str">
        <x:v>CMS-002; CMS-007; CMS-009; CMS-012</x:v>
      </x:c>
      <x:c r="J28" s="75" t="str">
        <x:v>Đề xuất – cần duyệt</x:v>
      </x:c>
    </x:row>
  </x:sheetData>
  <x:mergeCells>
    <x:mergeCell ref="A1:J1"/>
    <x:mergeCell ref="A2:J2"/>
  </x:mergeCells>
  <x:conditionalFormatting sqref="J4:J28">
    <x:cfRule type="containsText" dxfId="0" priority="1" operator="containsText" text="Chờ"/>
    <x:cfRule type="containsText" dxfId="1" priority="2" operator="containsText" text="Đã duyệt"/>
  </x:conditionalFormatting>
  <x:dataValidations count="1">
    <x:dataValidation type="list" sqref="J4:J28">
      <x:formula1>"Dự thảo,Đề xuất – cần duyệt,Chờ DEC-007,Chờ DEC-006/007,Chờ DEC-001/006,Chờ DEC-011,Chờ DEC-016,Chờ DEC-017,Chờ DEC-018,Chờ GAP-020,Đã duyệt"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c5e5d5f13e4c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28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44" hidden="0" customWidth="1"/>
    <x:col min="16" max="16" width="24" hidden="0" customWidth="1"/>
  </x:cols>
  <x:sheetData>
    <x:row r="1" ht="27" customHeight="1">
      <x:c r="A1" s="3" t="str">
        <x:v>02 · Public Actor–Use Case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6" t="str">
        <x:v>X = actor trực tiếp thực hiện use case; use case intake MVP không đồng nghĩa phân hệ nội dung P2 đã ra mắt.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58" t="str">
        <x:v>UC-ID</x:v>
      </x:c>
      <x:c r="B3" s="59" t="str">
        <x:v>Nhóm</x:v>
      </x:c>
      <x:c r="C3" s="59" t="str">
        <x:v>Mục tiêu/use case</x:v>
      </x:c>
      <x:c r="D3" s="59" t="str">
        <x:v>Giai đoạn</x:v>
      </x:c>
      <x:c r="E3" s="59" t="str">
        <x:v>Ưu tiên</x:v>
      </x:c>
      <x:c r="F3" s="59" t="str">
        <x:v>REQ-ID</x:v>
      </x:c>
      <x:c r="G3" s="59" t="str">
        <x:v>A-PUB-01</x:v>
      </x:c>
      <x:c r="H3" s="59" t="str">
        <x:v>A-PUB-02</x:v>
      </x:c>
      <x:c r="I3" s="59" t="str">
        <x:v>A-PUB-03</x:v>
      </x:c>
      <x:c r="J3" s="59" t="str">
        <x:v>A-PUB-04</x:v>
      </x:c>
      <x:c r="K3" s="59" t="str">
        <x:v>A-PUB-05</x:v>
      </x:c>
      <x:c r="L3" s="59" t="str">
        <x:v>A-PUB-06</x:v>
      </x:c>
      <x:c r="M3" s="59" t="str">
        <x:v>A-PUB-07</x:v>
      </x:c>
      <x:c r="N3" s="59" t="str">
        <x:v>A-PUB-08</x:v>
      </x:c>
      <x:c r="O3" s="59" t="str">
        <x:v>Kết quả thành công</x:v>
      </x:c>
      <x:c r="P3" s="59" t="str">
        <x:v>Trạng thái</x:v>
      </x:c>
    </x:row>
    <x:row r="4">
      <x:c r="A4" s="72" t="str">
        <x:v>PUC-001</x:v>
      </x:c>
      <x:c r="B4" s="72" t="str">
        <x:v>Tri thức sức khỏe</x:v>
      </x:c>
      <x:c r="C4" s="72" t="str">
        <x:v>Tra cứu nội dung sức khỏe và FAQ</x:v>
      </x:c>
      <x:c r="D4" s="72" t="str">
        <x:v>MVP</x:v>
      </x:c>
      <x:c r="E4" s="72" t="str">
        <x:v>P0</x:v>
      </x:c>
      <x:c r="F4" s="72" t="str">
        <x:v>UX-006; IA-004</x:v>
      </x:c>
      <x:c r="G4" s="84" t="str">
        <x:v>X</x:v>
      </x:c>
      <x:c r="H4" s="84" t="str">
        <x:v>X</x:v>
      </x:c>
      <x:c r="I4" s="84" t="str">
        <x:v>X</x:v>
      </x:c>
      <x:c r="J4" s="84" t="str">
        <x:v>X</x:v>
      </x:c>
      <x:c r="K4" s="84" t="str">
        <x:v>X</x:v>
      </x:c>
      <x:c r="L4" s="84" t="str">
        <x:v>X</x:v>
      </x:c>
      <x:c r="M4" s="84" t="str">
        <x:v>X</x:v>
      </x:c>
      <x:c r="N4" s="84" t="str">
        <x:v>X</x:v>
      </x:c>
      <x:c r="O4" s="72" t="str">
        <x:v>Tìm được nội dung phù hợp mà không bị dẫn sang tư vấn cá nhân hóa.</x:v>
      </x:c>
      <x:c r="P4" s="73" t="str">
        <x:v>Dự thảo</x:v>
      </x:c>
    </x:row>
    <x:row r="5">
      <x:c r="A5" s="76" t="str">
        <x:v>PUC-002</x:v>
      </x:c>
      <x:c r="B5" s="76" t="str">
        <x:v>Tìm kiếm</x:v>
      </x:c>
      <x:c r="C5" s="76" t="str">
        <x:v>Tìm kiếm và lọc nâng cao</x:v>
      </x:c>
      <x:c r="D5" s="76" t="str">
        <x:v>MVP</x:v>
      </x:c>
      <x:c r="E5" s="76" t="str">
        <x:v>P1</x:v>
      </x:c>
      <x:c r="F5" s="76" t="str">
        <x:v>TAX-010</x:v>
      </x:c>
      <x:c r="G5" s="85" t="str">
        <x:v>X</x:v>
      </x:c>
      <x:c r="H5" s="85" t="str">
        <x:v>X</x:v>
      </x:c>
      <x:c r="I5" s="85" t="str">
        <x:v>X</x:v>
      </x:c>
      <x:c r="J5" s="85" t="str">
        <x:v>X</x:v>
      </x:c>
      <x:c r="K5" s="85" t="str">
        <x:v>X</x:v>
      </x:c>
      <x:c r="L5" s="85" t="str">
        <x:v>X</x:v>
      </x:c>
      <x:c r="M5" s="85" t="str">
        <x:v>X</x:v>
      </x:c>
      <x:c r="N5" s="85" t="str">
        <x:v>X</x:v>
      </x:c>
      <x:c r="O5" s="76" t="str">
        <x:v>Lọc được theo chủ đề, đối tượng, bằng chứng, chuyên gia, định dạng và ngày cập nhật.</x:v>
      </x:c>
      <x:c r="P5" s="77" t="str">
        <x:v>Chờ GAP-018</x:v>
      </x:c>
    </x:row>
    <x:row r="6">
      <x:c r="A6" s="72" t="str">
        <x:v>PUC-003</x:v>
      </x:c>
      <x:c r="B6" s="72" t="str">
        <x:v>Hồ sơ chủ đề</x:v>
      </x:c>
      <x:c r="C6" s="72" t="str">
        <x:v>Xem hồ sơ chủ đề sức khỏe</x:v>
      </x:c>
      <x:c r="D6" s="72" t="str">
        <x:v>MVP</x:v>
      </x:c>
      <x:c r="E6" s="72" t="str">
        <x:v>P0</x:v>
      </x:c>
      <x:c r="F6" s="72" t="str">
        <x:v>IA-020</x:v>
      </x:c>
      <x:c r="G6" s="84" t="str">
        <x:v>X</x:v>
      </x:c>
      <x:c r="H6" s="84" t="str">
        <x:v>X</x:v>
      </x:c>
      <x:c r="I6" s="84" t="str">
        <x:v>X</x:v>
      </x:c>
      <x:c r="J6" s="84" t="str">
        <x:v>X</x:v>
      </x:c>
      <x:c r="K6" s="84" t="str">
        <x:v>X</x:v>
      </x:c>
      <x:c r="L6" s="84" t="str">
        <x:v>X</x:v>
      </x:c>
      <x:c r="M6" s="84" t="str">
        <x:v>X</x:v>
      </x:c>
      <x:c r="N6" s="84" t="str">
        <x:v>X</x:v>
      </x:c>
      <x:c r="O6" s="72" t="str">
        <x:v>Thấy định nghĩa, dịch tễ Việt Nam, nội dung liên quan, chuyên gia và nguồn chính.</x:v>
      </x:c>
      <x:c r="P6" s="73" t="str">
        <x:v>Dự thảo</x:v>
      </x:c>
    </x:row>
    <x:row r="7">
      <x:c r="A7" s="76" t="str">
        <x:v>PUC-004</x:v>
      </x:c>
      <x:c r="B7" s="76" t="str">
        <x:v>Nội dung y tế</x:v>
      </x:c>
      <x:c r="C7" s="76" t="str">
        <x:v>Đọc bài/FAQ/media có bảo chứng</x:v>
      </x:c>
      <x:c r="D7" s="76" t="str">
        <x:v>MVP</x:v>
      </x:c>
      <x:c r="E7" s="76" t="str">
        <x:v>P0</x:v>
      </x:c>
      <x:c r="F7" s="76" t="str">
        <x:v>TAX-003; PUB-001; PUB-002; PUB-003; LEG-006</x:v>
      </x:c>
      <x:c r="G7" s="85" t="str">
        <x:v>X</x:v>
      </x:c>
      <x:c r="H7" s="85" t="str">
        <x:v>X</x:v>
      </x:c>
      <x:c r="I7" s="85" t="str">
        <x:v>X</x:v>
      </x:c>
      <x:c r="J7" s="85" t="str">
        <x:v>X</x:v>
      </x:c>
      <x:c r="K7" s="85" t="str">
        <x:v>X</x:v>
      </x:c>
      <x:c r="L7" s="85" t="str">
        <x:v>X</x:v>
      </x:c>
      <x:c r="M7" s="85" t="str">
        <x:v>X</x:v>
      </x:c>
      <x:c r="N7" s="85" t="str">
        <x:v>X</x:v>
      </x:c>
      <x:c r="O7" s="76" t="str">
        <x:v>Thấy evidence tier, phản biện, miễn trừ, nguồn, ngày duyệt và giới hạn áp dụng.</x:v>
      </x:c>
      <x:c r="P7" s="77" t="str">
        <x:v>Dự thảo</x:v>
      </x:c>
    </x:row>
    <x:row r="8">
      <x:c r="A8" s="72" t="str">
        <x:v>PUC-005</x:v>
      </x:c>
      <x:c r="B8" s="72" t="str">
        <x:v>An toàn</x:v>
      </x:c>
      <x:c r="C8" s="72" t="str">
        <x:v>Xem bước tiếp theo an toàn / khi nào cần đi khám</x:v>
      </x:c>
      <x:c r="D8" s="72" t="str">
        <x:v>Launch-critical</x:v>
      </x:c>
      <x:c r="E8" s="72" t="str">
        <x:v>P0</x:v>
      </x:c>
      <x:c r="F8" s="72" t="str">
        <x:v>LEG-012; STR-005</x:v>
      </x:c>
      <x:c r="G8" s="84" t="str">
        <x:v>X</x:v>
      </x:c>
      <x:c r="H8" s="84" t="str">
        <x:v>X</x:v>
      </x:c>
      <x:c r="I8" s="84" t="str">
        <x:v>X</x:v>
      </x:c>
      <x:c r="J8" s="84" t="str">
        <x:v>X</x:v>
      </x:c>
      <x:c r="K8" s="84" t="str">
        <x:v>X</x:v>
      </x:c>
      <x:c r="L8" s="84" t="str">
        <x:v>X</x:v>
      </x:c>
      <x:c r="M8" s="84" t="str">
        <x:v>X</x:v>
      </x:c>
      <x:c r="N8" s="84" t="str">
        <x:v>X</x:v>
      </x:c>
      <x:c r="O8" s="72" t="str">
        <x:v>Nhận được hướng dẫn red flag và bước tiếp theo, không bị hiểu là chẩn đoán cá nhân.</x:v>
      </x:c>
      <x:c r="P8" s="73" t="str">
        <x:v>Chờ GAP-019</x:v>
      </x:c>
    </x:row>
    <x:row r="9">
      <x:c r="A9" s="76" t="str">
        <x:v>PUC-006</x:v>
      </x:c>
      <x:c r="B9" s="76" t="str">
        <x:v>Phản hồi</x:v>
      </x:c>
      <x:c r="C9" s="76" t="str">
        <x:v>Báo sai sót hoặc khiếu nại nội dung</x:v>
      </x:c>
      <x:c r="D9" s="76" t="str">
        <x:v>MVP</x:v>
      </x:c>
      <x:c r="E9" s="76" t="str">
        <x:v>P0</x:v>
      </x:c>
      <x:c r="F9" s="76" t="str">
        <x:v>UX-008; CMS-015; LEG-011; PUB-012</x:v>
      </x:c>
      <x:c r="G9" s="85" t="str">
        <x:v>X</x:v>
      </x:c>
      <x:c r="H9" s="85" t="str">
        <x:v>X</x:v>
      </x:c>
      <x:c r="I9" s="85" t="str">
        <x:v>X</x:v>
      </x:c>
      <x:c r="J9" s="85" t="str">
        <x:v>X</x:v>
      </x:c>
      <x:c r="K9" s="85" t="str">
        <x:v>X</x:v>
      </x:c>
      <x:c r="L9" s="85" t="str">
        <x:v>X</x:v>
      </x:c>
      <x:c r="M9" s="85" t="str">
        <x:v>X</x:v>
      </x:c>
      <x:c r="N9" s="85" t="str">
        <x:v>X</x:v>
      </x:c>
      <x:c r="O9" s="76" t="str">
        <x:v>Tạo ticket gắn đúng URL/nội dung và nhận xác nhận không hứa SLA chưa được duyệt.</x:v>
      </x:c>
      <x:c r="P9" s="77" t="str">
        <x:v>Chờ DEC-011/GAP-020</x:v>
      </x:c>
    </x:row>
    <x:row r="10">
      <x:c r="A10" s="72" t="str">
        <x:v>PUC-007</x:v>
      </x:c>
      <x:c r="B10" s="72" t="str">
        <x:v>Chuyên gia</x:v>
      </x:c>
      <x:c r="C10" s="72" t="str">
        <x:v>Xem hồ sơ chuyên gia và hội chuyên khoa</x:v>
      </x:c>
      <x:c r="D10" s="72" t="str">
        <x:v>MVP</x:v>
      </x:c>
      <x:c r="E10" s="72" t="str">
        <x:v>P0</x:v>
      </x:c>
      <x:c r="F10" s="72" t="str">
        <x:v>IA-007; IA-015</x:v>
      </x:c>
      <x:c r="G10" s="84" t="str">
        <x:v>X</x:v>
      </x:c>
      <x:c r="H10" s="84" t="str">
        <x:v>X</x:v>
      </x:c>
      <x:c r="I10" s="84" t="str">
        <x:v>X</x:v>
      </x:c>
      <x:c r="J10" s="84" t="str">
        <x:v>X</x:v>
      </x:c>
      <x:c r="K10" s="84" t="str">
        <x:v>X</x:v>
      </x:c>
      <x:c r="L10" s="84" t="str">
        <x:v>X</x:v>
      </x:c>
      <x:c r="M10" s="84" t="str">
        <x:v>X</x:v>
      </x:c>
      <x:c r="N10" s="84" t="str">
        <x:v>X</x:v>
      </x:c>
      <x:c r="O10" s="72" t="str">
        <x:v>Chỉ thấy hồ sơ đã xác minh, có chuyên môn, vai trò và ngày rà soát.</x:v>
      </x:c>
      <x:c r="P10" s="73" t="str">
        <x:v>Chờ DEC-016</x:v>
      </x:c>
    </x:row>
    <x:row r="11">
      <x:c r="A11" s="76" t="str">
        <x:v>PUC-008</x:v>
      </x:c>
      <x:c r="B11" s="76" t="str">
        <x:v>Chuyên gia</x:v>
      </x:c>
      <x:c r="C11" s="76" t="str">
        <x:v>Đăng ký tham gia mạng lưới chuyên gia</x:v>
      </x:c>
      <x:c r="D11" s="76" t="str">
        <x:v>MVP</x:v>
      </x:c>
      <x:c r="E11" s="76" t="str">
        <x:v>P1</x:v>
      </x:c>
      <x:c r="F11" s="76" t="str">
        <x:v>CMS-027; CMS-026</x:v>
      </x:c>
      <x:c r="G11" s="85" t="str"/>
      <x:c r="H11" s="85" t="str">
        <x:v>X</x:v>
      </x:c>
      <x:c r="I11" s="85" t="str"/>
      <x:c r="J11" s="85" t="str"/>
      <x:c r="K11" s="85" t="str"/>
      <x:c r="L11" s="85" t="str"/>
      <x:c r="M11" s="85" t="str"/>
      <x:c r="N11" s="85" t="str"/>
      <x:c r="O11" s="76" t="str">
        <x:v>Hồ sơ vào hàng chờ thẩm định, không tự công khai.</x:v>
      </x:c>
      <x:c r="P11" s="77" t="str">
        <x:v>Chờ DEC-011/016</x:v>
      </x:c>
    </x:row>
    <x:row r="12">
      <x:c r="A12" s="72" t="str">
        <x:v>PUC-009</x:v>
      </x:c>
      <x:c r="B12" s="72" t="str">
        <x:v>Báo chí</x:v>
      </x:c>
      <x:c r="C12" s="72" t="str">
        <x:v>Tìm chuyên gia phỏng vấn</x:v>
      </x:c>
      <x:c r="D12" s="72" t="str">
        <x:v>MVP</x:v>
      </x:c>
      <x:c r="E12" s="72" t="str">
        <x:v>P0</x:v>
      </x:c>
      <x:c r="F12" s="72" t="str">
        <x:v>UX-005; UX-009</x:v>
      </x:c>
      <x:c r="G12" s="84" t="str"/>
      <x:c r="H12" s="84" t="str"/>
      <x:c r="I12" s="84" t="str">
        <x:v>X</x:v>
      </x:c>
      <x:c r="J12" s="84" t="str"/>
      <x:c r="K12" s="84" t="str"/>
      <x:c r="L12" s="84" t="str"/>
      <x:c r="M12" s="84" t="str"/>
      <x:c r="N12" s="84" t="str"/>
      <x:c r="O12" s="72" t="str">
        <x:v>Tìm theo tên/chuyên khoa/bệnh lý/loại đóng góp và tới được kênh liên hệ báo chí.</x:v>
      </x:c>
      <x:c r="P12" s="73" t="str">
        <x:v>Chờ DEC-005</x:v>
      </x:c>
    </x:row>
    <x:row r="13">
      <x:c r="A13" s="76" t="str">
        <x:v>PUC-010</x:v>
      </x:c>
      <x:c r="B13" s="76" t="str">
        <x:v>Báo chí</x:v>
      </x:c>
      <x:c r="C13" s="76" t="str">
        <x:v>Xem/tải media kit và thông cáo</x:v>
      </x:c>
      <x:c r="D13" s="76" t="str">
        <x:v>MVP</x:v>
      </x:c>
      <x:c r="E13" s="76" t="str">
        <x:v>P1</x:v>
      </x:c>
      <x:c r="F13" s="76" t="str">
        <x:v>UX-010; IA-011</x:v>
      </x:c>
      <x:c r="G13" s="85" t="str"/>
      <x:c r="H13" s="85" t="str"/>
      <x:c r="I13" s="85" t="str">
        <x:v>X</x:v>
      </x:c>
      <x:c r="J13" s="85" t="str"/>
      <x:c r="K13" s="85" t="str"/>
      <x:c r="L13" s="85" t="str"/>
      <x:c r="M13" s="85" t="str"/>
      <x:c r="N13" s="85" t="str"/>
      <x:c r="O13" s="76" t="str">
        <x:v>Tài liệu hiện hành có nguồn gốc, ngày cập nhật và điều kiện sử dụng.</x:v>
      </x:c>
      <x:c r="P13" s="77" t="str">
        <x:v>Dự thảo</x:v>
      </x:c>
    </x:row>
    <x:row r="14">
      <x:c r="A14" s="72" t="str">
        <x:v>PUC-011</x:v>
      </x:c>
      <x:c r="B14" s="72" t="str">
        <x:v>Báo chí</x:v>
      </x:c>
      <x:c r="C14" s="72" t="str">
        <x:v>Gửi yêu cầu fact-check / báo chí</x:v>
      </x:c>
      <x:c r="D14" s="72" t="str">
        <x:v>MVP</x:v>
      </x:c>
      <x:c r="E14" s="72" t="str">
        <x:v>P0</x:v>
      </x:c>
      <x:c r="F14" s="72" t="str">
        <x:v>UX-010; CMS-026</x:v>
      </x:c>
      <x:c r="G14" s="84" t="str"/>
      <x:c r="H14" s="84" t="str"/>
      <x:c r="I14" s="84" t="str">
        <x:v>X</x:v>
      </x:c>
      <x:c r="J14" s="84" t="str"/>
      <x:c r="K14" s="84" t="str"/>
      <x:c r="L14" s="84" t="str"/>
      <x:c r="M14" s="84" t="str"/>
      <x:c r="N14" s="84" t="str"/>
      <x:c r="O14" s="72" t="str">
        <x:v>Yêu cầu vào đúng queue/owner, có xác nhận và trạng thái.</x:v>
      </x:c>
      <x:c r="P14" s="73" t="str">
        <x:v>Chờ DEC-011</x:v>
      </x:c>
    </x:row>
    <x:row r="15">
      <x:c r="A15" s="76" t="str">
        <x:v>PUC-012</x:v>
      </x:c>
      <x:c r="B15" s="76" t="str">
        <x:v>Sự kiện</x:v>
      </x:c>
      <x:c r="C15" s="76" t="str">
        <x:v>Xem danh sách và chi tiết sự kiện</x:v>
      </x:c>
      <x:c r="D15" s="76" t="str">
        <x:v>MVP</x:v>
      </x:c>
      <x:c r="E15" s="76" t="str">
        <x:v>P1</x:v>
      </x:c>
      <x:c r="F15" s="76" t="str">
        <x:v>IA-010; CMS-028</x:v>
      </x:c>
      <x:c r="G15" s="85" t="str">
        <x:v>X</x:v>
      </x:c>
      <x:c r="H15" s="85" t="str">
        <x:v>X</x:v>
      </x:c>
      <x:c r="I15" s="85" t="str">
        <x:v>X</x:v>
      </x:c>
      <x:c r="J15" s="85" t="str">
        <x:v>X</x:v>
      </x:c>
      <x:c r="K15" s="85" t="str">
        <x:v>X</x:v>
      </x:c>
      <x:c r="L15" s="85" t="str">
        <x:v>X</x:v>
      </x:c>
      <x:c r="M15" s="85" t="str">
        <x:v>X</x:v>
      </x:c>
      <x:c r="N15" s="85" t="str">
        <x:v>X</x:v>
      </x:c>
      <x:c r="O15" s="76" t="str">
        <x:v>Mỗi sự kiện có URL cố định, vai trò các bên, tài trợ và tài liệu liên quan.</x:v>
      </x:c>
      <x:c r="P15" s="77" t="str">
        <x:v>Dự thảo</x:v>
      </x:c>
    </x:row>
    <x:row r="16">
      <x:c r="A16" s="72" t="str">
        <x:v>PUC-013</x:v>
      </x:c>
      <x:c r="B16" s="72" t="str">
        <x:v>Cộng đồng</x:v>
      </x:c>
      <x:c r="C16" s="72" t="str">
        <x:v>Đăng ký sự kiện / chương trình cộng đồng</x:v>
      </x:c>
      <x:c r="D16" s="72" t="str">
        <x:v>MVP</x:v>
      </x:c>
      <x:c r="E16" s="72" t="str">
        <x:v>P1</x:v>
      </x:c>
      <x:c r="F16" s="72" t="str">
        <x:v>UX-007; CMS-026</x:v>
      </x:c>
      <x:c r="G16" s="84" t="str">
        <x:v>X</x:v>
      </x:c>
      <x:c r="H16" s="84" t="str">
        <x:v>X</x:v>
      </x:c>
      <x:c r="I16" s="84" t="str"/>
      <x:c r="J16" s="84" t="str">
        <x:v>X</x:v>
      </x:c>
      <x:c r="K16" s="84" t="str">
        <x:v>X</x:v>
      </x:c>
      <x:c r="L16" s="84" t="str">
        <x:v>X</x:v>
      </x:c>
      <x:c r="M16" s="84" t="str"/>
      <x:c r="N16" s="84" t="str"/>
      <x:c r="O16" s="72" t="str">
        <x:v>Submission được ghi nhận đúng loại luồng và gửi đúng owner.</x:v>
      </x:c>
      <x:c r="P16" s="73" t="str">
        <x:v>Chờ DEC-010/011</x:v>
      </x:c>
    </x:row>
    <x:row r="17">
      <x:c r="A17" s="76" t="str">
        <x:v>PUC-014</x:v>
      </x:c>
      <x:c r="B17" s="76" t="str">
        <x:v>Nghiên cứu</x:v>
      </x:c>
      <x:c r="C17" s="76" t="str">
        <x:v>Gửi nhu cầu nghiên cứu / hợp tác học thuật</x:v>
      </x:c>
      <x:c r="D17" s="76" t="str">
        <x:v>MVP intake; P2 module</x:v>
      </x:c>
      <x:c r="E17" s="76" t="str">
        <x:v>P1</x:v>
      </x:c>
      <x:c r="F17" s="76" t="str">
        <x:v>CMS-026; IA-005</x:v>
      </x:c>
      <x:c r="G17" s="85" t="str"/>
      <x:c r="H17" s="85" t="str">
        <x:v>X</x:v>
      </x:c>
      <x:c r="I17" s="85" t="str"/>
      <x:c r="J17" s="85" t="str">
        <x:v>X</x:v>
      </x:c>
      <x:c r="K17" s="85" t="str">
        <x:v>X</x:v>
      </x:c>
      <x:c r="L17" s="85" t="str">
        <x:v>X</x:v>
      </x:c>
      <x:c r="M17" s="85" t="str"/>
      <x:c r="N17" s="85" t="str"/>
      <x:c r="O17" s="76" t="str">
        <x:v>MVP chỉ thu nhận/định tuyến đề xuất; không ngụ ý thư viện nghiên cứu P2 đã ra mắt.</x:v>
      </x:c>
      <x:c r="P17" s="77" t="str">
        <x:v>Chờ DEC-004/011</x:v>
      </x:c>
    </x:row>
    <x:row r="18">
      <x:c r="A18" s="72" t="str">
        <x:v>PUC-015</x:v>
      </x:c>
      <x:c r="B18" s="72" t="str">
        <x:v>Đào tạo</x:v>
      </x:c>
      <x:c r="C18" s="72" t="str">
        <x:v>Gửi nhu cầu đào tạo</x:v>
      </x:c>
      <x:c r="D18" s="72" t="str">
        <x:v>MVP intake; P2 module</x:v>
      </x:c>
      <x:c r="E18" s="72" t="str">
        <x:v>P1</x:v>
      </x:c>
      <x:c r="F18" s="72" t="str">
        <x:v>CMS-026; IA-006; IA-019</x:v>
      </x:c>
      <x:c r="G18" s="84" t="str"/>
      <x:c r="H18" s="84" t="str">
        <x:v>X</x:v>
      </x:c>
      <x:c r="I18" s="84" t="str"/>
      <x:c r="J18" s="84" t="str">
        <x:v>X</x:v>
      </x:c>
      <x:c r="K18" s="84" t="str">
        <x:v>X</x:v>
      </x:c>
      <x:c r="L18" s="84" t="str">
        <x:v>X</x:v>
      </x:c>
      <x:c r="M18" s="84" t="str">
        <x:v>X</x:v>
      </x:c>
      <x:c r="N18" s="84" t="str"/>
      <x:c r="O18" s="72" t="str">
        <x:v>Thu nhận nhu cầu nhưng không tuyên bố/cấp chứng nhận CME khi chưa đủ điều kiện.</x:v>
      </x:c>
      <x:c r="P18" s="73" t="str">
        <x:v>Chờ DEC-004/011</x:v>
      </x:c>
    </x:row>
    <x:row r="19">
      <x:c r="A19" s="76" t="str">
        <x:v>PUC-016</x:v>
      </x:c>
      <x:c r="B19" s="76" t="str">
        <x:v>Hợp tác</x:v>
      </x:c>
      <x:c r="C19" s="76" t="str">
        <x:v>Gửi đề xuất hợp tác tổ chức/cơ sở/doanh nghiệp</x:v>
      </x:c>
      <x:c r="D19" s="76" t="str">
        <x:v>MVP intake; P2 portfolio</x:v>
      </x:c>
      <x:c r="E19" s="76" t="str">
        <x:v>P1</x:v>
      </x:c>
      <x:c r="F19" s="76" t="str">
        <x:v>UX-004; CMS-026; IA-017</x:v>
      </x:c>
      <x:c r="G19" s="85" t="str"/>
      <x:c r="H19" s="85" t="str"/>
      <x:c r="I19" s="85" t="str"/>
      <x:c r="J19" s="85" t="str">
        <x:v>X</x:v>
      </x:c>
      <x:c r="K19" s="85" t="str">
        <x:v>X</x:v>
      </x:c>
      <x:c r="L19" s="85" t="str">
        <x:v>X</x:v>
      </x:c>
      <x:c r="M19" s="85" t="str">
        <x:v>X</x:v>
      </x:c>
      <x:c r="N19" s="85" t="str"/>
      <x:c r="O19" s="76" t="str">
        <x:v>Tách khỏi đăng ký chuyên gia và khỏi đề xuất tài trợ.</x:v>
      </x:c>
      <x:c r="P19" s="77" t="str">
        <x:v>Chờ DEC-004/011</x:v>
      </x:c>
    </x:row>
    <x:row r="20">
      <x:c r="A20" s="72" t="str">
        <x:v>PUC-017</x:v>
      </x:c>
      <x:c r="B20" s="72" t="str">
        <x:v>Tài trợ</x:v>
      </x:c>
      <x:c r="C20" s="72" t="str">
        <x:v>Gửi đề xuất tài trợ</x:v>
      </x:c>
      <x:c r="D20" s="72" t="str">
        <x:v>MVP</x:v>
      </x:c>
      <x:c r="E20" s="72" t="str">
        <x:v>P0</x:v>
      </x:c>
      <x:c r="F20" s="72" t="str">
        <x:v>CMS-026; LEG-005</x:v>
      </x:c>
      <x:c r="G20" s="84" t="str"/>
      <x:c r="H20" s="84" t="str"/>
      <x:c r="I20" s="84" t="str"/>
      <x:c r="J20" s="84" t="str"/>
      <x:c r="K20" s="84" t="str"/>
      <x:c r="L20" s="84" t="str"/>
      <x:c r="M20" s="84" t="str">
        <x:v>X</x:v>
      </x:c>
      <x:c r="N20" s="84" t="str">
        <x:v>X</x:v>
      </x:c>
      <x:c r="O20" s="72" t="str">
        <x:v>Đề xuất được tiếp nhận nhưng nhà tài trợ không có quyền phê duyệt nội dung chuyên môn.</x:v>
      </x:c>
      <x:c r="P20" s="73" t="str">
        <x:v>Chờ DEC-010/011/019</x:v>
      </x:c>
    </x:row>
    <x:row r="21">
      <x:c r="A21" s="76" t="str">
        <x:v>PUC-018</x:v>
      </x:c>
      <x:c r="B21" s="76" t="str">
        <x:v>Minh bạch</x:v>
      </x:c>
      <x:c r="C21" s="76" t="str">
        <x:v>Xem công khai tài trợ và xung đột lợi ích</x:v>
      </x:c>
      <x:c r="D21" s="76" t="str">
        <x:v>MVP</x:v>
      </x:c>
      <x:c r="E21" s="76" t="str">
        <x:v>P0</x:v>
      </x:c>
      <x:c r="F21" s="76" t="str">
        <x:v>CMS-017; LEG-003; IA-012</x:v>
      </x:c>
      <x:c r="G21" s="85" t="str">
        <x:v>X</x:v>
      </x:c>
      <x:c r="H21" s="85" t="str">
        <x:v>X</x:v>
      </x:c>
      <x:c r="I21" s="85" t="str">
        <x:v>X</x:v>
      </x:c>
      <x:c r="J21" s="85" t="str">
        <x:v>X</x:v>
      </x:c>
      <x:c r="K21" s="85" t="str">
        <x:v>X</x:v>
      </x:c>
      <x:c r="L21" s="85" t="str">
        <x:v>X</x:v>
      </x:c>
      <x:c r="M21" s="85" t="str">
        <x:v>X</x:v>
      </x:c>
      <x:c r="N21" s="85" t="str">
        <x:v>X</x:v>
      </x:c>
      <x:c r="O21" s="76" t="str">
        <x:v>Quan hệ tài trợ/COI được liên kết từ bài, dự án và sự kiện liên quan.</x:v>
      </x:c>
      <x:c r="P21" s="77" t="str">
        <x:v>Chờ DEC-009</x:v>
      </x:c>
    </x:row>
    <x:row r="22">
      <x:c r="A22" s="72" t="str">
        <x:v>PUC-019</x:v>
      </x:c>
      <x:c r="B22" s="72" t="str">
        <x:v>Giới thiệu</x:v>
      </x:c>
      <x:c r="C22" s="72" t="str">
        <x:v>Xem tư cách pháp lý và quan hệ Tổng hội</x:v>
      </x:c>
      <x:c r="D22" s="72" t="str">
        <x:v>MVP</x:v>
      </x:c>
      <x:c r="E22" s="72" t="str">
        <x:v>P0</x:v>
      </x:c>
      <x:c r="F22" s="72" t="str">
        <x:v>IA-003; LEG-010; PUB-005</x:v>
      </x:c>
      <x:c r="G22" s="84" t="str">
        <x:v>X</x:v>
      </x:c>
      <x:c r="H22" s="84" t="str">
        <x:v>X</x:v>
      </x:c>
      <x:c r="I22" s="84" t="str">
        <x:v>X</x:v>
      </x:c>
      <x:c r="J22" s="84" t="str">
        <x:v>X</x:v>
      </x:c>
      <x:c r="K22" s="84" t="str">
        <x:v>X</x:v>
      </x:c>
      <x:c r="L22" s="84" t="str">
        <x:v>X</x:v>
      </x:c>
      <x:c r="M22" s="84" t="str">
        <x:v>X</x:v>
      </x:c>
      <x:c r="N22" s="84" t="str">
        <x:v>X</x:v>
      </x:c>
      <x:c r="O22" s="72" t="str">
        <x:v>Tên, viết tắt, tư cách và văn bản công bố thống nhất theo master legal identity.</x:v>
      </x:c>
      <x:c r="P22" s="73" t="str">
        <x:v>Chờ DEC-002/003</x:v>
      </x:c>
    </x:row>
    <x:row r="23">
      <x:c r="A23" s="76" t="str">
        <x:v>PUC-020</x:v>
      </x:c>
      <x:c r="B23" s="76" t="str">
        <x:v>Chính sách</x:v>
      </x:c>
      <x:c r="C23" s="76" t="str">
        <x:v>Xem chính sách AI, biên tập và đính chính</x:v>
      </x:c>
      <x:c r="D23" s="76" t="str">
        <x:v>MVP</x:v>
      </x:c>
      <x:c r="E23" s="76" t="str">
        <x:v>P0</x:v>
      </x:c>
      <x:c r="F23" s="76" t="str">
        <x:v>LEG-009; CMS-010; PUB-012</x:v>
      </x:c>
      <x:c r="G23" s="85" t="str">
        <x:v>X</x:v>
      </x:c>
      <x:c r="H23" s="85" t="str">
        <x:v>X</x:v>
      </x:c>
      <x:c r="I23" s="85" t="str">
        <x:v>X</x:v>
      </x:c>
      <x:c r="J23" s="85" t="str">
        <x:v>X</x:v>
      </x:c>
      <x:c r="K23" s="85" t="str">
        <x:v>X</x:v>
      </x:c>
      <x:c r="L23" s="85" t="str">
        <x:v>X</x:v>
      </x:c>
      <x:c r="M23" s="85" t="str">
        <x:v>X</x:v>
      </x:c>
      <x:c r="N23" s="85" t="str">
        <x:v>X</x:v>
      </x:c>
      <x:c r="O23" s="76" t="str">
        <x:v>Hiểu AI làm gì/không làm gì và cách CCHC sửa nội dung.</x:v>
      </x:c>
      <x:c r="P23" s="77" t="str">
        <x:v>Chờ DEC-018/GAP-020</x:v>
      </x:c>
    </x:row>
    <x:row r="24">
      <x:c r="A24" s="72" t="str">
        <x:v>PUC-021</x:v>
      </x:c>
      <x:c r="B24" s="72" t="str">
        <x:v>Tổng hội</x:v>
      </x:c>
      <x:c r="C24" s="72" t="str">
        <x:v>Xem nội dung mạng lưới Tổng hội/hội chuyên khoa</x:v>
      </x:c>
      <x:c r="D24" s="72" t="str">
        <x:v>MVP</x:v>
      </x:c>
      <x:c r="E24" s="72" t="str">
        <x:v>P1</x:v>
      </x:c>
      <x:c r="F24" s="72" t="str">
        <x:v>IA-014; IA-016</x:v>
      </x:c>
      <x:c r="G24" s="84" t="str">
        <x:v>X</x:v>
      </x:c>
      <x:c r="H24" s="84" t="str">
        <x:v>X</x:v>
      </x:c>
      <x:c r="I24" s="84" t="str">
        <x:v>X</x:v>
      </x:c>
      <x:c r="J24" s="84" t="str">
        <x:v>X</x:v>
      </x:c>
      <x:c r="K24" s="84" t="str">
        <x:v>X</x:v>
      </x:c>
      <x:c r="L24" s="84" t="str">
        <x:v>X</x:v>
      </x:c>
      <x:c r="M24" s="84" t="str">
        <x:v>X</x:v>
      </x:c>
      <x:c r="N24" s="84" t="str">
        <x:v>X</x:v>
      </x:c>
      <x:c r="O24" s="72" t="str">
        <x:v>Tuyến bài/sự kiện ghi đúng vai trò, quyền sử dụng và nguồn.</x:v>
      </x:c>
      <x:c r="P24" s="73" t="str">
        <x:v>Chờ DEC-015</x:v>
      </x:c>
    </x:row>
    <x:row r="25">
      <x:c r="A25" s="76" t="str">
        <x:v>PUC-022</x:v>
      </x:c>
      <x:c r="B25" s="76" t="str">
        <x:v>Sự kiện</x:v>
      </x:c>
      <x:c r="C25" s="76" t="str">
        <x:v>Xem/tải tài liệu sau sự kiện</x:v>
      </x:c>
      <x:c r="D25" s="76" t="str">
        <x:v>MVP</x:v>
      </x:c>
      <x:c r="E25" s="76" t="str">
        <x:v>P2</x:v>
      </x:c>
      <x:c r="F25" s="76" t="str">
        <x:v>CMS-028</x:v>
      </x:c>
      <x:c r="G25" s="85" t="str">
        <x:v>X</x:v>
      </x:c>
      <x:c r="H25" s="85" t="str">
        <x:v>X</x:v>
      </x:c>
      <x:c r="I25" s="85" t="str">
        <x:v>X</x:v>
      </x:c>
      <x:c r="J25" s="85" t="str">
        <x:v>X</x:v>
      </x:c>
      <x:c r="K25" s="85" t="str">
        <x:v>X</x:v>
      </x:c>
      <x:c r="L25" s="85" t="str">
        <x:v>X</x:v>
      </x:c>
      <x:c r="M25" s="85" t="str">
        <x:v>X</x:v>
      </x:c>
      <x:c r="N25" s="85" t="str">
        <x:v>X</x:v>
      </x:c>
      <x:c r="O25" s="76" t="str">
        <x:v>Tài liệu gắn đúng event URL, bản quyền, tài trợ và phiên bản.</x:v>
      </x:c>
      <x:c r="P25" s="77" t="str">
        <x:v>Dự thảo</x:v>
      </x:c>
    </x:row>
    <x:row r="26">
      <x:c r="A26" s="72" t="str">
        <x:v>PUC-023</x:v>
      </x:c>
      <x:c r="B26" s="72" t="str">
        <x:v>Đối tác</x:v>
      </x:c>
      <x:c r="C26" s="72" t="str">
        <x:v>Xem portfolio đối tác và hợp tác</x:v>
      </x:c>
      <x:c r="D26" s="72" t="str">
        <x:v>P2</x:v>
      </x:c>
      <x:c r="E26" s="72" t="str">
        <x:v>P2</x:v>
      </x:c>
      <x:c r="F26" s="72" t="str">
        <x:v>IA-009</x:v>
      </x:c>
      <x:c r="G26" s="84" t="str"/>
      <x:c r="H26" s="84" t="str"/>
      <x:c r="I26" s="84" t="str"/>
      <x:c r="J26" s="84" t="str">
        <x:v>X</x:v>
      </x:c>
      <x:c r="K26" s="84" t="str">
        <x:v>X</x:v>
      </x:c>
      <x:c r="L26" s="84" t="str">
        <x:v>X</x:v>
      </x:c>
      <x:c r="M26" s="84" t="str">
        <x:v>X</x:v>
      </x:c>
      <x:c r="N26" s="84" t="str">
        <x:v>X</x:v>
      </x:c>
      <x:c r="O26" s="72" t="str">
        <x:v>Chỉ ra mắt khi có hồ sơ đối tác đủ ý nghĩa; không thay thế trang minh bạch MVP.</x:v>
      </x:c>
      <x:c r="P26" s="73" t="str">
        <x:v>Chờ DEC-004</x:v>
      </x:c>
    </x:row>
    <x:row r="27">
      <x:c r="A27" s="76" t="str">
        <x:v>PUC-024</x:v>
      </x:c>
      <x:c r="B27" s="76" t="str">
        <x:v>Khám phá</x:v>
      </x:c>
      <x:c r="C27" s="76" t="str">
        <x:v>Xem nội dung theo đối tượng và định dạng</x:v>
      </x:c>
      <x:c r="D27" s="76" t="str">
        <x:v>MVP</x:v>
      </x:c>
      <x:c r="E27" s="76" t="str">
        <x:v>P1</x:v>
      </x:c>
      <x:c r="F27" s="76" t="str">
        <x:v>TAX-006; TAX-009; CMS-012</x:v>
      </x:c>
      <x:c r="G27" s="85" t="str">
        <x:v>X</x:v>
      </x:c>
      <x:c r="H27" s="85" t="str">
        <x:v>X</x:v>
      </x:c>
      <x:c r="I27" s="85" t="str">
        <x:v>X</x:v>
      </x:c>
      <x:c r="J27" s="85" t="str">
        <x:v>X</x:v>
      </x:c>
      <x:c r="K27" s="85" t="str">
        <x:v>X</x:v>
      </x:c>
      <x:c r="L27" s="85" t="str">
        <x:v>X</x:v>
      </x:c>
      <x:c r="M27" s="85" t="str">
        <x:v>X</x:v>
      </x:c>
      <x:c r="N27" s="85" t="str">
        <x:v>X</x:v>
      </x:c>
      <x:c r="O27" s="76" t="str">
        <x:v>Hub tự tổng hợp từ taxonomy và dùng nhãn thân thiện.</x:v>
      </x:c>
      <x:c r="P27" s="77" t="str">
        <x:v>Dự thảo</x:v>
      </x:c>
    </x:row>
    <x:row r="28">
      <x:c r="A28" s="74" t="str">
        <x:v>PUC-025</x:v>
      </x:c>
      <x:c r="B28" s="74" t="str">
        <x:v>Chính sách</x:v>
      </x:c>
      <x:c r="C28" s="74" t="str">
        <x:v>Xem nội dung “Giải mã chính sách”</x:v>
      </x:c>
      <x:c r="D28" s="74" t="str">
        <x:v>MVP</x:v>
      </x:c>
      <x:c r="E28" s="74" t="str">
        <x:v>P1</x:v>
      </x:c>
      <x:c r="F28" s="74" t="str">
        <x:v>IA-018</x:v>
      </x:c>
      <x:c r="G28" s="86" t="str">
        <x:v>X</x:v>
      </x:c>
      <x:c r="H28" s="86" t="str">
        <x:v>X</x:v>
      </x:c>
      <x:c r="I28" s="86" t="str">
        <x:v>X</x:v>
      </x:c>
      <x:c r="J28" s="86" t="str">
        <x:v>X</x:v>
      </x:c>
      <x:c r="K28" s="86" t="str">
        <x:v>X</x:v>
      </x:c>
      <x:c r="L28" s="86" t="str">
        <x:v>X</x:v>
      </x:c>
      <x:c r="M28" s="86" t="str">
        <x:v>X</x:v>
      </x:c>
      <x:c r="N28" s="86" t="str">
        <x:v>X</x:v>
      </x:c>
      <x:c r="O28" s="74" t="str">
        <x:v>Nội dung nằm trong Kho tri thức ở MVP và qua cùng workflow kiểm duyệt.</x:v>
      </x:c>
      <x:c r="P28" s="75" t="str">
        <x:v>Dự thảo</x:v>
      </x:c>
    </x:row>
  </x:sheetData>
  <x:mergeCells>
    <x:mergeCell ref="A1:P1"/>
    <x:mergeCell ref="A2:P2"/>
  </x:mergeCells>
  <x:conditionalFormatting sqref="E4:E28">
    <x:cfRule type="containsText" dxfId="2" priority="1" operator="containsText" text="P0"/>
    <x:cfRule type="containsText" dxfId="3" priority="2" operator="containsText" text="P1"/>
    <x:cfRule type="containsText" dxfId="4" priority="3" operator="containsText" text="P2"/>
  </x:conditionalFormatting>
  <x:conditionalFormatting sqref="P4:P28">
    <x:cfRule type="containsText" dxfId="5" priority="4" operator="containsText" text="Chờ"/>
  </x:conditionalFormatting>
  <x:dataValidations count="1">
    <x:dataValidation type="list" sqref="P4:P28">
      <x:formula1>"Dự thảo,Chờ GAP-018,Chờ GAP-019,Chờ DEC-004,Chờ DEC-005,Chờ DEC-009,Chờ DEC-011,Chờ DEC-016,Chờ DEC-018,Chờ quyết định,Đã duyệt"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f681a3d2564f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8" hidden="0" customWidth="1"/>
    <x:col min="4" max="4" width="19" hidden="0" customWidth="1"/>
    <x:col min="5" max="5" width="9" hidden="0" customWidth="1"/>
    <x:col min="6" max="6" width="24" hidden="0" customWidth="1"/>
    <x:col min="7" max="7" width="2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24" hidden="0" customWidth="1"/>
  </x:cols>
  <x:sheetData>
    <x:row r="1" ht="27" customHeight="1">
      <x:c r="A1" s="3" t="str">
        <x:v>03 · CMS Actor–Use Case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2" customHeight="1">
      <x:c r="A2" s="6" t="str">
        <x:v>R/A/C/I là RACI đề xuất, chưa phải cấu hình quyền đã được BGĐ phê duyệt. Xem Actor-ID tại sheet 01.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>
      <x:c r="A3" s="58" t="str">
        <x:v>UC-ID</x:v>
      </x:c>
      <x:c r="B3" s="59" t="str">
        <x:v>Nhóm</x:v>
      </x:c>
      <x:c r="C3" s="59" t="str">
        <x:v>Use case</x:v>
      </x:c>
      <x:c r="D3" s="59" t="str">
        <x:v>Giai đoạn</x:v>
      </x:c>
      <x:c r="E3" s="59" t="str">
        <x:v>Ưu tiên</x:v>
      </x:c>
      <x:c r="F3" s="59" t="str">
        <x:v>REQ-ID</x:v>
      </x:c>
      <x:c r="G3" s="59" t="str">
        <x:v>Gap/Decision</x:v>
      </x:c>
      <x:c r="H3" s="59" t="str">
        <x:v>A-INT-01</x:v>
      </x:c>
      <x:c r="I3" s="59" t="str">
        <x:v>A-INT-02</x:v>
      </x:c>
      <x:c r="J3" s="59" t="str">
        <x:v>A-INT-03</x:v>
      </x:c>
      <x:c r="K3" s="59" t="str">
        <x:v>A-INT-04</x:v>
      </x:c>
      <x:c r="L3" s="59" t="str">
        <x:v>A-INT-05</x:v>
      </x:c>
      <x:c r="M3" s="59" t="str">
        <x:v>A-INT-06</x:v>
      </x:c>
      <x:c r="N3" s="59" t="str">
        <x:v>A-INT-07</x:v>
      </x:c>
      <x:c r="O3" s="59" t="str">
        <x:v>A-INT-08</x:v>
      </x:c>
      <x:c r="P3" s="59" t="str">
        <x:v>A-INT-09</x:v>
      </x:c>
      <x:c r="Q3" s="59" t="str">
        <x:v>A-INT-10</x:v>
      </x:c>
      <x:c r="R3" s="59" t="str">
        <x:v>A-INT-11</x:v>
      </x:c>
      <x:c r="S3" s="59" t="str">
        <x:v>A-INT-12</x:v>
      </x:c>
      <x:c r="T3" s="59" t="str">
        <x:v>A-INT-13</x:v>
      </x:c>
      <x:c r="U3" s="59" t="str">
        <x:v>A-INT-14</x:v>
      </x:c>
      <x:c r="V3" s="59" t="str">
        <x:v>A-INT-15</x:v>
      </x:c>
      <x:c r="W3" s="59" t="str">
        <x:v>A-SYS-01</x:v>
      </x:c>
      <x:c r="X3" s="59" t="str">
        <x:v>Trạng thái</x:v>
      </x:c>
    </x:row>
    <x:row r="4">
      <x:c r="A4" s="72" t="str">
        <x:v>CUC-001</x:v>
      </x:c>
      <x:c r="B4" s="72" t="str">
        <x:v>Access</x:v>
      </x:c>
      <x:c r="C4" s="72" t="str">
        <x:v>Đăng nhập, MFA và quản lý session</x:v>
      </x:c>
      <x:c r="D4" s="72" t="str">
        <x:v>MVP</x:v>
      </x:c>
      <x:c r="E4" s="72" t="str">
        <x:v>P0</x:v>
      </x:c>
      <x:c r="F4" s="72" t="str">
        <x:v>GAP-003</x:v>
      </x:c>
      <x:c r="G4" s="72" t="str">
        <x:v>GAP-003</x:v>
      </x:c>
      <x:c r="H4" s="84" t="str">
        <x:v>R</x:v>
      </x:c>
      <x:c r="I4" s="84" t="str">
        <x:v>R</x:v>
      </x:c>
      <x:c r="J4" s="84" t="str">
        <x:v>R</x:v>
      </x:c>
      <x:c r="K4" s="84" t="str">
        <x:v>R</x:v>
      </x:c>
      <x:c r="L4" s="84" t="str">
        <x:v>R</x:v>
      </x:c>
      <x:c r="M4" s="84" t="str">
        <x:v>R</x:v>
      </x:c>
      <x:c r="N4" s="84" t="str">
        <x:v>R</x:v>
      </x:c>
      <x:c r="O4" s="84" t="str">
        <x:v>R</x:v>
      </x:c>
      <x:c r="P4" s="84" t="str">
        <x:v>R</x:v>
      </x:c>
      <x:c r="Q4" s="84" t="str">
        <x:v>R</x:v>
      </x:c>
      <x:c r="R4" s="84" t="str">
        <x:v>R</x:v>
      </x:c>
      <x:c r="S4" s="84" t="str">
        <x:v>R</x:v>
      </x:c>
      <x:c r="T4" s="84" t="str">
        <x:v>R</x:v>
      </x:c>
      <x:c r="U4" s="84" t="str">
        <x:v>R</x:v>
      </x:c>
      <x:c r="V4" s="84" t="str">
        <x:v>R</x:v>
      </x:c>
      <x:c r="W4" s="84" t="str">
        <x:v>S</x:v>
      </x:c>
      <x:c r="X4" s="73" t="str">
        <x:v>Chờ quyết định</x:v>
      </x:c>
    </x:row>
    <x:row r="5">
      <x:c r="A5" s="76" t="str">
        <x:v>CUC-002</x:v>
      </x:c>
      <x:c r="B5" s="76" t="str">
        <x:v>Access</x:v>
      </x:c>
      <x:c r="C5" s="76" t="str">
        <x:v>Quản lý tài khoản, role và offboarding</x:v>
      </x:c>
      <x:c r="D5" s="76" t="str">
        <x:v>MVP</x:v>
      </x:c>
      <x:c r="E5" s="76" t="str">
        <x:v>P0</x:v>
      </x:c>
      <x:c r="F5" s="76" t="str">
        <x:v>GAP-002; GAP-003</x:v>
      </x:c>
      <x:c r="G5" s="76" t="str">
        <x:v>GAP-002/003</x:v>
      </x:c>
      <x:c r="H5" s="85" t="str"/>
      <x:c r="I5" s="85" t="str"/>
      <x:c r="J5" s="85" t="str"/>
      <x:c r="K5" s="85" t="str"/>
      <x:c r="L5" s="85" t="str"/>
      <x:c r="M5" s="85" t="str">
        <x:v>A</x:v>
      </x:c>
      <x:c r="N5" s="85" t="str"/>
      <x:c r="O5" s="85" t="str"/>
      <x:c r="P5" s="85" t="str"/>
      <x:c r="Q5" s="85" t="str"/>
      <x:c r="R5" s="85" t="str"/>
      <x:c r="S5" s="85" t="str"/>
      <x:c r="T5" s="85" t="str"/>
      <x:c r="U5" s="85" t="str"/>
      <x:c r="V5" s="85" t="str">
        <x:v>R</x:v>
      </x:c>
      <x:c r="W5" s="85" t="str">
        <x:v>S</x:v>
      </x:c>
      <x:c r="X5" s="77" t="str">
        <x:v>Chờ quyết định</x:v>
      </x:c>
    </x:row>
    <x:row r="6">
      <x:c r="A6" s="72" t="str">
        <x:v>CUC-003</x:v>
      </x:c>
      <x:c r="B6" s="72" t="str">
        <x:v>Draft</x:v>
      </x:c>
      <x:c r="C6" s="72" t="str">
        <x:v>Tạo và sửa bản nháp</x:v>
      </x:c>
      <x:c r="D6" s="72" t="str">
        <x:v>MVP</x:v>
      </x:c>
      <x:c r="E6" s="72" t="str">
        <x:v>P0</x:v>
      </x:c>
      <x:c r="F6" s="72" t="str">
        <x:v>CMS-001</x:v>
      </x:c>
      <x:c r="G6" s="72" t="str"/>
      <x:c r="H6" s="84" t="str">
        <x:v>R</x:v>
      </x:c>
      <x:c r="I6" s="84" t="str">
        <x:v>A</x:v>
      </x:c>
      <x:c r="J6" s="84" t="str"/>
      <x:c r="K6" s="84" t="str"/>
      <x:c r="L6" s="84" t="str"/>
      <x:c r="M6" s="84" t="str"/>
      <x:c r="N6" s="84" t="str"/>
      <x:c r="O6" s="84" t="str"/>
      <x:c r="P6" s="84" t="str"/>
      <x:c r="Q6" s="84" t="str"/>
      <x:c r="R6" s="84" t="str"/>
      <x:c r="S6" s="84" t="str"/>
      <x:c r="T6" s="84" t="str"/>
      <x:c r="U6" s="84" t="str"/>
      <x:c r="V6" s="84" t="str"/>
      <x:c r="W6" s="84" t="str">
        <x:v>S</x:v>
      </x:c>
      <x:c r="X6" s="73" t="str">
        <x:v>Dự thảo</x:v>
      </x:c>
    </x:row>
    <x:row r="7">
      <x:c r="A7" s="76" t="str">
        <x:v>CUC-004</x:v>
      </x:c>
      <x:c r="B7" s="76" t="str">
        <x:v>Draft</x:v>
      </x:c>
      <x:c r="C7" s="76" t="str">
        <x:v>Kiểm tra metadata bắt buộc trước gửi duyệt</x:v>
      </x:c>
      <x:c r="D7" s="76" t="str">
        <x:v>MVP</x:v>
      </x:c>
      <x:c r="E7" s="76" t="str">
        <x:v>P0</x:v>
      </x:c>
      <x:c r="F7" s="76" t="str">
        <x:v>CMS-002; TAX-003; TAX-006; TAX-009</x:v>
      </x:c>
      <x:c r="G7" s="76" t="str"/>
      <x:c r="H7" s="85" t="str">
        <x:v>R</x:v>
      </x:c>
      <x:c r="I7" s="85" t="str">
        <x:v>A</x:v>
      </x:c>
      <x:c r="J7" s="85" t="str">
        <x:v>C</x:v>
      </x:c>
      <x:c r="K7" s="85" t="str"/>
      <x:c r="L7" s="85" t="str"/>
      <x:c r="M7" s="85" t="str"/>
      <x:c r="N7" s="85" t="str"/>
      <x:c r="O7" s="85" t="str"/>
      <x:c r="P7" s="85" t="str"/>
      <x:c r="Q7" s="85" t="str">
        <x:v>C</x:v>
      </x:c>
      <x:c r="R7" s="85" t="str"/>
      <x:c r="S7" s="85" t="str"/>
      <x:c r="T7" s="85" t="str"/>
      <x:c r="U7" s="85" t="str"/>
      <x:c r="V7" s="85" t="str"/>
      <x:c r="W7" s="85" t="str">
        <x:v>S</x:v>
      </x:c>
      <x:c r="X7" s="77" t="str">
        <x:v>Dự thảo</x:v>
      </x:c>
    </x:row>
    <x:row r="8">
      <x:c r="A8" s="72" t="str">
        <x:v>CUC-005</x:v>
      </x:c>
      <x:c r="B8" s="72" t="str">
        <x:v>Source</x:v>
      </x:c>
      <x:c r="C8" s="72" t="str">
        <x:v>Liên kết nguồn/nghiên cứu và ERM</x:v>
      </x:c>
      <x:c r="D8" s="72" t="str">
        <x:v>MVP</x:v>
      </x:c>
      <x:c r="E8" s="72" t="str">
        <x:v>P0</x:v>
      </x:c>
      <x:c r="F8" s="72" t="str">
        <x:v>CMS-003; CMS-018; CMS-019</x:v>
      </x:c>
      <x:c r="G8" s="72" t="str"/>
      <x:c r="H8" s="84" t="str">
        <x:v>R</x:v>
      </x:c>
      <x:c r="I8" s="84" t="str">
        <x:v>C</x:v>
      </x:c>
      <x:c r="J8" s="84" t="str">
        <x:v>A</x:v>
      </x:c>
      <x:c r="K8" s="84" t="str">
        <x:v>C</x:v>
      </x:c>
      <x:c r="L8" s="84" t="str"/>
      <x:c r="M8" s="84" t="str"/>
      <x:c r="N8" s="84" t="str"/>
      <x:c r="O8" s="84" t="str"/>
      <x:c r="P8" s="84" t="str"/>
      <x:c r="Q8" s="84" t="str"/>
      <x:c r="R8" s="84" t="str">
        <x:v>C</x:v>
      </x:c>
      <x:c r="S8" s="84" t="str"/>
      <x:c r="T8" s="84" t="str"/>
      <x:c r="U8" s="84" t="str"/>
      <x:c r="V8" s="84" t="str"/>
      <x:c r="W8" s="84" t="str">
        <x:v>S</x:v>
      </x:c>
      <x:c r="X8" s="73" t="str">
        <x:v>Dự thảo</x:v>
      </x:c>
    </x:row>
    <x:row r="9">
      <x:c r="A9" s="76" t="str">
        <x:v>CUC-006</x:v>
      </x:c>
      <x:c r="B9" s="76" t="str">
        <x:v>Evidence</x:v>
      </x:c>
      <x:c r="C9" s="76" t="str">
        <x:v>Gán mức bằng chứng và ngôn ngữ công bố</x:v>
      </x:c>
      <x:c r="D9" s="76" t="str">
        <x:v>MVP</x:v>
      </x:c>
      <x:c r="E9" s="76" t="str">
        <x:v>P0</x:v>
      </x:c>
      <x:c r="F9" s="76" t="str">
        <x:v>TAX-003; TAX-004; LEG-006</x:v>
      </x:c>
      <x:c r="G9" s="76" t="str">
        <x:v>DEC-006</x:v>
      </x:c>
      <x:c r="H9" s="85" t="str">
        <x:v>C</x:v>
      </x:c>
      <x:c r="I9" s="85" t="str">
        <x:v>C</x:v>
      </x:c>
      <x:c r="J9" s="85" t="str">
        <x:v>R</x:v>
      </x:c>
      <x:c r="K9" s="85" t="str">
        <x:v>A</x:v>
      </x:c>
      <x:c r="L9" s="85" t="str">
        <x:v>C</x:v>
      </x:c>
      <x:c r="M9" s="85" t="str"/>
      <x:c r="N9" s="85" t="str">
        <x:v>A</x:v>
      </x:c>
      <x:c r="O9" s="85" t="str"/>
      <x:c r="P9" s="85" t="str"/>
      <x:c r="Q9" s="85" t="str"/>
      <x:c r="R9" s="85" t="str"/>
      <x:c r="S9" s="85" t="str"/>
      <x:c r="T9" s="85" t="str"/>
      <x:c r="U9" s="85" t="str"/>
      <x:c r="V9" s="85" t="str"/>
      <x:c r="W9" s="85" t="str">
        <x:v>S</x:v>
      </x:c>
      <x:c r="X9" s="77" t="str">
        <x:v>Chờ DEC-006</x:v>
      </x:c>
    </x:row>
    <x:row r="10">
      <x:c r="A10" s="72" t="str">
        <x:v>CUC-007</x:v>
      </x:c>
      <x:c r="B10" s="72" t="str">
        <x:v>Disclosure</x:v>
      </x:c>
      <x:c r="C10" s="72" t="str">
        <x:v>Khai báo tài trợ và COI</x:v>
      </x:c>
      <x:c r="D10" s="72" t="str">
        <x:v>MVP</x:v>
      </x:c>
      <x:c r="E10" s="72" t="str">
        <x:v>P0</x:v>
      </x:c>
      <x:c r="F10" s="72" t="str">
        <x:v>CMS-017; LEG-003; LEG-005</x:v>
      </x:c>
      <x:c r="G10" s="72" t="str">
        <x:v>DEC-009/019</x:v>
      </x:c>
      <x:c r="H10" s="84" t="str">
        <x:v>R</x:v>
      </x:c>
      <x:c r="I10" s="84" t="str">
        <x:v>A</x:v>
      </x:c>
      <x:c r="J10" s="84" t="str">
        <x:v>C</x:v>
      </x:c>
      <x:c r="K10" s="84" t="str">
        <x:v>C</x:v>
      </x:c>
      <x:c r="L10" s="84" t="str">
        <x:v>A</x:v>
      </x:c>
      <x:c r="M10" s="84" t="str"/>
      <x:c r="N10" s="84" t="str"/>
      <x:c r="O10" s="84" t="str"/>
      <x:c r="P10" s="84" t="str"/>
      <x:c r="Q10" s="84" t="str"/>
      <x:c r="R10" s="84" t="str"/>
      <x:c r="S10" s="84" t="str"/>
      <x:c r="T10" s="84" t="str"/>
      <x:c r="U10" s="84" t="str"/>
      <x:c r="V10" s="84" t="str"/>
      <x:c r="W10" s="84" t="str">
        <x:v>S</x:v>
      </x:c>
      <x:c r="X10" s="73" t="str">
        <x:v>Chờ quyết định</x:v>
      </x:c>
    </x:row>
    <x:row r="11">
      <x:c r="A11" s="76" t="str">
        <x:v>CUC-008</x:v>
      </x:c>
      <x:c r="B11" s="76" t="str">
        <x:v>AI</x:v>
      </x:c>
      <x:c r="C11" s="76" t="str">
        <x:v>Ghi nhật ký và mức can thiệp AI</x:v>
      </x:c>
      <x:c r="D11" s="76" t="str">
        <x:v>MVP</x:v>
      </x:c>
      <x:c r="E11" s="76" t="str">
        <x:v>P0</x:v>
      </x:c>
      <x:c r="F11" s="76" t="str">
        <x:v>CMS-020; CMS-023; LEG-009</x:v>
      </x:c>
      <x:c r="G11" s="76" t="str">
        <x:v>DEC-018</x:v>
      </x:c>
      <x:c r="H11" s="85" t="str">
        <x:v>R</x:v>
      </x:c>
      <x:c r="I11" s="85" t="str">
        <x:v>A</x:v>
      </x:c>
      <x:c r="J11" s="85" t="str">
        <x:v>C</x:v>
      </x:c>
      <x:c r="K11" s="85" t="str"/>
      <x:c r="L11" s="85" t="str">
        <x:v>C</x:v>
      </x:c>
      <x:c r="M11" s="85" t="str"/>
      <x:c r="N11" s="85" t="str"/>
      <x:c r="O11" s="85" t="str"/>
      <x:c r="P11" s="85" t="str"/>
      <x:c r="Q11" s="85" t="str"/>
      <x:c r="R11" s="85" t="str"/>
      <x:c r="S11" s="85" t="str"/>
      <x:c r="T11" s="85" t="str"/>
      <x:c r="U11" s="85" t="str">
        <x:v>A</x:v>
      </x:c>
      <x:c r="V11" s="85" t="str"/>
      <x:c r="W11" s="85" t="str">
        <x:v>S</x:v>
      </x:c>
      <x:c r="X11" s="77" t="str">
        <x:v>Chờ DEC-018</x:v>
      </x:c>
    </x:row>
    <x:row r="12">
      <x:c r="A12" s="72" t="str">
        <x:v>CUC-009</x:v>
      </x:c>
      <x:c r="B12" s="72" t="str">
        <x:v>Workflow</x:v>
      </x:c>
      <x:c r="C12" s="72" t="str">
        <x:v>Gửi bản nháp vào quy trình duyệt</x:v>
      </x:c>
      <x:c r="D12" s="72" t="str">
        <x:v>MVP</x:v>
      </x:c>
      <x:c r="E12" s="72" t="str">
        <x:v>P0</x:v>
      </x:c>
      <x:c r="F12" s="72" t="str">
        <x:v>CMS-001</x:v>
      </x:c>
      <x:c r="G12" s="72" t="str"/>
      <x:c r="H12" s="84" t="str">
        <x:v>R</x:v>
      </x:c>
      <x:c r="I12" s="84" t="str">
        <x:v>A</x:v>
      </x:c>
      <x:c r="J12" s="84" t="str"/>
      <x:c r="K12" s="84" t="str"/>
      <x:c r="L12" s="84" t="str"/>
      <x:c r="M12" s="84" t="str"/>
      <x:c r="N12" s="84" t="str"/>
      <x:c r="O12" s="84" t="str"/>
      <x:c r="P12" s="84" t="str"/>
      <x:c r="Q12" s="84" t="str"/>
      <x:c r="R12" s="84" t="str"/>
      <x:c r="S12" s="84" t="str"/>
      <x:c r="T12" s="84" t="str"/>
      <x:c r="U12" s="84" t="str"/>
      <x:c r="V12" s="84" t="str"/>
      <x:c r="W12" s="84" t="str">
        <x:v>S</x:v>
      </x:c>
      <x:c r="X12" s="73" t="str">
        <x:v>Dự thảo</x:v>
      </x:c>
    </x:row>
    <x:row r="13">
      <x:c r="A13" s="76" t="str">
        <x:v>CUC-010</x:v>
      </x:c>
      <x:c r="B13" s="76" t="str">
        <x:v>Review</x:v>
      </x:c>
      <x:c r="C13" s="76" t="str">
        <x:v>Kiểm tra nguồn</x:v>
      </x:c>
      <x:c r="D13" s="76" t="str">
        <x:v>MVP</x:v>
      </x:c>
      <x:c r="E13" s="76" t="str">
        <x:v>P0</x:v>
      </x:c>
      <x:c r="F13" s="76" t="str">
        <x:v>CMS-003</x:v>
      </x:c>
      <x:c r="G13" s="76" t="str"/>
      <x:c r="H13" s="85" t="str">
        <x:v>C</x:v>
      </x:c>
      <x:c r="I13" s="85" t="str">
        <x:v>C</x:v>
      </x:c>
      <x:c r="J13" s="85" t="str">
        <x:v>R</x:v>
      </x:c>
      <x:c r="K13" s="85" t="str">
        <x:v>C</x:v>
      </x:c>
      <x:c r="L13" s="85" t="str"/>
      <x:c r="M13" s="85" t="str"/>
      <x:c r="N13" s="85" t="str"/>
      <x:c r="O13" s="85" t="str"/>
      <x:c r="P13" s="85" t="str"/>
      <x:c r="Q13" s="85" t="str"/>
      <x:c r="R13" s="85" t="str"/>
      <x:c r="S13" s="85" t="str"/>
      <x:c r="T13" s="85" t="str"/>
      <x:c r="U13" s="85" t="str"/>
      <x:c r="V13" s="85" t="str"/>
      <x:c r="W13" s="85" t="str">
        <x:v>S</x:v>
      </x:c>
      <x:c r="X13" s="77" t="str">
        <x:v>Dự thảo</x:v>
      </x:c>
    </x:row>
    <x:row r="14">
      <x:c r="A14" s="72" t="str">
        <x:v>CUC-011</x:v>
      </x:c>
      <x:c r="B14" s="72" t="str">
        <x:v>Review</x:v>
      </x:c>
      <x:c r="C14" s="72" t="str">
        <x:v>Phản biện chuyên môn: duyệt/sửa/từ chối</x:v>
      </x:c>
      <x:c r="D14" s="72" t="str">
        <x:v>MVP</x:v>
      </x:c>
      <x:c r="E14" s="72" t="str">
        <x:v>P0</x:v>
      </x:c>
      <x:c r="F14" s="72" t="str">
        <x:v>CMS-004</x:v>
      </x:c>
      <x:c r="G14" s="72" t="str"/>
      <x:c r="H14" s="84" t="str">
        <x:v>I</x:v>
      </x:c>
      <x:c r="I14" s="84" t="str">
        <x:v>C</x:v>
      </x:c>
      <x:c r="J14" s="84" t="str">
        <x:v>C</x:v>
      </x:c>
      <x:c r="K14" s="84" t="str">
        <x:v>R</x:v>
      </x:c>
      <x:c r="L14" s="84" t="str"/>
      <x:c r="M14" s="84" t="str"/>
      <x:c r="N14" s="84" t="str">
        <x:v>A</x:v>
      </x:c>
      <x:c r="O14" s="84" t="str"/>
      <x:c r="P14" s="84" t="str"/>
      <x:c r="Q14" s="84" t="str"/>
      <x:c r="R14" s="84" t="str"/>
      <x:c r="S14" s="84" t="str"/>
      <x:c r="T14" s="84" t="str"/>
      <x:c r="U14" s="84" t="str"/>
      <x:c r="V14" s="84" t="str"/>
      <x:c r="W14" s="84" t="str">
        <x:v>S</x:v>
      </x:c>
      <x:c r="X14" s="73" t="str">
        <x:v>Dự thảo</x:v>
      </x:c>
    </x:row>
    <x:row r="15">
      <x:c r="A15" s="76" t="str">
        <x:v>CUC-012</x:v>
      </x:c>
      <x:c r="B15" s="76" t="str">
        <x:v>Review</x:v>
      </x:c>
      <x:c r="C15" s="76" t="str">
        <x:v>Kiểm tra pháp lý, dữ liệu và rủi ro</x:v>
      </x:c>
      <x:c r="D15" s="76" t="str">
        <x:v>MVP</x:v>
      </x:c>
      <x:c r="E15" s="76" t="str">
        <x:v>P0</x:v>
      </x:c>
      <x:c r="F15" s="76" t="str">
        <x:v>CMS-005; LEG-001; LEG-002</x:v>
      </x:c>
      <x:c r="G15" s="76" t="str">
        <x:v>DEC-010</x:v>
      </x:c>
      <x:c r="H15" s="85" t="str">
        <x:v>I</x:v>
      </x:c>
      <x:c r="I15" s="85" t="str">
        <x:v>C</x:v>
      </x:c>
      <x:c r="J15" s="85" t="str">
        <x:v>C</x:v>
      </x:c>
      <x:c r="K15" s="85" t="str"/>
      <x:c r="L15" s="85" t="str">
        <x:v>R</x:v>
      </x:c>
      <x:c r="M15" s="85" t="str">
        <x:v>C</x:v>
      </x:c>
      <x:c r="N15" s="85" t="str"/>
      <x:c r="O15" s="85" t="str"/>
      <x:c r="P15" s="85" t="str"/>
      <x:c r="Q15" s="85" t="str"/>
      <x:c r="R15" s="85" t="str"/>
      <x:c r="S15" s="85" t="str"/>
      <x:c r="T15" s="85" t="str"/>
      <x:c r="U15" s="85" t="str"/>
      <x:c r="V15" s="85" t="str"/>
      <x:c r="W15" s="85" t="str">
        <x:v>S</x:v>
      </x:c>
      <x:c r="X15" s="77" t="str">
        <x:v>Chờ DEC-010</x:v>
      </x:c>
    </x:row>
    <x:row r="16">
      <x:c r="A16" s="72" t="str">
        <x:v>CUC-013</x:v>
      </x:c>
      <x:c r="B16" s="72" t="str">
        <x:v>Risk</x:v>
      </x:c>
      <x:c r="C16" s="72" t="str">
        <x:v>Xác định Risk Tier và routing</x:v>
      </x:c>
      <x:c r="D16" s="72" t="str">
        <x:v>MVP</x:v>
      </x:c>
      <x:c r="E16" s="72" t="str">
        <x:v>P0</x:v>
      </x:c>
      <x:c r="F16" s="72" t="str">
        <x:v>CMS-005; CMS-013</x:v>
      </x:c>
      <x:c r="G16" s="72" t="str">
        <x:v>DEC-007</x:v>
      </x:c>
      <x:c r="H16" s="84" t="str">
        <x:v>I</x:v>
      </x:c>
      <x:c r="I16" s="84" t="str">
        <x:v>C</x:v>
      </x:c>
      <x:c r="J16" s="84" t="str">
        <x:v>R</x:v>
      </x:c>
      <x:c r="K16" s="84" t="str">
        <x:v>C</x:v>
      </x:c>
      <x:c r="L16" s="84" t="str">
        <x:v>C</x:v>
      </x:c>
      <x:c r="M16" s="84" t="str">
        <x:v>A</x:v>
      </x:c>
      <x:c r="N16" s="84" t="str">
        <x:v>A</x:v>
      </x:c>
      <x:c r="O16" s="84" t="str"/>
      <x:c r="P16" s="84" t="str"/>
      <x:c r="Q16" s="84" t="str"/>
      <x:c r="R16" s="84" t="str"/>
      <x:c r="S16" s="84" t="str"/>
      <x:c r="T16" s="84" t="str"/>
      <x:c r="U16" s="84" t="str"/>
      <x:c r="V16" s="84" t="str"/>
      <x:c r="W16" s="84" t="str">
        <x:v>S</x:v>
      </x:c>
      <x:c r="X16" s="73" t="str">
        <x:v>Chờ DEC-007</x:v>
      </x:c>
    </x:row>
    <x:row r="17">
      <x:c r="A17" s="76" t="str">
        <x:v>CUC-014</x:v>
      </x:c>
      <x:c r="B17" s="76" t="str">
        <x:v>Approval</x:v>
      </x:c>
      <x:c r="C17" s="76" t="str">
        <x:v>Phê duyệt theo thẩm quyền Risk Tier</x:v>
      </x:c>
      <x:c r="D17" s="76" t="str">
        <x:v>MVP</x:v>
      </x:c>
      <x:c r="E17" s="76" t="str">
        <x:v>P0</x:v>
      </x:c>
      <x:c r="F17" s="76" t="str">
        <x:v>CMS-006; CMS-013</x:v>
      </x:c>
      <x:c r="G17" s="76" t="str">
        <x:v>DEC-007</x:v>
      </x:c>
      <x:c r="H17" s="85" t="str">
        <x:v>I</x:v>
      </x:c>
      <x:c r="I17" s="85" t="str">
        <x:v>C</x:v>
      </x:c>
      <x:c r="J17" s="85" t="str">
        <x:v>C</x:v>
      </x:c>
      <x:c r="K17" s="85" t="str">
        <x:v>C</x:v>
      </x:c>
      <x:c r="L17" s="85" t="str">
        <x:v>C</x:v>
      </x:c>
      <x:c r="M17" s="85" t="str">
        <x:v>R</x:v>
      </x:c>
      <x:c r="N17" s="85" t="str">
        <x:v>R</x:v>
      </x:c>
      <x:c r="O17" s="85" t="str">
        <x:v>I</x:v>
      </x:c>
      <x:c r="P17" s="85" t="str"/>
      <x:c r="Q17" s="85" t="str"/>
      <x:c r="R17" s="85" t="str"/>
      <x:c r="S17" s="85" t="str"/>
      <x:c r="T17" s="85" t="str"/>
      <x:c r="U17" s="85" t="str"/>
      <x:c r="V17" s="85" t="str"/>
      <x:c r="W17" s="85" t="str">
        <x:v>S</x:v>
      </x:c>
      <x:c r="X17" s="77" t="str">
        <x:v>Chờ DEC-007</x:v>
      </x:c>
    </x:row>
    <x:row r="18">
      <x:c r="A18" s="72" t="str">
        <x:v>CUC-015</x:v>
      </x:c>
      <x:c r="B18" s="72" t="str">
        <x:v>Approval</x:v>
      </x:c>
      <x:c r="C18" s="72" t="str">
        <x:v>Chặn tự duyệt và hard-lock M4</x:v>
      </x:c>
      <x:c r="D18" s="72" t="str">
        <x:v>MVP</x:v>
      </x:c>
      <x:c r="E18" s="72" t="str">
        <x:v>P0</x:v>
      </x:c>
      <x:c r="F18" s="72" t="str">
        <x:v>CMS-006; CMS-014</x:v>
      </x:c>
      <x:c r="G18" s="72" t="str">
        <x:v>DEC-007</x:v>
      </x:c>
      <x:c r="H18" s="84" t="str">
        <x:v>I</x:v>
      </x:c>
      <x:c r="I18" s="84" t="str">
        <x:v>I</x:v>
      </x:c>
      <x:c r="J18" s="84" t="str">
        <x:v>C</x:v>
      </x:c>
      <x:c r="K18" s="84" t="str">
        <x:v>C</x:v>
      </x:c>
      <x:c r="L18" s="84" t="str">
        <x:v>C</x:v>
      </x:c>
      <x:c r="M18" s="84" t="str">
        <x:v>C</x:v>
      </x:c>
      <x:c r="N18" s="84" t="str">
        <x:v>A</x:v>
      </x:c>
      <x:c r="O18" s="84" t="str">
        <x:v>I</x:v>
      </x:c>
      <x:c r="P18" s="84" t="str"/>
      <x:c r="Q18" s="84" t="str"/>
      <x:c r="R18" s="84" t="str"/>
      <x:c r="S18" s="84" t="str"/>
      <x:c r="T18" s="84" t="str"/>
      <x:c r="U18" s="84" t="str"/>
      <x:c r="V18" s="84" t="str"/>
      <x:c r="W18" s="84" t="str">
        <x:v>S</x:v>
      </x:c>
      <x:c r="X18" s="73" t="str">
        <x:v>Chờ DEC-007</x:v>
      </x:c>
    </x:row>
    <x:row r="19">
      <x:c r="A19" s="76" t="str">
        <x:v>CUC-016</x:v>
      </x:c>
      <x:c r="B19" s="76" t="str">
        <x:v>Publish</x:v>
      </x:c>
      <x:c r="C19" s="76" t="str">
        <x:v>Công bố, tạo phiên bản và cập nhật hub</x:v>
      </x:c>
      <x:c r="D19" s="76" t="str">
        <x:v>MVP</x:v>
      </x:c>
      <x:c r="E19" s="76" t="str">
        <x:v>P0</x:v>
      </x:c>
      <x:c r="F19" s="76" t="str">
        <x:v>CMS-007; CMS-012</x:v>
      </x:c>
      <x:c r="G19" s="76" t="str"/>
      <x:c r="H19" s="85" t="str">
        <x:v>I</x:v>
      </x:c>
      <x:c r="I19" s="85" t="str">
        <x:v>C</x:v>
      </x:c>
      <x:c r="J19" s="85" t="str"/>
      <x:c r="K19" s="85" t="str"/>
      <x:c r="L19" s="85" t="str"/>
      <x:c r="M19" s="85" t="str">
        <x:v>A</x:v>
      </x:c>
      <x:c r="N19" s="85" t="str">
        <x:v>A</x:v>
      </x:c>
      <x:c r="O19" s="85" t="str">
        <x:v>R</x:v>
      </x:c>
      <x:c r="P19" s="85" t="str"/>
      <x:c r="Q19" s="85" t="str"/>
      <x:c r="R19" s="85" t="str"/>
      <x:c r="S19" s="85" t="str"/>
      <x:c r="T19" s="85" t="str"/>
      <x:c r="U19" s="85" t="str"/>
      <x:c r="V19" s="85" t="str"/>
      <x:c r="W19" s="85" t="str">
        <x:v>S</x:v>
      </x:c>
      <x:c r="X19" s="77" t="str">
        <x:v>Dự thảo</x:v>
      </x:c>
    </x:row>
    <x:row r="20">
      <x:c r="A20" s="72" t="str">
        <x:v>CUC-017</x:v>
      </x:c>
      <x:c r="B20" s="72" t="str">
        <x:v>Monitoring</x:v>
      </x:c>
      <x:c r="C20" s="72" t="str">
        <x:v>Lập lịch rà soát sau công bố</x:v>
      </x:c>
      <x:c r="D20" s="72" t="str">
        <x:v>MVP</x:v>
      </x:c>
      <x:c r="E20" s="72" t="str">
        <x:v>P1</x:v>
      </x:c>
      <x:c r="F20" s="72" t="str">
        <x:v>CMS-008; CMS-009</x:v>
      </x:c>
      <x:c r="G20" s="72" t="str">
        <x:v>DEC-008</x:v>
      </x:c>
      <x:c r="H20" s="84" t="str"/>
      <x:c r="I20" s="84" t="str"/>
      <x:c r="J20" s="84" t="str">
        <x:v>C</x:v>
      </x:c>
      <x:c r="K20" s="84" t="str"/>
      <x:c r="L20" s="84" t="str"/>
      <x:c r="M20" s="84" t="str"/>
      <x:c r="N20" s="84" t="str">
        <x:v>C</x:v>
      </x:c>
      <x:c r="O20" s="84" t="str">
        <x:v>A</x:v>
      </x:c>
      <x:c r="P20" s="84" t="str">
        <x:v>R</x:v>
      </x:c>
      <x:c r="Q20" s="84" t="str"/>
      <x:c r="R20" s="84" t="str"/>
      <x:c r="S20" s="84" t="str"/>
      <x:c r="T20" s="84" t="str"/>
      <x:c r="U20" s="84" t="str"/>
      <x:c r="V20" s="84" t="str">
        <x:v>R</x:v>
      </x:c>
      <x:c r="W20" s="84" t="str">
        <x:v>S</x:v>
      </x:c>
      <x:c r="X20" s="73" t="str">
        <x:v>Chờ DEC-008</x:v>
      </x:c>
    </x:row>
    <x:row r="21">
      <x:c r="A21" s="76" t="str">
        <x:v>CUC-018</x:v>
      </x:c>
      <x:c r="B21" s="76" t="str">
        <x:v>Monitoring</x:v>
      </x:c>
      <x:c r="C21" s="76" t="str">
        <x:v>Theo dõi, xác nhận còn hiệu lực hoặc yêu cầu cập nhật</x:v>
      </x:c>
      <x:c r="D21" s="76" t="str">
        <x:v>MVP</x:v>
      </x:c>
      <x:c r="E21" s="76" t="str">
        <x:v>P0</x:v>
      </x:c>
      <x:c r="F21" s="76" t="str">
        <x:v>CMS-008</x:v>
      </x:c>
      <x:c r="G21" s="76" t="str"/>
      <x:c r="H21" s="85" t="str">
        <x:v>C</x:v>
      </x:c>
      <x:c r="I21" s="85" t="str">
        <x:v>C</x:v>
      </x:c>
      <x:c r="J21" s="85" t="str">
        <x:v>R</x:v>
      </x:c>
      <x:c r="K21" s="85" t="str">
        <x:v>C</x:v>
      </x:c>
      <x:c r="L21" s="85" t="str">
        <x:v>C</x:v>
      </x:c>
      <x:c r="M21" s="85" t="str"/>
      <x:c r="N21" s="85" t="str">
        <x:v>A</x:v>
      </x:c>
      <x:c r="O21" s="85" t="str">
        <x:v>C</x:v>
      </x:c>
      <x:c r="P21" s="85" t="str">
        <x:v>R</x:v>
      </x:c>
      <x:c r="Q21" s="85" t="str"/>
      <x:c r="R21" s="85" t="str"/>
      <x:c r="S21" s="85" t="str"/>
      <x:c r="T21" s="85" t="str"/>
      <x:c r="U21" s="85" t="str"/>
      <x:c r="V21" s="85" t="str"/>
      <x:c r="W21" s="85" t="str">
        <x:v>S</x:v>
      </x:c>
      <x:c r="X21" s="77" t="str">
        <x:v>Dự thảo</x:v>
      </x:c>
    </x:row>
    <x:row r="22">
      <x:c r="A22" s="72" t="str">
        <x:v>CUC-019</x:v>
      </x:c>
      <x:c r="B22" s="72" t="str">
        <x:v>Correction</x:v>
      </x:c>
      <x:c r="C22" s="72" t="str">
        <x:v>Cập nhật/đính chính và giữ lịch sử</x:v>
      </x:c>
      <x:c r="D22" s="72" t="str">
        <x:v>MVP</x:v>
      </x:c>
      <x:c r="E22" s="72" t="str">
        <x:v>P0</x:v>
      </x:c>
      <x:c r="F22" s="72" t="str">
        <x:v>CMS-010; PUB-012</x:v>
      </x:c>
      <x:c r="G22" s="72" t="str">
        <x:v>GAP-020</x:v>
      </x:c>
      <x:c r="H22" s="84" t="str">
        <x:v>C</x:v>
      </x:c>
      <x:c r="I22" s="84" t="str">
        <x:v>R</x:v>
      </x:c>
      <x:c r="J22" s="84" t="str">
        <x:v>C</x:v>
      </x:c>
      <x:c r="K22" s="84" t="str">
        <x:v>C</x:v>
      </x:c>
      <x:c r="L22" s="84" t="str">
        <x:v>C</x:v>
      </x:c>
      <x:c r="M22" s="84" t="str">
        <x:v>A</x:v>
      </x:c>
      <x:c r="N22" s="84" t="str">
        <x:v>A</x:v>
      </x:c>
      <x:c r="O22" s="84" t="str">
        <x:v>R</x:v>
      </x:c>
      <x:c r="P22" s="84" t="str">
        <x:v>R</x:v>
      </x:c>
      <x:c r="Q22" s="84" t="str"/>
      <x:c r="R22" s="84" t="str"/>
      <x:c r="S22" s="84" t="str"/>
      <x:c r="T22" s="84" t="str"/>
      <x:c r="U22" s="84" t="str"/>
      <x:c r="V22" s="84" t="str"/>
      <x:c r="W22" s="84" t="str">
        <x:v>S</x:v>
      </x:c>
      <x:c r="X22" s="73" t="str">
        <x:v>Chờ GAP-020</x:v>
      </x:c>
    </x:row>
    <x:row r="23">
      <x:c r="A23" s="76" t="str">
        <x:v>CUC-020</x:v>
      </x:c>
      <x:c r="B23" s="76" t="str">
        <x:v>Correction</x:v>
      </x:c>
      <x:c r="C23" s="76" t="str">
        <x:v>Xử lý ticket báo lỗi/khiếu nại</x:v>
      </x:c>
      <x:c r="D23" s="76" t="str">
        <x:v>MVP</x:v>
      </x:c>
      <x:c r="E23" s="76" t="str">
        <x:v>P0</x:v>
      </x:c>
      <x:c r="F23" s="76" t="str">
        <x:v>CMS-015; LEG-011</x:v>
      </x:c>
      <x:c r="G23" s="76" t="str">
        <x:v>DEC-011; GAP-020</x:v>
      </x:c>
      <x:c r="H23" s="85" t="str">
        <x:v>I</x:v>
      </x:c>
      <x:c r="I23" s="85" t="str">
        <x:v>C</x:v>
      </x:c>
      <x:c r="J23" s="85" t="str">
        <x:v>C</x:v>
      </x:c>
      <x:c r="K23" s="85" t="str">
        <x:v>C</x:v>
      </x:c>
      <x:c r="L23" s="85" t="str">
        <x:v>C</x:v>
      </x:c>
      <x:c r="M23" s="85" t="str">
        <x:v>A</x:v>
      </x:c>
      <x:c r="N23" s="85" t="str"/>
      <x:c r="O23" s="85" t="str">
        <x:v>C</x:v>
      </x:c>
      <x:c r="P23" s="85" t="str">
        <x:v>R</x:v>
      </x:c>
      <x:c r="Q23" s="85" t="str"/>
      <x:c r="R23" s="85" t="str"/>
      <x:c r="S23" s="85" t="str">
        <x:v>C</x:v>
      </x:c>
      <x:c r="T23" s="85" t="str"/>
      <x:c r="U23" s="85" t="str"/>
      <x:c r="V23" s="85" t="str"/>
      <x:c r="W23" s="85" t="str">
        <x:v>S</x:v>
      </x:c>
      <x:c r="X23" s="77" t="str">
        <x:v>Chờ quyết định</x:v>
      </x:c>
    </x:row>
    <x:row r="24">
      <x:c r="A24" s="72" t="str">
        <x:v>CUC-021</x:v>
      </x:c>
      <x:c r="B24" s="72" t="str">
        <x:v>Taxonomy</x:v>
      </x:c>
      <x:c r="C24" s="72" t="str">
        <x:v>Quản trị taxonomy, format, audience và ICD</x:v>
      </x:c>
      <x:c r="D24" s="72" t="str">
        <x:v>Nền tảng MVP</x:v>
      </x:c>
      <x:c r="E24" s="72" t="str">
        <x:v>P0</x:v>
      </x:c>
      <x:c r="F24" s="72" t="str">
        <x:v>TAX-001; TAX-002; TAX-005; TAX-007; TAX-009</x:v>
      </x:c>
      <x:c r="G24" s="72" t="str">
        <x:v>DEC-001/006</x:v>
      </x:c>
      <x:c r="H24" s="84" t="str">
        <x:v>I</x:v>
      </x:c>
      <x:c r="I24" s="84" t="str">
        <x:v>C</x:v>
      </x:c>
      <x:c r="J24" s="84" t="str">
        <x:v>C</x:v>
      </x:c>
      <x:c r="K24" s="84" t="str">
        <x:v>C</x:v>
      </x:c>
      <x:c r="L24" s="84" t="str"/>
      <x:c r="M24" s="84" t="str"/>
      <x:c r="N24" s="84" t="str">
        <x:v>A</x:v>
      </x:c>
      <x:c r="O24" s="84" t="str"/>
      <x:c r="P24" s="84" t="str"/>
      <x:c r="Q24" s="84" t="str">
        <x:v>R</x:v>
      </x:c>
      <x:c r="R24" s="84" t="str"/>
      <x:c r="S24" s="84" t="str"/>
      <x:c r="T24" s="84" t="str"/>
      <x:c r="U24" s="84" t="str"/>
      <x:c r="V24" s="84" t="str"/>
      <x:c r="W24" s="84" t="str">
        <x:v>S</x:v>
      </x:c>
      <x:c r="X24" s="73" t="str">
        <x:v>Chờ quyết định</x:v>
      </x:c>
    </x:row>
    <x:row r="25">
      <x:c r="A25" s="76" t="str">
        <x:v>CUC-022</x:v>
      </x:c>
      <x:c r="B25" s="76" t="str">
        <x:v>ERM</x:v>
      </x:c>
      <x:c r="C25" s="76" t="str">
        <x:v>Quản trị thực thể Nguồn/Nghiên cứu</x:v>
      </x:c>
      <x:c r="D25" s="76" t="str">
        <x:v>Nền tảng MVP</x:v>
      </x:c>
      <x:c r="E25" s="76" t="str">
        <x:v>P1</x:v>
      </x:c>
      <x:c r="F25" s="76" t="str">
        <x:v>CMS-018; CMS-019</x:v>
      </x:c>
      <x:c r="G25" s="76" t="str"/>
      <x:c r="H25" s="85" t="str">
        <x:v>C</x:v>
      </x:c>
      <x:c r="I25" s="85" t="str">
        <x:v>C</x:v>
      </x:c>
      <x:c r="J25" s="85" t="str">
        <x:v>R</x:v>
      </x:c>
      <x:c r="K25" s="85" t="str">
        <x:v>C</x:v>
      </x:c>
      <x:c r="L25" s="85" t="str"/>
      <x:c r="M25" s="85" t="str"/>
      <x:c r="N25" s="85" t="str">
        <x:v>A</x:v>
      </x:c>
      <x:c r="O25" s="85" t="str"/>
      <x:c r="P25" s="85" t="str"/>
      <x:c r="Q25" s="85" t="str">
        <x:v>R</x:v>
      </x:c>
      <x:c r="R25" s="85" t="str"/>
      <x:c r="S25" s="85" t="str"/>
      <x:c r="T25" s="85" t="str"/>
      <x:c r="U25" s="85" t="str"/>
      <x:c r="V25" s="85" t="str"/>
      <x:c r="W25" s="85" t="str">
        <x:v>S</x:v>
      </x:c>
      <x:c r="X25" s="77" t="str">
        <x:v>Dự thảo</x:v>
      </x:c>
    </x:row>
    <x:row r="26">
      <x:c r="A26" s="72" t="str">
        <x:v>CUC-023</x:v>
      </x:c>
      <x:c r="B26" s="72" t="str">
        <x:v>Expert</x:v>
      </x:c>
      <x:c r="C26" s="72" t="str">
        <x:v>Quản trị và tái xác minh hồ sơ chuyên gia/hội</x:v>
      </x:c>
      <x:c r="D26" s="72" t="str">
        <x:v>MVP</x:v>
      </x:c>
      <x:c r="E26" s="72" t="str">
        <x:v>P0</x:v>
      </x:c>
      <x:c r="F26" s="72" t="str">
        <x:v>IA-015; CMS-018</x:v>
      </x:c>
      <x:c r="G26" s="72" t="str">
        <x:v>DEC-016</x:v>
      </x:c>
      <x:c r="H26" s="84" t="str"/>
      <x:c r="I26" s="84" t="str"/>
      <x:c r="J26" s="84" t="str">
        <x:v>C</x:v>
      </x:c>
      <x:c r="K26" s="84" t="str">
        <x:v>C</x:v>
      </x:c>
      <x:c r="L26" s="84" t="str">
        <x:v>C</x:v>
      </x:c>
      <x:c r="M26" s="84" t="str"/>
      <x:c r="N26" s="84" t="str">
        <x:v>A</x:v>
      </x:c>
      <x:c r="O26" s="84" t="str"/>
      <x:c r="P26" s="84" t="str"/>
      <x:c r="Q26" s="84" t="str"/>
      <x:c r="R26" s="84" t="str">
        <x:v>R</x:v>
      </x:c>
      <x:c r="S26" s="84" t="str"/>
      <x:c r="T26" s="84" t="str"/>
      <x:c r="U26" s="84" t="str"/>
      <x:c r="V26" s="84" t="str"/>
      <x:c r="W26" s="84" t="str">
        <x:v>S</x:v>
      </x:c>
      <x:c r="X26" s="73" t="str">
        <x:v>Chờ DEC-016</x:v>
      </x:c>
    </x:row>
    <x:row r="27">
      <x:c r="A27" s="76" t="str">
        <x:v>CUC-024</x:v>
      </x:c>
      <x:c r="B27" s="76" t="str">
        <x:v>Expert</x:v>
      </x:c>
      <x:c r="C27" s="76" t="str">
        <x:v>Thẩm định hồ sơ đăng ký chuyên gia</x:v>
      </x:c>
      <x:c r="D27" s="76" t="str">
        <x:v>MVP</x:v>
      </x:c>
      <x:c r="E27" s="76" t="str">
        <x:v>P0</x:v>
      </x:c>
      <x:c r="F27" s="76" t="str">
        <x:v>CMS-027</x:v>
      </x:c>
      <x:c r="G27" s="76" t="str">
        <x:v>DEC-016</x:v>
      </x:c>
      <x:c r="H27" s="85" t="str"/>
      <x:c r="I27" s="85" t="str"/>
      <x:c r="J27" s="85" t="str">
        <x:v>C</x:v>
      </x:c>
      <x:c r="K27" s="85" t="str">
        <x:v>C</x:v>
      </x:c>
      <x:c r="L27" s="85" t="str">
        <x:v>C</x:v>
      </x:c>
      <x:c r="M27" s="85" t="str"/>
      <x:c r="N27" s="85" t="str">
        <x:v>A</x:v>
      </x:c>
      <x:c r="O27" s="85" t="str"/>
      <x:c r="P27" s="85" t="str"/>
      <x:c r="Q27" s="85" t="str"/>
      <x:c r="R27" s="85" t="str">
        <x:v>R</x:v>
      </x:c>
      <x:c r="S27" s="85" t="str"/>
      <x:c r="T27" s="85" t="str"/>
      <x:c r="U27" s="85" t="str"/>
      <x:c r="V27" s="85" t="str"/>
      <x:c r="W27" s="85" t="str">
        <x:v>S</x:v>
      </x:c>
      <x:c r="X27" s="77" t="str">
        <x:v>Chờ DEC-016</x:v>
      </x:c>
    </x:row>
    <x:row r="28">
      <x:c r="A28" s="72" t="str">
        <x:v>CUC-025</x:v>
      </x:c>
      <x:c r="B28" s="72" t="str">
        <x:v>Event</x:v>
      </x:c>
      <x:c r="C28" s="72" t="str">
        <x:v>Quản trị sự kiện, vai trò/tài trợ và tài liệu sau sự kiện</x:v>
      </x:c>
      <x:c r="D28" s="72" t="str">
        <x:v>MVP</x:v>
      </x:c>
      <x:c r="E28" s="72" t="str">
        <x:v>P1</x:v>
      </x:c>
      <x:c r="F28" s="72" t="str">
        <x:v>CMS-028; IA-016</x:v>
      </x:c>
      <x:c r="G28" s="72" t="str"/>
      <x:c r="H28" s="84" t="str">
        <x:v>C</x:v>
      </x:c>
      <x:c r="I28" s="84" t="str">
        <x:v>C</x:v>
      </x:c>
      <x:c r="J28" s="84" t="str"/>
      <x:c r="K28" s="84" t="str"/>
      <x:c r="L28" s="84" t="str">
        <x:v>C</x:v>
      </x:c>
      <x:c r="M28" s="84" t="str"/>
      <x:c r="N28" s="84" t="str">
        <x:v>A</x:v>
      </x:c>
      <x:c r="O28" s="84" t="str">
        <x:v>C</x:v>
      </x:c>
      <x:c r="P28" s="84" t="str"/>
      <x:c r="Q28" s="84" t="str"/>
      <x:c r="R28" s="84" t="str"/>
      <x:c r="S28" s="84" t="str">
        <x:v>R</x:v>
      </x:c>
      <x:c r="T28" s="84" t="str"/>
      <x:c r="U28" s="84" t="str"/>
      <x:c r="V28" s="84" t="str"/>
      <x:c r="W28" s="84" t="str">
        <x:v>S</x:v>
      </x:c>
      <x:c r="X28" s="73" t="str">
        <x:v>Dự thảo</x:v>
      </x:c>
    </x:row>
    <x:row r="29">
      <x:c r="A29" s="76" t="str">
        <x:v>CUC-026</x:v>
      </x:c>
      <x:c r="B29" s="76" t="str">
        <x:v>Forms</x:v>
      </x:c>
      <x:c r="C29" s="76" t="str">
        <x:v>Cấu hình 7 form, routing, thông báo, SLA và trạng thái</x:v>
      </x:c>
      <x:c r="D29" s="76" t="str">
        <x:v>MVP</x:v>
      </x:c>
      <x:c r="E29" s="76" t="str">
        <x:v>P0</x:v>
      </x:c>
      <x:c r="F29" s="76" t="str">
        <x:v>CMS-026; LEG-001; LEG-002</x:v>
      </x:c>
      <x:c r="G29" s="76" t="str">
        <x:v>DEC-010/011</x:v>
      </x:c>
      <x:c r="H29" s="85" t="str"/>
      <x:c r="I29" s="85" t="str"/>
      <x:c r="J29" s="85" t="str"/>
      <x:c r="K29" s="85" t="str"/>
      <x:c r="L29" s="85" t="str">
        <x:v>C</x:v>
      </x:c>
      <x:c r="M29" s="85" t="str">
        <x:v>A</x:v>
      </x:c>
      <x:c r="N29" s="85" t="str"/>
      <x:c r="O29" s="85" t="str"/>
      <x:c r="P29" s="85" t="str"/>
      <x:c r="Q29" s="85" t="str"/>
      <x:c r="R29" s="85" t="str"/>
      <x:c r="S29" s="85" t="str">
        <x:v>R</x:v>
      </x:c>
      <x:c r="T29" s="85" t="str"/>
      <x:c r="U29" s="85" t="str"/>
      <x:c r="V29" s="85" t="str">
        <x:v>R</x:v>
      </x:c>
      <x:c r="W29" s="85" t="str">
        <x:v>S</x:v>
      </x:c>
      <x:c r="X29" s="77" t="str">
        <x:v>Chờ quyết định</x:v>
      </x:c>
    </x:row>
    <x:row r="30">
      <x:c r="A30" s="72" t="str">
        <x:v>CUC-027</x:v>
      </x:c>
      <x:c r="B30" s="72" t="str">
        <x:v>Forms</x:v>
      </x:c>
      <x:c r="C30" s="72" t="str">
        <x:v>Xử lý submission theo đúng owner</x:v>
      </x:c>
      <x:c r="D30" s="72" t="str">
        <x:v>MVP</x:v>
      </x:c>
      <x:c r="E30" s="72" t="str">
        <x:v>P0</x:v>
      </x:c>
      <x:c r="F30" s="72" t="str">
        <x:v>CMS-026</x:v>
      </x:c>
      <x:c r="G30" s="72" t="str">
        <x:v>DEC-011</x:v>
      </x:c>
      <x:c r="H30" s="84" t="str"/>
      <x:c r="I30" s="84" t="str"/>
      <x:c r="J30" s="84" t="str"/>
      <x:c r="K30" s="84" t="str"/>
      <x:c r="L30" s="84" t="str">
        <x:v>C</x:v>
      </x:c>
      <x:c r="M30" s="84" t="str">
        <x:v>A</x:v>
      </x:c>
      <x:c r="N30" s="84" t="str"/>
      <x:c r="O30" s="84" t="str"/>
      <x:c r="P30" s="84" t="str"/>
      <x:c r="Q30" s="84" t="str"/>
      <x:c r="R30" s="84" t="str">
        <x:v>C</x:v>
      </x:c>
      <x:c r="S30" s="84" t="str">
        <x:v>R</x:v>
      </x:c>
      <x:c r="T30" s="84" t="str"/>
      <x:c r="U30" s="84" t="str"/>
      <x:c r="V30" s="84" t="str"/>
      <x:c r="W30" s="84" t="str">
        <x:v>S</x:v>
      </x:c>
      <x:c r="X30" s="73" t="str">
        <x:v>Chờ DEC-011</x:v>
      </x:c>
    </x:row>
    <x:row r="31">
      <x:c r="A31" s="76" t="str">
        <x:v>CUC-028</x:v>
      </x:c>
      <x:c r="B31" s="76" t="str">
        <x:v>COI</x:v>
      </x:c>
      <x:c r="C31" s="76" t="str">
        <x:v>Quản trị Sổ COI và lịch sử hiệu lực</x:v>
      </x:c>
      <x:c r="D31" s="76" t="str">
        <x:v>TBD</x:v>
      </x:c>
      <x:c r="E31" s="76" t="str">
        <x:v>P0</x:v>
      </x:c>
      <x:c r="F31" s="76" t="str">
        <x:v>LEG-004</x:v>
      </x:c>
      <x:c r="G31" s="76" t="str">
        <x:v>DEC-009</x:v>
      </x:c>
      <x:c r="H31" s="85" t="str"/>
      <x:c r="I31" s="85" t="str"/>
      <x:c r="J31" s="85" t="str">
        <x:v>C</x:v>
      </x:c>
      <x:c r="K31" s="85" t="str">
        <x:v>C</x:v>
      </x:c>
      <x:c r="L31" s="85" t="str">
        <x:v>A</x:v>
      </x:c>
      <x:c r="M31" s="85" t="str">
        <x:v>A</x:v>
      </x:c>
      <x:c r="N31" s="85" t="str">
        <x:v>A</x:v>
      </x:c>
      <x:c r="O31" s="85" t="str"/>
      <x:c r="P31" s="85" t="str"/>
      <x:c r="Q31" s="85" t="str"/>
      <x:c r="R31" s="85" t="str">
        <x:v>R</x:v>
      </x:c>
      <x:c r="S31" s="85" t="str"/>
      <x:c r="T31" s="85" t="str"/>
      <x:c r="U31" s="85" t="str"/>
      <x:c r="V31" s="85" t="str"/>
      <x:c r="W31" s="85" t="str">
        <x:v>S</x:v>
      </x:c>
      <x:c r="X31" s="77" t="str">
        <x:v>Chờ DEC-009</x:v>
      </x:c>
    </x:row>
    <x:row r="32">
      <x:c r="A32" s="72" t="str">
        <x:v>CUC-029</x:v>
      </x:c>
      <x:c r="B32" s="72" t="str">
        <x:v>Dashboard</x:v>
      </x:c>
      <x:c r="C32" s="72" t="str">
        <x:v>Xem dashboard và quản trị metric catalog</x:v>
      </x:c>
      <x:c r="D32" s="72" t="str">
        <x:v>MVP</x:v>
      </x:c>
      <x:c r="E32" s="72" t="str">
        <x:v>P1</x:v>
      </x:c>
      <x:c r="F32" s="72" t="str">
        <x:v>CMS-025</x:v>
      </x:c>
      <x:c r="G32" s="72" t="str">
        <x:v>DEC-017</x:v>
      </x:c>
      <x:c r="H32" s="84" t="str">
        <x:v>I</x:v>
      </x:c>
      <x:c r="I32" s="84" t="str">
        <x:v>I</x:v>
      </x:c>
      <x:c r="J32" s="84" t="str">
        <x:v>C</x:v>
      </x:c>
      <x:c r="K32" s="84" t="str">
        <x:v>I</x:v>
      </x:c>
      <x:c r="L32" s="84" t="str">
        <x:v>I</x:v>
      </x:c>
      <x:c r="M32" s="84" t="str">
        <x:v>A</x:v>
      </x:c>
      <x:c r="N32" s="84" t="str">
        <x:v>I</x:v>
      </x:c>
      <x:c r="O32" s="84" t="str">
        <x:v>I</x:v>
      </x:c>
      <x:c r="P32" s="84" t="str">
        <x:v>I</x:v>
      </x:c>
      <x:c r="Q32" s="84" t="str"/>
      <x:c r="R32" s="84" t="str"/>
      <x:c r="S32" s="84" t="str"/>
      <x:c r="T32" s="84" t="str">
        <x:v>R</x:v>
      </x:c>
      <x:c r="U32" s="84" t="str"/>
      <x:c r="V32" s="84" t="str"/>
      <x:c r="W32" s="84" t="str">
        <x:v>S</x:v>
      </x:c>
      <x:c r="X32" s="73" t="str">
        <x:v>Chờ DEC-017</x:v>
      </x:c>
    </x:row>
    <x:row r="33">
      <x:c r="A33" s="76" t="str">
        <x:v>CUC-030</x:v>
      </x:c>
      <x:c r="B33" s="76" t="str">
        <x:v>Audit</x:v>
      </x:c>
      <x:c r="C33" s="76" t="str">
        <x:v>Xem/xuất audit log</x:v>
      </x:c>
      <x:c r="D33" s="76" t="str">
        <x:v>MVP</x:v>
      </x:c>
      <x:c r="E33" s="76" t="str">
        <x:v>P0</x:v>
      </x:c>
      <x:c r="F33" s="76" t="str">
        <x:v>CMS-011</x:v>
      </x:c>
      <x:c r="G33" s="76" t="str">
        <x:v>GAP-002</x:v>
      </x:c>
      <x:c r="H33" s="85" t="str">
        <x:v>I</x:v>
      </x:c>
      <x:c r="I33" s="85" t="str">
        <x:v>I</x:v>
      </x:c>
      <x:c r="J33" s="85" t="str">
        <x:v>C</x:v>
      </x:c>
      <x:c r="K33" s="85" t="str">
        <x:v>I</x:v>
      </x:c>
      <x:c r="L33" s="85" t="str">
        <x:v>C</x:v>
      </x:c>
      <x:c r="M33" s="85" t="str">
        <x:v>A</x:v>
      </x:c>
      <x:c r="N33" s="85" t="str">
        <x:v>C</x:v>
      </x:c>
      <x:c r="O33" s="85" t="str">
        <x:v>C</x:v>
      </x:c>
      <x:c r="P33" s="85" t="str">
        <x:v>C</x:v>
      </x:c>
      <x:c r="Q33" s="85" t="str"/>
      <x:c r="R33" s="85" t="str"/>
      <x:c r="S33" s="85" t="str"/>
      <x:c r="T33" s="85" t="str">
        <x:v>C</x:v>
      </x:c>
      <x:c r="U33" s="85" t="str">
        <x:v>C</x:v>
      </x:c>
      <x:c r="V33" s="85" t="str">
        <x:v>R</x:v>
      </x:c>
      <x:c r="W33" s="85" t="str">
        <x:v>S</x:v>
      </x:c>
      <x:c r="X33" s="77" t="str">
        <x:v>Chờ GAP-002</x:v>
      </x:c>
    </x:row>
    <x:row r="34">
      <x:c r="A34" s="72" t="str">
        <x:v>CUC-031</x:v>
      </x:c>
      <x:c r="B34" s="72" t="str">
        <x:v>AI</x:v>
      </x:c>
      <x:c r="C34" s="72" t="str">
        <x:v>Cấu hình guardrail và Claim Checker</x:v>
      </x:c>
      <x:c r="D34" s="72" t="str">
        <x:v>MVP</x:v>
      </x:c>
      <x:c r="E34" s="72" t="str">
        <x:v>P0</x:v>
      </x:c>
      <x:c r="F34" s="72" t="str">
        <x:v>CMS-021; CMS-022</x:v>
      </x:c>
      <x:c r="G34" s="72" t="str">
        <x:v>DEC-018</x:v>
      </x:c>
      <x:c r="H34" s="84" t="str"/>
      <x:c r="I34" s="84" t="str"/>
      <x:c r="J34" s="84" t="str">
        <x:v>C</x:v>
      </x:c>
      <x:c r="K34" s="84" t="str">
        <x:v>C</x:v>
      </x:c>
      <x:c r="L34" s="84" t="str">
        <x:v>C</x:v>
      </x:c>
      <x:c r="M34" s="84" t="str"/>
      <x:c r="N34" s="84" t="str">
        <x:v>A</x:v>
      </x:c>
      <x:c r="O34" s="84" t="str"/>
      <x:c r="P34" s="84" t="str"/>
      <x:c r="Q34" s="84" t="str"/>
      <x:c r="R34" s="84" t="str"/>
      <x:c r="S34" s="84" t="str"/>
      <x:c r="T34" s="84" t="str"/>
      <x:c r="U34" s="84" t="str">
        <x:v>R</x:v>
      </x:c>
      <x:c r="V34" s="84" t="str">
        <x:v>C</x:v>
      </x:c>
      <x:c r="W34" s="84" t="str">
        <x:v>S</x:v>
      </x:c>
      <x:c r="X34" s="73" t="str">
        <x:v>Chờ DEC-018</x:v>
      </x:c>
    </x:row>
    <x:row r="35">
      <x:c r="A35" s="76" t="str">
        <x:v>CUC-032</x:v>
      </x:c>
      <x:c r="B35" s="76" t="str">
        <x:v>Automation</x:v>
      </x:c>
      <x:c r="C35" s="76" t="str">
        <x:v>Quản trị scheduler và notification</x:v>
      </x:c>
      <x:c r="D35" s="76" t="str">
        <x:v>MVP</x:v>
      </x:c>
      <x:c r="E35" s="76" t="str">
        <x:v>P1</x:v>
      </x:c>
      <x:c r="F35" s="76" t="str">
        <x:v>CMS-009; GAP-013</x:v>
      </x:c>
      <x:c r="G35" s="76" t="str">
        <x:v>DEC-008/011</x:v>
      </x:c>
      <x:c r="H35" s="85" t="str"/>
      <x:c r="I35" s="85" t="str"/>
      <x:c r="J35" s="85" t="str">
        <x:v>C</x:v>
      </x:c>
      <x:c r="K35" s="85" t="str"/>
      <x:c r="L35" s="85" t="str"/>
      <x:c r="M35" s="85" t="str"/>
      <x:c r="N35" s="85" t="str">
        <x:v>A</x:v>
      </x:c>
      <x:c r="O35" s="85" t="str">
        <x:v>C</x:v>
      </x:c>
      <x:c r="P35" s="85" t="str">
        <x:v>C</x:v>
      </x:c>
      <x:c r="Q35" s="85" t="str"/>
      <x:c r="R35" s="85" t="str"/>
      <x:c r="S35" s="85" t="str">
        <x:v>C</x:v>
      </x:c>
      <x:c r="T35" s="85" t="str"/>
      <x:c r="U35" s="85" t="str"/>
      <x:c r="V35" s="85" t="str">
        <x:v>R</x:v>
      </x:c>
      <x:c r="W35" s="85" t="str">
        <x:v>S</x:v>
      </x:c>
      <x:c r="X35" s="77" t="str">
        <x:v>Chờ quyết định</x:v>
      </x:c>
    </x:row>
    <x:row r="36">
      <x:c r="A36" s="72" t="str">
        <x:v>CUC-033</x:v>
      </x:c>
      <x:c r="B36" s="72" t="str">
        <x:v>Crisis</x:v>
      </x:c>
      <x:c r="C36" s="72" t="str">
        <x:v>Kích hoạt workflow nội dung khẩn cấp</x:v>
      </x:c>
      <x:c r="D36" s="72" t="str">
        <x:v>Launch-critical</x:v>
      </x:c>
      <x:c r="E36" s="72" t="str">
        <x:v>P0</x:v>
      </x:c>
      <x:c r="F36" s="72" t="str">
        <x:v>GAP-019; LEG-012</x:v>
      </x:c>
      <x:c r="G36" s="72" t="str">
        <x:v>GAP-019; DEC-007</x:v>
      </x:c>
      <x:c r="H36" s="84" t="str">
        <x:v>C</x:v>
      </x:c>
      <x:c r="I36" s="84" t="str">
        <x:v>R</x:v>
      </x:c>
      <x:c r="J36" s="84" t="str">
        <x:v>R</x:v>
      </x:c>
      <x:c r="K36" s="84" t="str">
        <x:v>C</x:v>
      </x:c>
      <x:c r="L36" s="84" t="str">
        <x:v>C</x:v>
      </x:c>
      <x:c r="M36" s="84" t="str">
        <x:v>A</x:v>
      </x:c>
      <x:c r="N36" s="84" t="str">
        <x:v>A</x:v>
      </x:c>
      <x:c r="O36" s="84" t="str">
        <x:v>R</x:v>
      </x:c>
      <x:c r="P36" s="84" t="str">
        <x:v>R</x:v>
      </x:c>
      <x:c r="Q36" s="84" t="str"/>
      <x:c r="R36" s="84" t="str"/>
      <x:c r="S36" s="84" t="str"/>
      <x:c r="T36" s="84" t="str"/>
      <x:c r="U36" s="84" t="str"/>
      <x:c r="V36" s="84" t="str">
        <x:v>R</x:v>
      </x:c>
      <x:c r="W36" s="84" t="str">
        <x:v>S</x:v>
      </x:c>
      <x:c r="X36" s="73" t="str">
        <x:v>Chờ quyết định</x:v>
      </x:c>
    </x:row>
    <x:row r="37">
      <x:c r="A37" s="76" t="str">
        <x:v>CUC-034</x:v>
      </x:c>
      <x:c r="B37" s="76" t="str">
        <x:v>Migration</x:v>
      </x:c>
      <x:c r="C37" s="76" t="str">
        <x:v>Nhập, đối soát và phê duyệt nội dung migration</x:v>
      </x:c>
      <x:c r="D37" s="76" t="str">
        <x:v>Trước launch</x:v>
      </x:c>
      <x:c r="E37" s="76" t="str">
        <x:v>P0</x:v>
      </x:c>
      <x:c r="F37" s="76" t="str">
        <x:v>GAP-014</x:v>
      </x:c>
      <x:c r="G37" s="76" t="str">
        <x:v>GAP-014</x:v>
      </x:c>
      <x:c r="H37" s="85" t="str">
        <x:v>R</x:v>
      </x:c>
      <x:c r="I37" s="85" t="str">
        <x:v>A</x:v>
      </x:c>
      <x:c r="J37" s="85" t="str">
        <x:v>C</x:v>
      </x:c>
      <x:c r="K37" s="85" t="str">
        <x:v>C</x:v>
      </x:c>
      <x:c r="L37" s="85" t="str">
        <x:v>C</x:v>
      </x:c>
      <x:c r="M37" s="85" t="str">
        <x:v>A</x:v>
      </x:c>
      <x:c r="N37" s="85" t="str"/>
      <x:c r="O37" s="85" t="str">
        <x:v>R</x:v>
      </x:c>
      <x:c r="P37" s="85" t="str"/>
      <x:c r="Q37" s="85" t="str">
        <x:v>R</x:v>
      </x:c>
      <x:c r="R37" s="85" t="str"/>
      <x:c r="S37" s="85" t="str"/>
      <x:c r="T37" s="85" t="str"/>
      <x:c r="U37" s="85" t="str"/>
      <x:c r="V37" s="85" t="str">
        <x:v>R</x:v>
      </x:c>
      <x:c r="W37" s="85" t="str">
        <x:v>S</x:v>
      </x:c>
      <x:c r="X37" s="77" t="str">
        <x:v>Chờ kế hoạch migration</x:v>
      </x:c>
    </x:row>
    <x:row r="38">
      <x:c r="A38" s="72" t="str">
        <x:v>CUC-035</x:v>
      </x:c>
      <x:c r="B38" s="72" t="str">
        <x:v>Legal identity</x:v>
      </x:c>
      <x:c r="C38" s="72" t="str">
        <x:v>Quản trị master legal identity và policy copy</x:v>
      </x:c>
      <x:c r="D38" s="72" t="str">
        <x:v>Trước content production</x:v>
      </x:c>
      <x:c r="E38" s="72" t="str">
        <x:v>P0</x:v>
      </x:c>
      <x:c r="F38" s="72" t="str">
        <x:v>LEG-010</x:v>
      </x:c>
      <x:c r="G38" s="72" t="str">
        <x:v>DEC-002/003</x:v>
      </x:c>
      <x:c r="H38" s="84" t="str">
        <x:v>I</x:v>
      </x:c>
      <x:c r="I38" s="84" t="str">
        <x:v>C</x:v>
      </x:c>
      <x:c r="J38" s="84" t="str"/>
      <x:c r="K38" s="84" t="str"/>
      <x:c r="L38" s="84" t="str">
        <x:v>R</x:v>
      </x:c>
      <x:c r="M38" s="84" t="str">
        <x:v>A</x:v>
      </x:c>
      <x:c r="N38" s="84" t="str"/>
      <x:c r="O38" s="84" t="str">
        <x:v>R</x:v>
      </x:c>
      <x:c r="P38" s="84" t="str"/>
      <x:c r="Q38" s="84" t="str"/>
      <x:c r="R38" s="84" t="str"/>
      <x:c r="S38" s="84" t="str"/>
      <x:c r="T38" s="84" t="str"/>
      <x:c r="U38" s="84" t="str"/>
      <x:c r="V38" s="84" t="str">
        <x:v>C</x:v>
      </x:c>
      <x:c r="W38" s="84" t="str">
        <x:v>S</x:v>
      </x:c>
      <x:c r="X38" s="73" t="str">
        <x:v>Chờ DEC-002/003</x:v>
      </x:c>
    </x:row>
    <x:row r="39">
      <x:c r="A39" s="87" t="str">
        <x:v>CUC-036</x:v>
      </x:c>
      <x:c r="B39" s="87" t="str">
        <x:v>Sponsorship</x:v>
      </x:c>
      <x:c r="C39" s="87" t="str">
        <x:v>Tiếp nhận tài trợ nhưng tách quyền duyệt chuyên môn</x:v>
      </x:c>
      <x:c r="D39" s="87" t="str">
        <x:v>MVP</x:v>
      </x:c>
      <x:c r="E39" s="87" t="str">
        <x:v>P0</x:v>
      </x:c>
      <x:c r="F39" s="87" t="str">
        <x:v>LEG-005; STR-006; LEG-008</x:v>
      </x:c>
      <x:c r="G39" s="87" t="str">
        <x:v>DEC-019</x:v>
      </x:c>
      <x:c r="H39" s="91" t="str">
        <x:v>I</x:v>
      </x:c>
      <x:c r="I39" s="91" t="str">
        <x:v>C</x:v>
      </x:c>
      <x:c r="J39" s="91" t="str">
        <x:v>C</x:v>
      </x:c>
      <x:c r="K39" s="91" t="str">
        <x:v>C</x:v>
      </x:c>
      <x:c r="L39" s="91" t="str">
        <x:v>A</x:v>
      </x:c>
      <x:c r="M39" s="91" t="str">
        <x:v>A</x:v>
      </x:c>
      <x:c r="N39" s="91" t="str">
        <x:v>A</x:v>
      </x:c>
      <x:c r="O39" s="91" t="str">
        <x:v>I</x:v>
      </x:c>
      <x:c r="P39" s="91" t="str"/>
      <x:c r="Q39" s="91" t="str"/>
      <x:c r="R39" s="91" t="str"/>
      <x:c r="S39" s="91" t="str">
        <x:v>R</x:v>
      </x:c>
      <x:c r="T39" s="91" t="str"/>
      <x:c r="U39" s="91" t="str"/>
      <x:c r="V39" s="91" t="str"/>
      <x:c r="W39" s="91" t="str">
        <x:v>S</x:v>
      </x:c>
      <x:c r="X39" s="88" t="str">
        <x:v>Chờ DEC-019</x:v>
      </x:c>
    </x:row>
  </x:sheetData>
  <x:mergeCells>
    <x:mergeCell ref="A1:X1"/>
    <x:mergeCell ref="A2:X2"/>
  </x:mergeCells>
  <x:conditionalFormatting sqref="E4:E39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conditionalFormatting sqref="X4:X39">
    <x:cfRule type="containsText" dxfId="9" priority="4" operator="containsText" text="Chờ"/>
  </x:conditionalFormatting>
  <x:pageMargins left="0.7" right="0.7" top="0.75" bottom="0.75" header="0.3" footer="0.3"/>
  <x:tableParts count="1">
    <x:tablePart xmlns:r="http://schemas.openxmlformats.org/officeDocument/2006/relationships" r:id="R696144cb819f4f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58" hidden="0" customWidth="1"/>
    <x:col min="7" max="7" width="58" hidden="0" customWidth="1"/>
    <x:col min="8" max="8" width="36" hidden="0" customWidth="1"/>
    <x:col min="9" max="9" width="32" hidden="0" customWidth="1"/>
    <x:col min="10" max="10" width="20" hidden="0" customWidth="1"/>
    <x:col min="11" max="11" width="20" hidden="0" customWidth="1"/>
    <x:col min="12" max="12" width="28" hidden="0" customWidth="1"/>
    <x:col min="13" max="13" width="28" hidden="0" customWidth="1"/>
  </x:cols>
  <x:sheetData>
    <x:row r="1" ht="27" customHeight="1">
      <x:c r="A1" s="3" t="str">
        <x:v>04 · Critical Use Case Specifications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6" t="str">
        <x:v>12 flow ưu tiên để chuyển sang user flow/wireframe; mỗi flow giữ truy xuất REQ-ID và blocker.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58" t="str">
        <x:v>FLOW-ID</x:v>
      </x:c>
      <x:c r="B3" s="59" t="str">
        <x:v>UC liên quan</x:v>
      </x:c>
      <x:c r="C3" s="59" t="str">
        <x:v>Tên flow</x:v>
      </x:c>
      <x:c r="D3" s="59" t="str">
        <x:v>Tiền điều kiện</x:v>
      </x:c>
      <x:c r="E3" s="59" t="str">
        <x:v>Kích hoạt</x:v>
      </x:c>
      <x:c r="F3" s="59" t="str">
        <x:v>Luồng chính</x:v>
      </x:c>
      <x:c r="G3" s="59" t="str">
        <x:v>Ngoại lệ / alternate flow</x:v>
      </x:c>
      <x:c r="H3" s="59" t="str">
        <x:v>Đầu ra</x:v>
      </x:c>
      <x:c r="I3" s="59" t="str">
        <x:v>REQ-ID</x:v>
      </x:c>
      <x:c r="J3" s="59" t="str">
        <x:v>Owner</x:v>
      </x:c>
      <x:c r="K3" s="59" t="str">
        <x:v>Approver</x:v>
      </x:c>
      <x:c r="L3" s="59" t="str">
        <x:v>Blocker</x:v>
      </x:c>
      <x:c r="M3" s="59" t="str">
        <x:v>Trạng thái</x:v>
      </x:c>
    </x:row>
    <x:row r="4" ht="84" customHeight="1">
      <x:c r="A4" s="72" t="str">
        <x:v>FLOW-01</x:v>
      </x:c>
      <x:c r="B4" s="72" t="str">
        <x:v>PUC-001</x:v>
      </x:c>
      <x:c r="C4" s="72" t="str">
        <x:v>Người dân tra cứu thông tin sức khỏe</x:v>
      </x:c>
      <x:c r="D4" s="72" t="str">
        <x:v>Người dùng mở website; nội dung đã qua duyệt.</x:v>
      </x:c>
      <x:c r="E4" s="72" t="str">
        <x:v>Tìm theo từ khóa/chủ đề.</x:v>
      </x:c>
      <x:c r="F4" s="72" t="str">
        <x:v>1) Nhập từ khóa/chọn chủ đề. 2) Hệ thống trả kết quả có nhãn thân thiện. 3) Người dùng lọc. 4) Mở hồ sơ chủ đề/bài. 5) Thấy evidence, nguồn, phản biện và bước tiếp theo an toàn.</x:v>
      </x:c>
      <x:c r="G4" s="72" t="str">
        <x:v>Không có kết quả → gợi ý từ đồng nghĩa/chủ đề; truy vấn có dấu hiệu cấp cứu → hiển thị lối an toàn, không chẩn đoán.</x:v>
      </x:c>
      <x:c r="H4" s="72" t="str">
        <x:v>Trang nội dung được tìm thấy; event analytics tối thiểu hóa dữ liệu.</x:v>
      </x:c>
      <x:c r="I4" s="72" t="str">
        <x:v>UX-006; TAX-010; IA-020; LEG-012</x:v>
      </x:c>
      <x:c r="J4" s="72" t="str">
        <x:v>Product Owner</x:v>
      </x:c>
      <x:c r="K4" s="72" t="str">
        <x:v>Medical Editor</x:v>
      </x:c>
      <x:c r="L4" s="72" t="str">
        <x:v>GAP-018; GAP-019</x:v>
      </x:c>
      <x:c r="M4" s="73" t="str">
        <x:v>Dự thảo</x:v>
      </x:c>
    </x:row>
    <x:row r="5" ht="84" customHeight="1">
      <x:c r="A5" s="76" t="str">
        <x:v>FLOW-02</x:v>
      </x:c>
      <x:c r="B5" s="76" t="str">
        <x:v>PUC-005</x:v>
      </x:c>
      <x:c r="C5" s="76" t="str">
        <x:v>Xem bước tiếp theo an toàn</x:v>
      </x:c>
      <x:c r="D5" s="76" t="str">
        <x:v>Trang an toàn được Hội đồng khoa học duyệt.</x:v>
      </x:c>
      <x:c r="E5" s="76" t="str">
        <x:v>Người dùng bấm CTA “Khi nào cần đi khám”.</x:v>
      </x:c>
      <x:c r="F5" s="76" t="str">
        <x:v>1) Chọn nhóm triệu chứng/tình huống chung. 2) Đọc red flags. 3) Xem mức khẩn cấp và kênh phù hợp. 4) Thấy miễn trừ không chẩn đoán.</x:v>
      </x:c>
      <x:c r="G5" s="76" t="str">
        <x:v>Tình huống ngoài phạm vi → hướng dẫn liên hệ cơ sở y tế; không thu triệu chứng định danh ở MVP.</x:v>
      </x:c>
      <x:c r="H5" s="76" t="str">
        <x:v>Người dùng nhận hướng dẫn an toàn, không nhận chẩn đoán cá nhân.</x:v>
      </x:c>
      <x:c r="I5" s="76" t="str">
        <x:v>LEG-012; STR-005; PUB-002</x:v>
      </x:c>
      <x:c r="J5" s="76" t="str">
        <x:v>Medical Editor</x:v>
      </x:c>
      <x:c r="K5" s="76" t="str">
        <x:v>Hội đồng khoa học</x:v>
      </x:c>
      <x:c r="L5" s="76" t="str">
        <x:v>GAP-019</x:v>
      </x:c>
      <x:c r="M5" s="77" t="str">
        <x:v>Chờ quyết định</x:v>
      </x:c>
    </x:row>
    <x:row r="6" ht="84" customHeight="1">
      <x:c r="A6" s="72" t="str">
        <x:v>FLOW-03</x:v>
      </x:c>
      <x:c r="B6" s="72" t="str">
        <x:v>PUC-006</x:v>
      </x:c>
      <x:c r="C6" s="72" t="str">
        <x:v>Báo sai sót nội dung</x:v>
      </x:c>
      <x:c r="D6" s="72" t="str">
        <x:v>Nội dung có URL/ID ổn định; form privacy đã duyệt.</x:v>
      </x:c>
      <x:c r="E6" s="72" t="str">
        <x:v>Người dùng bấm “Báo sai sót”.</x:v>
      </x:c>
      <x:c r="F6" s="72" t="str">
        <x:v>1) Hệ thống gắn URL/ID. 2) Người dùng chọn loại lỗi và mô tả. 3) Xác nhận privacy. 4) Gửi. 5) Tạo ticket/routing. 6) Gửi xác nhận.</x:v>
      </x:c>
      <x:c r="G6" s="72" t="str">
        <x:v>Spam/file không hợp lệ → chặn; lỗi nghiêm trọng → escalation y khoa; không công bố SLA chưa đủ năng lực.</x:v>
      </x:c>
      <x:c r="H6" s="72" t="str">
        <x:v>Ticket có ID, owner, trạng thái và audit.</x:v>
      </x:c>
      <x:c r="I6" s="72" t="str">
        <x:v>UX-008; CMS-015; LEG-011</x:v>
      </x:c>
      <x:c r="J6" s="72" t="str">
        <x:v>Editorial Lead</x:v>
      </x:c>
      <x:c r="K6" s="72" t="str">
        <x:v>BGĐ</x:v>
      </x:c>
      <x:c r="L6" s="72" t="str">
        <x:v>DEC-010/011; GAP-012/020</x:v>
      </x:c>
      <x:c r="M6" s="73" t="str">
        <x:v>Chờ quyết định</x:v>
      </x:c>
    </x:row>
    <x:row r="7" ht="84" customHeight="1">
      <x:c r="A7" s="76" t="str">
        <x:v>FLOW-04</x:v>
      </x:c>
      <x:c r="B7" s="76" t="str">
        <x:v>PUC-009</x:v>
      </x:c>
      <x:c r="C7" s="76" t="str">
        <x:v>Phóng viên tìm chuyên gia</x:v>
      </x:c>
      <x:c r="D7" s="76" t="str">
        <x:v>Chỉ hồ sơ đã xác minh được public.</x:v>
      </x:c>
      <x:c r="E7" s="76" t="str">
        <x:v>Phóng viên chọn “Tìm chuyên gia phỏng vấn”.</x:v>
      </x:c>
      <x:c r="F7" s="76" t="str">
        <x:v>1) Lọc theo chuyên khoa/bệnh lý/đóng góp. 2) Xem hồ sơ. 3) Chuyển sang yêu cầu báo chí. 4) Hệ thống định tuyến press owner.</x:v>
      </x:c>
      <x:c r="G7" s="76" t="str">
        <x:v>Không có chuyên gia phù hợp → gửi yêu cầu chung có taxonomy; hồ sơ hết hạn → không hiển thị.</x:v>
      </x:c>
      <x:c r="H7" s="76" t="str">
        <x:v>Yêu cầu báo chí gắn với chuyên gia/chủ đề đã chọn.</x:v>
      </x:c>
      <x:c r="I7" s="76" t="str">
        <x:v>UX-005; UX-009; CMS-026</x:v>
      </x:c>
      <x:c r="J7" s="76" t="str">
        <x:v>Press Contact</x:v>
      </x:c>
      <x:c r="K7" s="76" t="str">
        <x:v>Product Owner</x:v>
      </x:c>
      <x:c r="L7" s="76" t="str">
        <x:v>DEC-005/011/016</x:v>
      </x:c>
      <x:c r="M7" s="77" t="str">
        <x:v>Chờ quyết định</x:v>
      </x:c>
    </x:row>
    <x:row r="8" ht="84" customHeight="1">
      <x:c r="A8" s="72" t="str">
        <x:v>FLOW-05</x:v>
      </x:c>
      <x:c r="B8" s="72" t="str">
        <x:v>PUC-008</x:v>
      </x:c>
      <x:c r="C8" s="72" t="str">
        <x:v>Chuyên gia đăng ký mạng lưới</x:v>
      </x:c>
      <x:c r="D8" s="72" t="str">
        <x:v>Form và tiêu chí xác minh đã duyệt.</x:v>
      </x:c>
      <x:c r="E8" s="72" t="str">
        <x:v>Chuyên gia chọn đăng ký.</x:v>
      </x:c>
      <x:c r="F8" s="72" t="str">
        <x:v>1) Nhập hồ sơ nghề nghiệp. 2) Khai COI và xác nhận privacy. 3) Gửi. 4) Vào queue thẩm định. 5) Reviewer xác minh. 6) Duyệt/từ chối/yêu cầu bổ sung.</x:v>
      </x:c>
      <x:c r="G8" s="72" t="str">
        <x:v>Thiếu bằng chứng hoặc COI → yêu cầu bổ sung; trùng hồ sơ → merge review; không tự public.</x:v>
      </x:c>
      <x:c r="H8" s="72" t="str">
        <x:v>Hồ sơ có trạng thái, bằng chứng xác minh và ngày rà soát.</x:v>
      </x:c>
      <x:c r="I8" s="72" t="str">
        <x:v>CMS-027; IA-015; LEG-001</x:v>
      </x:c>
      <x:c r="J8" s="72" t="str">
        <x:v>Expert Profile Admin</x:v>
      </x:c>
      <x:c r="K8" s="72" t="str">
        <x:v>Hội đồng khoa học</x:v>
      </x:c>
      <x:c r="L8" s="72" t="str">
        <x:v>DEC-010/011/016</x:v>
      </x:c>
      <x:c r="M8" s="73" t="str">
        <x:v>Chờ quyết định</x:v>
      </x:c>
    </x:row>
    <x:row r="9" ht="84" customHeight="1">
      <x:c r="A9" s="76" t="str">
        <x:v>FLOW-06</x:v>
      </x:c>
      <x:c r="B9" s="76" t="str">
        <x:v>PUC-017</x:v>
      </x:c>
      <x:c r="C9" s="76" t="str">
        <x:v>Gửi đề xuất tài trợ</x:v>
      </x:c>
      <x:c r="D9" s="76" t="str">
        <x:v>Policy tài trợ/placement đã được duyệt.</x:v>
      </x:c>
      <x:c r="E9" s="76" t="str">
        <x:v>Nhà tài trợ chọn luồng tài trợ.</x:v>
      </x:c>
      <x:c r="F9" s="76" t="str">
        <x:v>1) Chọn loại đề xuất. 2) Khai pháp nhân/COI. 3) Đọc ranh giới không can thiệp chuyên môn. 4) Gửi. 5) Route Partnership/Legal. 6) Theo dõi trạng thái nội bộ.</x:v>
      </x:c>
      <x:c r="G9" s="76" t="str">
        <x:v>Đề xuất yêu cầu duyệt nội dung/placement cấm → đánh dấu xung đột và không chuyển sang workflow chuyên môn.</x:v>
      </x:c>
      <x:c r="H9" s="76" t="str">
        <x:v>Submission được tiếp nhận tách biệt khỏi phê duyệt nội dung.</x:v>
      </x:c>
      <x:c r="I9" s="76" t="str">
        <x:v>LEG-005; LEG-008; CMS-026</x:v>
      </x:c>
      <x:c r="J9" s="76" t="str">
        <x:v>Partnership Lead</x:v>
      </x:c>
      <x:c r="K9" s="76" t="str">
        <x:v>Legal + BGĐ</x:v>
      </x:c>
      <x:c r="L9" s="76" t="str">
        <x:v>DEC-010/011/019</x:v>
      </x:c>
      <x:c r="M9" s="77" t="str">
        <x:v>Chờ quyết định</x:v>
      </x:c>
    </x:row>
    <x:row r="10" ht="84" customHeight="1">
      <x:c r="A10" s="72" t="str">
        <x:v>FLOW-07</x:v>
      </x:c>
      <x:c r="B10" s="72" t="str">
        <x:v>CUC-003→016</x:v>
      </x:c>
      <x:c r="C10" s="72" t="str">
        <x:v>Soạn thảo đến công bố nội dung y tế</x:v>
      </x:c>
      <x:c r="D10" s="72" t="str">
        <x:v>Actor đã đăng nhập; content type/taxonomy đã cấu hình.</x:v>
      </x:c>
      <x:c r="E10" s="72" t="str">
        <x:v>Tác giả tạo bản nháp.</x:v>
      </x:c>
      <x:c r="F10" s="72" t="str">
        <x:v>1) Soạn + metadata. 2) Gắn nguồn/evidence/AI/COI. 3) Kiểm tra nguồn. 4) Phản biện chuyên môn. 5) Legal/risk review theo trigger. 6) Phê duyệt theo tier. 7) Publisher công bố. 8) Hệ thống version + hub + audit.</x:v>
      </x:c>
      <x:c r="G10" s="72" t="str">
        <x:v>Thiếu metadata → không gửi; reviewer yêu cầu sửa/từ chối; tự duyệt → chặn; M4 → hard-lock Hội đồng.</x:v>
      </x:c>
      <x:c r="H10" s="72" t="str">
        <x:v>URL, version, audit và lịch rà soát được tạo.</x:v>
      </x:c>
      <x:c r="I10" s="72" t="str">
        <x:v>CMS-001 đến CMS-014</x:v>
      </x:c>
      <x:c r="J10" s="72" t="str">
        <x:v>Editorial Lead</x:v>
      </x:c>
      <x:c r="K10" s="72" t="str">
        <x:v>BGĐ/Hội đồng theo tier</x:v>
      </x:c>
      <x:c r="L10" s="72" t="str">
        <x:v>DEC-006/007/008; GAP-002/003</x:v>
      </x:c>
      <x:c r="M10" s="73" t="str">
        <x:v>Chờ quyết định</x:v>
      </x:c>
    </x:row>
    <x:row r="11" ht="84" customHeight="1">
      <x:c r="A11" s="76" t="str">
        <x:v>FLOW-08</x:v>
      </x:c>
      <x:c r="B11" s="76" t="str">
        <x:v>CUC-019→020</x:v>
      </x:c>
      <x:c r="C11" s="76" t="str">
        <x:v>Xử lý sai sót và đính chính</x:v>
      </x:c>
      <x:c r="D11" s="76" t="str">
        <x:v>Ticket gắn content ID; severity policy có hiệu lực.</x:v>
      </x:c>
      <x:c r="E11" s="76" t="str">
        <x:v>Ticket mới hoặc review phát hiện lỗi.</x:v>
      </x:c>
      <x:c r="F11" s="76" t="str">
        <x:v>1) Triage severity. 2) Giao Medical/Legal review. 3) Quyết định cập nhật/đính chính/gỡ khẩn. 4) Sửa trên bản mới. 5) Phê duyệt. 6) Công khai banner/lý do/ngày. 7) Đóng ticket.</x:v>
      </x:c>
      <x:c r="G11" s="76" t="str">
        <x:v>Lỗi y khoa nghiêm trọng → escalation khẩn; không được sửa âm thầm; URL gốc vẫn giữ nếu an toàn.</x:v>
      </x:c>
      <x:c r="H11" s="76" t="str">
        <x:v>Correction log và phiên bản cũ được lưu; public notice khớp quyết định.</x:v>
      </x:c>
      <x:c r="I11" s="76" t="str">
        <x:v>CMS-010; CMS-015; PUB-012</x:v>
      </x:c>
      <x:c r="J11" s="76" t="str">
        <x:v>Correction Manager</x:v>
      </x:c>
      <x:c r="K11" s="76" t="str">
        <x:v>Editorial Lead/Hội đồng</x:v>
      </x:c>
      <x:c r="L11" s="76" t="str">
        <x:v>GAP-019/020; DEC-007/011</x:v>
      </x:c>
      <x:c r="M11" s="77" t="str">
        <x:v>Chờ quyết định</x:v>
      </x:c>
    </x:row>
    <x:row r="12" ht="84" customHeight="1">
      <x:c r="A12" s="72" t="str">
        <x:v>FLOW-09</x:v>
      </x:c>
      <x:c r="B12" s="72" t="str">
        <x:v>CUC-023→024</x:v>
      </x:c>
      <x:c r="C12" s="72" t="str">
        <x:v>Thẩm định hồ sơ chuyên gia/hội</x:v>
      </x:c>
      <x:c r="D12" s="72" t="str">
        <x:v>Tiêu chí xác minh và nguồn bằng chứng đã duyệt.</x:v>
      </x:c>
      <x:c r="E12" s="72" t="str">
        <x:v>Có hồ sơ mới hoặc tới hạn tái xác minh.</x:v>
      </x:c>
      <x:c r="F12" s="72" t="str">
        <x:v>1) Kiểm tra danh tính/chuyên môn/đơn vị/COI. 2) Đối chiếu bằng chứng. 3) Yêu cầu bổ sung nếu cần. 4) Hội đồng duyệt. 5) Gán hiệu lực/ngày review. 6) Public hoặc ẩn.</x:v>
      </x:c>
      <x:c r="G12" s="72" t="str">
        <x:v>Bằng chứng hết hạn/không xác minh → không public; thay đổi COI → cập nhật quan hệ hiệu lực.</x:v>
      </x:c>
      <x:c r="H12" s="72" t="str">
        <x:v>Hồ sơ public có trạng thái xác minh và audit.</x:v>
      </x:c>
      <x:c r="I12" s="72" t="str">
        <x:v>IA-015; CMS-027</x:v>
      </x:c>
      <x:c r="J12" s="72" t="str">
        <x:v>Expert Profile Admin</x:v>
      </x:c>
      <x:c r="K12" s="72" t="str">
        <x:v>Hội đồng khoa học</x:v>
      </x:c>
      <x:c r="L12" s="72" t="str">
        <x:v>DEC-016; GAP-025</x:v>
      </x:c>
      <x:c r="M12" s="73" t="str">
        <x:v>Chờ quyết định</x:v>
      </x:c>
    </x:row>
    <x:row r="13" ht="84" customHeight="1">
      <x:c r="A13" s="76" t="str">
        <x:v>FLOW-10</x:v>
      </x:c>
      <x:c r="B13" s="76" t="str">
        <x:v>CUC-026→027</x:v>
      </x:c>
      <x:c r="C13" s="76" t="str">
        <x:v>Cấu hình và xử lý 7 luồng form</x:v>
      </x:c>
      <x:c r="D13" s="76" t="str">
        <x:v>Data inventory/routing/SLA đã được duyệt.</x:v>
      </x:c>
      <x:c r="E13" s="76" t="str">
        <x:v>Người dùng chọn một nhu cầu trên /lien-he.</x:v>
      </x:c>
      <x:c r="F13" s="76" t="str">
        <x:v>1) Load đúng schema. 2) Validate dữ liệu/file. 3) Ghi consent/căn cứ xử lý. 4) Anti-spam. 5) Tạo submission. 6) Route owner. 7) Gửi notification. 8) Theo dõi trạng thái.</x:v>
      </x:c>
      <x:c r="G13" s="76" t="str">
        <x:v>Không có owner → không cho deploy; dữ liệu nhạy cảm ngoài phạm vi → chặn; SLA chưa duyệt → không hiển thị.</x:v>
      </x:c>
      <x:c r="H13" s="76" t="str">
        <x:v>Mọi submission có flow type, owner, trạng thái và audit.</x:v>
      </x:c>
      <x:c r="I13" s="76" t="str">
        <x:v>CMS-026; LEG-001; LEG-002</x:v>
      </x:c>
      <x:c r="J13" s="76" t="str">
        <x:v>Product Owner</x:v>
      </x:c>
      <x:c r="K13" s="76" t="str">
        <x:v>BGĐ + Legal</x:v>
      </x:c>
      <x:c r="L13" s="76" t="str">
        <x:v>DEC-010/011; GAP-011/012/013</x:v>
      </x:c>
      <x:c r="M13" s="77" t="str">
        <x:v>Chờ quyết định</x:v>
      </x:c>
    </x:row>
    <x:row r="14" ht="84" customHeight="1">
      <x:c r="A14" s="72" t="str">
        <x:v>FLOW-11</x:v>
      </x:c>
      <x:c r="B14" s="72" t="str">
        <x:v>CUC-033</x:v>
      </x:c>
      <x:c r="C14" s="72" t="str">
        <x:v>Công bố nội dung khẩn cấp/an toàn</x:v>
      </x:c>
      <x:c r="D14" s="72" t="str">
        <x:v>Crisis policy, on-call và authority matrix đã duyệt.</x:v>
      </x:c>
      <x:c r="E14" s="72" t="str">
        <x:v>Phát hiện rủi ro y tế/khủng hoảng truyền thông.</x:v>
      </x:c>
      <x:c r="F14" s="72" t="str">
        <x:v>1) Gán severity. 2) Triệu tập Medical/Legal/Approver. 3) Soạn bản khẩn. 4) Áp dụng tối thiểu bắt buộc nguồn/cảnh báo. 5) Phê duyệt khẩn đúng thẩm quyền. 6) Công bố. 7) Review hậu kiểm.</x:v>
      </x:c>
      <x:c r="G14" s="72" t="str">
        <x:v>Không có approver phù hợp → không bypass hard-lock; có nguy cơ tức thời → hiển thị safety notice đã phê duyệt sẵn.</x:v>
      </x:c>
      <x:c r="H14" s="72" t="str">
        <x:v>Nội dung khẩn có audit, timestamp, expiry/review time.</x:v>
      </x:c>
      <x:c r="I14" s="72" t="str">
        <x:v>GAP-019; LEG-012; CMS-014</x:v>
      </x:c>
      <x:c r="J14" s="72" t="str">
        <x:v>Medical Editor</x:v>
      </x:c>
      <x:c r="K14" s="72" t="str">
        <x:v>Hội đồng/BGĐ</x:v>
      </x:c>
      <x:c r="L14" s="72" t="str">
        <x:v>GAP-019; DEC-007/020</x:v>
      </x:c>
      <x:c r="M14" s="73" t="str">
        <x:v>Chờ quyết định</x:v>
      </x:c>
    </x:row>
    <x:row r="15" ht="84" customHeight="1">
      <x:c r="A15" s="87" t="str">
        <x:v>FLOW-12</x:v>
      </x:c>
      <x:c r="B15" s="87" t="str">
        <x:v>CUC-031</x:v>
      </x:c>
      <x:c r="C15" s="87" t="str">
        <x:v>Sử dụng AI có kiểm soát</x:v>
      </x:c>
      <x:c r="D15" s="87" t="str">
        <x:v>AI policy/guardrail được duyệt; người dùng CMS có quyền.</x:v>
      </x:c>
      <x:c r="E15" s="87" t="str">
        <x:v>Actor dùng AI hỗ trợ nội dung.</x:v>
      </x:c>
      <x:c r="F15" s="87" t="str">
        <x:v>1) Chọn mục đích AI. 2) Hệ thống log prompt/output/mức can thiệp. 3) Chạy claim checker. 4) Con người kiểm nguồn. 5) Không cho tự publish. 6) Disclosure theo policy.</x:v>
      </x:c>
      <x:c r="G15" s="87" t="str">
        <x:v>Đề xuất liều kê đơn hoặc M1 sai → chặn/escalate; thiếu log → không gửi duyệt.</x:v>
      </x:c>
      <x:c r="H15" s="87" t="str">
        <x:v>Nội dung có audit AI và người chịu trách nhiệm cuối cùng.</x:v>
      </x:c>
      <x:c r="I15" s="87" t="str">
        <x:v>CMS-020; CMS-021; CMS-022; CMS-023</x:v>
      </x:c>
      <x:c r="J15" s="87" t="str">
        <x:v>AI Lead</x:v>
      </x:c>
      <x:c r="K15" s="87" t="str">
        <x:v>BGĐ + Hội đồng</x:v>
      </x:c>
      <x:c r="L15" s="87" t="str">
        <x:v>DEC-018; GAP-022</x:v>
      </x:c>
      <x:c r="M15" s="88" t="str">
        <x:v>Chờ quyết định</x:v>
      </x:c>
    </x:row>
  </x:sheetData>
  <x:mergeCells>
    <x:mergeCell ref="A1:M1"/>
    <x:mergeCell ref="A2:M2"/>
  </x:mergeCells>
  <x:conditionalFormatting sqref="M4:M15">
    <x:cfRule type="containsText" dxfId="10" priority="1" operator="containsText" text="Chờ"/>
  </x:conditionalFormatting>
  <x:pageMargins left="0.7" right="0.7" top="0.75" bottom="0.75" header="0.3" footer="0.3"/>
  <x:tableParts count="1">
    <x:tablePart xmlns:r="http://schemas.openxmlformats.org/officeDocument/2006/relationships" r:id="R611d4d99c1a0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46" hidden="0" customWidth="1"/>
  </x:cols>
  <x:sheetData>
    <x:row r="1" ht="27" customHeight="1">
      <x:c r="A1" s="3" t="str">
        <x:v>05 · RBAC/RACI Proposal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2" customHeight="1">
      <x:c r="A2" s="6" t="str">
        <x:v>Ma trận tách nhiệm vụ (SoD) cho các hành động nhạy cảm. Đây là đầu vào để chốt DEC-007/GAP-002, không phải quyền đã cấu hình.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3">
      <x:c r="A3" s="58" t="str">
        <x:v>RBAC-ID</x:v>
      </x:c>
      <x:c r="B3" s="59" t="str">
        <x:v>Hành động</x:v>
      </x:c>
      <x:c r="C3" s="59" t="str">
        <x:v>A-INT-01</x:v>
      </x:c>
      <x:c r="D3" s="59" t="str">
        <x:v>A-INT-02</x:v>
      </x:c>
      <x:c r="E3" s="59" t="str">
        <x:v>A-INT-03</x:v>
      </x:c>
      <x:c r="F3" s="59" t="str">
        <x:v>A-INT-04</x:v>
      </x:c>
      <x:c r="G3" s="59" t="str">
        <x:v>A-INT-05</x:v>
      </x:c>
      <x:c r="H3" s="59" t="str">
        <x:v>A-INT-06</x:v>
      </x:c>
      <x:c r="I3" s="59" t="str">
        <x:v>A-INT-07</x:v>
      </x:c>
      <x:c r="J3" s="59" t="str">
        <x:v>A-INT-08</x:v>
      </x:c>
      <x:c r="K3" s="59" t="str">
        <x:v>A-INT-09</x:v>
      </x:c>
      <x:c r="L3" s="59" t="str">
        <x:v>A-INT-10</x:v>
      </x:c>
      <x:c r="M3" s="59" t="str">
        <x:v>A-INT-11</x:v>
      </x:c>
      <x:c r="N3" s="59" t="str">
        <x:v>A-INT-12</x:v>
      </x:c>
      <x:c r="O3" s="59" t="str">
        <x:v>A-INT-13</x:v>
      </x:c>
      <x:c r="P3" s="59" t="str">
        <x:v>A-INT-14</x:v>
      </x:c>
      <x:c r="Q3" s="59" t="str">
        <x:v>A-INT-15</x:v>
      </x:c>
      <x:c r="R3" s="59" t="str">
        <x:v>A-SYS-01</x:v>
      </x:c>
      <x:c r="S3" s="59" t="str">
        <x:v>REQ-ID</x:v>
      </x:c>
      <x:c r="T3" s="59" t="str">
        <x:v>Quy tắc / lưu ý</x:v>
      </x:c>
    </x:row>
    <x:row r="4">
      <x:c r="A4" s="72" t="str">
        <x:v>RBAC-01</x:v>
      </x:c>
      <x:c r="B4" s="72" t="str">
        <x:v>Tạo bản nháp</x:v>
      </x:c>
      <x:c r="C4" s="84" t="str">
        <x:v>R</x:v>
      </x:c>
      <x:c r="D4" s="84" t="str">
        <x:v>A</x:v>
      </x:c>
      <x:c r="E4" s="84" t="str"/>
      <x:c r="F4" s="84" t="str"/>
      <x:c r="G4" s="84" t="str"/>
      <x:c r="H4" s="84" t="str"/>
      <x:c r="I4" s="84" t="str"/>
      <x:c r="J4" s="84" t="str"/>
      <x:c r="K4" s="84" t="str"/>
      <x:c r="L4" s="84" t="str"/>
      <x:c r="M4" s="84" t="str"/>
      <x:c r="N4" s="84" t="str"/>
      <x:c r="O4" s="84" t="str"/>
      <x:c r="P4" s="84" t="str"/>
      <x:c r="Q4" s="84" t="str"/>
      <x:c r="R4" s="84" t="str"/>
      <x:c r="S4" s="72" t="str">
        <x:v>CMS-001</x:v>
      </x:c>
      <x:c r="T4" s="73" t="str">
        <x:v>Không cho tác giả tự phê duyệt/công bố.</x:v>
      </x:c>
    </x:row>
    <x:row r="5">
      <x:c r="A5" s="76" t="str">
        <x:v>RBAC-02</x:v>
      </x:c>
      <x:c r="B5" s="76" t="str">
        <x:v>Sửa bản nháp trước gửi duyệt</x:v>
      </x:c>
      <x:c r="C5" s="85" t="str">
        <x:v>R</x:v>
      </x:c>
      <x:c r="D5" s="85" t="str">
        <x:v>A</x:v>
      </x:c>
      <x:c r="E5" s="85" t="str"/>
      <x:c r="F5" s="85" t="str"/>
      <x:c r="G5" s="85" t="str"/>
      <x:c r="H5" s="85" t="str"/>
      <x:c r="I5" s="85" t="str"/>
      <x:c r="J5" s="85" t="str"/>
      <x:c r="K5" s="85" t="str"/>
      <x:c r="L5" s="85" t="str"/>
      <x:c r="M5" s="85" t="str"/>
      <x:c r="N5" s="85" t="str"/>
      <x:c r="O5" s="85" t="str"/>
      <x:c r="P5" s="85" t="str"/>
      <x:c r="Q5" s="85" t="str"/>
      <x:c r="R5" s="85" t="str"/>
      <x:c r="S5" s="76" t="str">
        <x:v>CMS-001</x:v>
      </x:c>
      <x:c r="T5" s="77" t="str">
        <x:v>Khóa sửa đồng thời hoặc có version conflict handling.</x:v>
      </x:c>
    </x:row>
    <x:row r="6">
      <x:c r="A6" s="72" t="str">
        <x:v>RBAC-03</x:v>
      </x:c>
      <x:c r="B6" s="72" t="str">
        <x:v>Kiểm tra nguồn</x:v>
      </x:c>
      <x:c r="C6" s="84" t="str"/>
      <x:c r="D6" s="84" t="str">
        <x:v>C</x:v>
      </x:c>
      <x:c r="E6" s="84" t="str">
        <x:v>R</x:v>
      </x:c>
      <x:c r="F6" s="84" t="str">
        <x:v>C</x:v>
      </x:c>
      <x:c r="G6" s="84" t="str"/>
      <x:c r="H6" s="84" t="str"/>
      <x:c r="I6" s="84" t="str"/>
      <x:c r="J6" s="84" t="str"/>
      <x:c r="K6" s="84" t="str"/>
      <x:c r="L6" s="84" t="str"/>
      <x:c r="M6" s="84" t="str"/>
      <x:c r="N6" s="84" t="str"/>
      <x:c r="O6" s="84" t="str"/>
      <x:c r="P6" s="84" t="str"/>
      <x:c r="Q6" s="84" t="str"/>
      <x:c r="R6" s="84" t="str"/>
      <x:c r="S6" s="72" t="str">
        <x:v>CMS-003</x:v>
      </x:c>
      <x:c r="T6" s="73" t="str">
        <x:v>Nguồn phải liên kết ERM.</x:v>
      </x:c>
    </x:row>
    <x:row r="7">
      <x:c r="A7" s="76" t="str">
        <x:v>RBAC-04</x:v>
      </x:c>
      <x:c r="B7" s="76" t="str">
        <x:v>Gán/chỉnh evidence tier</x:v>
      </x:c>
      <x:c r="C7" s="85" t="str">
        <x:v>C</x:v>
      </x:c>
      <x:c r="D7" s="85" t="str">
        <x:v>C</x:v>
      </x:c>
      <x:c r="E7" s="85" t="str">
        <x:v>R</x:v>
      </x:c>
      <x:c r="F7" s="85" t="str">
        <x:v>A</x:v>
      </x:c>
      <x:c r="G7" s="85" t="str">
        <x:v>C</x:v>
      </x:c>
      <x:c r="H7" s="85" t="str"/>
      <x:c r="I7" s="85" t="str">
        <x:v>A</x:v>
      </x:c>
      <x:c r="J7" s="85" t="str"/>
      <x:c r="K7" s="85" t="str"/>
      <x:c r="L7" s="85" t="str"/>
      <x:c r="M7" s="85" t="str"/>
      <x:c r="N7" s="85" t="str"/>
      <x:c r="O7" s="85" t="str"/>
      <x:c r="P7" s="85" t="str"/>
      <x:c r="Q7" s="85" t="str"/>
      <x:c r="R7" s="85" t="str"/>
      <x:c r="S7" s="76" t="str">
        <x:v>TAX-003; LEG-006</x:v>
      </x:c>
      <x:c r="T7" s="77" t="str">
        <x:v>M4/M4a/M4b cần quyết định hội đồng.</x:v>
      </x:c>
    </x:row>
    <x:row r="8">
      <x:c r="A8" s="72" t="str">
        <x:v>RBAC-05</x:v>
      </x:c>
      <x:c r="B8" s="72" t="str">
        <x:v>Phản biện chuyên môn</x:v>
      </x:c>
      <x:c r="C8" s="84" t="str"/>
      <x:c r="D8" s="84" t="str">
        <x:v>C</x:v>
      </x:c>
      <x:c r="E8" s="84" t="str">
        <x:v>C</x:v>
      </x:c>
      <x:c r="F8" s="84" t="str">
        <x:v>R</x:v>
      </x:c>
      <x:c r="G8" s="84" t="str"/>
      <x:c r="H8" s="84" t="str"/>
      <x:c r="I8" s="84" t="str">
        <x:v>A</x:v>
      </x:c>
      <x:c r="J8" s="84" t="str"/>
      <x:c r="K8" s="84" t="str"/>
      <x:c r="L8" s="84" t="str"/>
      <x:c r="M8" s="84" t="str"/>
      <x:c r="N8" s="84" t="str"/>
      <x:c r="O8" s="84" t="str"/>
      <x:c r="P8" s="84" t="str"/>
      <x:c r="Q8" s="84" t="str"/>
      <x:c r="R8" s="84" t="str"/>
      <x:c r="S8" s="72" t="str">
        <x:v>CMS-004</x:v>
      </x:c>
      <x:c r="T8" s="73" t="str">
        <x:v>Phải ghi lý do khi từ chối.</x:v>
      </x:c>
    </x:row>
    <x:row r="9">
      <x:c r="A9" s="76" t="str">
        <x:v>RBAC-06</x:v>
      </x:c>
      <x:c r="B9" s="76" t="str">
        <x:v>Rà soát pháp lý/privacy</x:v>
      </x:c>
      <x:c r="C9" s="85" t="str"/>
      <x:c r="D9" s="85" t="str">
        <x:v>C</x:v>
      </x:c>
      <x:c r="E9" s="85" t="str">
        <x:v>C</x:v>
      </x:c>
      <x:c r="F9" s="85" t="str"/>
      <x:c r="G9" s="85" t="str">
        <x:v>R</x:v>
      </x:c>
      <x:c r="H9" s="85" t="str">
        <x:v>C</x:v>
      </x:c>
      <x:c r="I9" s="85" t="str"/>
      <x:c r="J9" s="85" t="str"/>
      <x:c r="K9" s="85" t="str"/>
      <x:c r="L9" s="85" t="str"/>
      <x:c r="M9" s="85" t="str"/>
      <x:c r="N9" s="85" t="str"/>
      <x:c r="O9" s="85" t="str"/>
      <x:c r="P9" s="85" t="str"/>
      <x:c r="Q9" s="85" t="str"/>
      <x:c r="R9" s="85" t="str"/>
      <x:c r="S9" s="76" t="str">
        <x:v>CMS-005; LEG-001</x:v>
      </x:c>
      <x:c r="T9" s="77" t="str">
        <x:v>Trigger theo content/form/risk.</x:v>
      </x:c>
    </x:row>
    <x:row r="10">
      <x:c r="A10" s="72" t="str">
        <x:v>RBAC-07</x:v>
      </x:c>
      <x:c r="B10" s="72" t="str">
        <x:v>Phê duyệt Tier thấp-trung bình</x:v>
      </x:c>
      <x:c r="C10" s="84" t="str"/>
      <x:c r="D10" s="84" t="str">
        <x:v>C</x:v>
      </x:c>
      <x:c r="E10" s="84" t="str">
        <x:v>C</x:v>
      </x:c>
      <x:c r="F10" s="84" t="str">
        <x:v>C</x:v>
      </x:c>
      <x:c r="G10" s="84" t="str">
        <x:v>C</x:v>
      </x:c>
      <x:c r="H10" s="84" t="str">
        <x:v>R</x:v>
      </x:c>
      <x:c r="I10" s="84" t="str">
        <x:v>C</x:v>
      </x:c>
      <x:c r="J10" s="84" t="str">
        <x:v>I</x:v>
      </x:c>
      <x:c r="K10" s="84" t="str"/>
      <x:c r="L10" s="84" t="str"/>
      <x:c r="M10" s="84" t="str"/>
      <x:c r="N10" s="84" t="str"/>
      <x:c r="O10" s="84" t="str"/>
      <x:c r="P10" s="84" t="str"/>
      <x:c r="Q10" s="84" t="str"/>
      <x:c r="R10" s="84" t="str"/>
      <x:c r="S10" s="72" t="str">
        <x:v>CMS-006; CMS-013</x:v>
      </x:c>
      <x:c r="T10" s="73" t="str">
        <x:v>Authority matrix chờ DEC-007.</x:v>
      </x:c>
    </x:row>
    <x:row r="11">
      <x:c r="A11" s="76" t="str">
        <x:v>RBAC-08</x:v>
      </x:c>
      <x:c r="B11" s="76" t="str">
        <x:v>Phê duyệt M4/rủi ro cao</x:v>
      </x:c>
      <x:c r="C11" s="85" t="str"/>
      <x:c r="D11" s="85" t="str">
        <x:v>C</x:v>
      </x:c>
      <x:c r="E11" s="85" t="str">
        <x:v>C</x:v>
      </x:c>
      <x:c r="F11" s="85" t="str">
        <x:v>C</x:v>
      </x:c>
      <x:c r="G11" s="85" t="str">
        <x:v>C</x:v>
      </x:c>
      <x:c r="H11" s="85" t="str">
        <x:v>C</x:v>
      </x:c>
      <x:c r="I11" s="85" t="str">
        <x:v>A</x:v>
      </x:c>
      <x:c r="J11" s="85" t="str">
        <x:v>I</x:v>
      </x:c>
      <x:c r="K11" s="85" t="str"/>
      <x:c r="L11" s="85" t="str"/>
      <x:c r="M11" s="85" t="str"/>
      <x:c r="N11" s="85" t="str"/>
      <x:c r="O11" s="85" t="str"/>
      <x:c r="P11" s="85" t="str"/>
      <x:c r="Q11" s="85" t="str"/>
      <x:c r="R11" s="85" t="str"/>
      <x:c r="S11" s="76" t="str">
        <x:v>CMS-014</x:v>
      </x:c>
      <x:c r="T11" s="77" t="str">
        <x:v>Hội đồng là approver; no override cần chốt.</x:v>
      </x:c>
    </x:row>
    <x:row r="12">
      <x:c r="A12" s="72" t="str">
        <x:v>RBAC-09</x:v>
      </x:c>
      <x:c r="B12" s="72" t="str">
        <x:v>Công bố nội dung</x:v>
      </x:c>
      <x:c r="C12" s="84" t="str"/>
      <x:c r="D12" s="84" t="str">
        <x:v>C</x:v>
      </x:c>
      <x:c r="E12" s="84" t="str"/>
      <x:c r="F12" s="84" t="str"/>
      <x:c r="G12" s="84" t="str"/>
      <x:c r="H12" s="84" t="str">
        <x:v>A</x:v>
      </x:c>
      <x:c r="I12" s="84" t="str">
        <x:v>A</x:v>
      </x:c>
      <x:c r="J12" s="84" t="str">
        <x:v>R</x:v>
      </x:c>
      <x:c r="K12" s="84" t="str"/>
      <x:c r="L12" s="84" t="str"/>
      <x:c r="M12" s="84" t="str"/>
      <x:c r="N12" s="84" t="str"/>
      <x:c r="O12" s="84" t="str"/>
      <x:c r="P12" s="84" t="str"/>
      <x:c r="Q12" s="84" t="str"/>
      <x:c r="R12" s="84" t="str"/>
      <x:c r="S12" s="72" t="str">
        <x:v>CMS-007</x:v>
      </x:c>
      <x:c r="T12" s="73" t="str">
        <x:v>Chỉ sau đủ approval; publisher không đổi kết luận.</x:v>
      </x:c>
    </x:row>
    <x:row r="13">
      <x:c r="A13" s="76" t="str">
        <x:v>RBAC-10</x:v>
      </x:c>
      <x:c r="B13" s="76" t="str">
        <x:v>Gỡ/ẩn khẩn cấp</x:v>
      </x:c>
      <x:c r="C13" s="85" t="str"/>
      <x:c r="D13" s="85" t="str">
        <x:v>C</x:v>
      </x:c>
      <x:c r="E13" s="85" t="str">
        <x:v>C</x:v>
      </x:c>
      <x:c r="F13" s="85" t="str">
        <x:v>C</x:v>
      </x:c>
      <x:c r="G13" s="85" t="str">
        <x:v>C</x:v>
      </x:c>
      <x:c r="H13" s="85" t="str">
        <x:v>A</x:v>
      </x:c>
      <x:c r="I13" s="85" t="str">
        <x:v>A</x:v>
      </x:c>
      <x:c r="J13" s="85" t="str">
        <x:v>R</x:v>
      </x:c>
      <x:c r="K13" s="85" t="str">
        <x:v>R</x:v>
      </x:c>
      <x:c r="L13" s="85" t="str"/>
      <x:c r="M13" s="85" t="str"/>
      <x:c r="N13" s="85" t="str"/>
      <x:c r="O13" s="85" t="str"/>
      <x:c r="P13" s="85" t="str"/>
      <x:c r="Q13" s="85" t="str">
        <x:v>R</x:v>
      </x:c>
      <x:c r="R13" s="85" t="str"/>
      <x:c r="S13" s="76" t="str">
        <x:v>GAP-019</x:v>
      </x:c>
      <x:c r="T13" s="77" t="str">
        <x:v>Phải có audit và post-incident review.</x:v>
      </x:c>
    </x:row>
    <x:row r="14">
      <x:c r="A14" s="72" t="str">
        <x:v>RBAC-11</x:v>
      </x:c>
      <x:c r="B14" s="72" t="str">
        <x:v>Tạo đính chính</x:v>
      </x:c>
      <x:c r="C14" s="84" t="str"/>
      <x:c r="D14" s="84" t="str">
        <x:v>R</x:v>
      </x:c>
      <x:c r="E14" s="84" t="str">
        <x:v>C</x:v>
      </x:c>
      <x:c r="F14" s="84" t="str">
        <x:v>C</x:v>
      </x:c>
      <x:c r="G14" s="84" t="str">
        <x:v>C</x:v>
      </x:c>
      <x:c r="H14" s="84" t="str">
        <x:v>A</x:v>
      </x:c>
      <x:c r="I14" s="84" t="str">
        <x:v>A</x:v>
      </x:c>
      <x:c r="J14" s="84" t="str">
        <x:v>R</x:v>
      </x:c>
      <x:c r="K14" s="84" t="str">
        <x:v>R</x:v>
      </x:c>
      <x:c r="L14" s="84" t="str"/>
      <x:c r="M14" s="84" t="str"/>
      <x:c r="N14" s="84" t="str"/>
      <x:c r="O14" s="84" t="str"/>
      <x:c r="P14" s="84" t="str"/>
      <x:c r="Q14" s="84" t="str"/>
      <x:c r="R14" s="84" t="str"/>
      <x:c r="S14" s="72" t="str">
        <x:v>CMS-010; PUB-012</x:v>
      </x:c>
      <x:c r="T14" s="73" t="str">
        <x:v>Giữ URL và phiên bản cũ.</x:v>
      </x:c>
    </x:row>
    <x:row r="15">
      <x:c r="A15" s="76" t="str">
        <x:v>RBAC-12</x:v>
      </x:c>
      <x:c r="B15" s="76" t="str">
        <x:v>Quản trị taxonomy</x:v>
      </x:c>
      <x:c r="C15" s="85" t="str"/>
      <x:c r="D15" s="85" t="str">
        <x:v>C</x:v>
      </x:c>
      <x:c r="E15" s="85" t="str">
        <x:v>C</x:v>
      </x:c>
      <x:c r="F15" s="85" t="str">
        <x:v>C</x:v>
      </x:c>
      <x:c r="G15" s="85" t="str"/>
      <x:c r="H15" s="85" t="str"/>
      <x:c r="I15" s="85" t="str">
        <x:v>A</x:v>
      </x:c>
      <x:c r="J15" s="85" t="str"/>
      <x:c r="K15" s="85" t="str"/>
      <x:c r="L15" s="85" t="str">
        <x:v>R</x:v>
      </x:c>
      <x:c r="M15" s="85" t="str"/>
      <x:c r="N15" s="85" t="str"/>
      <x:c r="O15" s="85" t="str"/>
      <x:c r="P15" s="85" t="str"/>
      <x:c r="Q15" s="85" t="str"/>
      <x:c r="R15" s="85" t="str"/>
      <x:c r="S15" s="76" t="str">
        <x:v>TAX-001; TAX-002</x:v>
      </x:c>
      <x:c r="T15" s="77" t="str">
        <x:v>ICD/evidence enum cần owner chuyên môn.</x:v>
      </x:c>
    </x:row>
    <x:row r="16">
      <x:c r="A16" s="72" t="str">
        <x:v>RBAC-13</x:v>
      </x:c>
      <x:c r="B16" s="72" t="str">
        <x:v>Duyệt hồ sơ chuyên gia/hội</x:v>
      </x:c>
      <x:c r="C16" s="84" t="str"/>
      <x:c r="D16" s="84" t="str"/>
      <x:c r="E16" s="84" t="str">
        <x:v>C</x:v>
      </x:c>
      <x:c r="F16" s="84" t="str">
        <x:v>C</x:v>
      </x:c>
      <x:c r="G16" s="84" t="str">
        <x:v>C</x:v>
      </x:c>
      <x:c r="H16" s="84" t="str"/>
      <x:c r="I16" s="84" t="str">
        <x:v>A</x:v>
      </x:c>
      <x:c r="J16" s="84" t="str"/>
      <x:c r="K16" s="84" t="str"/>
      <x:c r="L16" s="84" t="str"/>
      <x:c r="M16" s="84" t="str">
        <x:v>R</x:v>
      </x:c>
      <x:c r="N16" s="84" t="str"/>
      <x:c r="O16" s="84" t="str"/>
      <x:c r="P16" s="84" t="str"/>
      <x:c r="Q16" s="84" t="str"/>
      <x:c r="R16" s="84" t="str"/>
      <x:c r="S16" s="72" t="str">
        <x:v>CMS-027; IA-015</x:v>
      </x:c>
      <x:c r="T16" s="73" t="str">
        <x:v>Chờ tiêu chí xác minh.</x:v>
      </x:c>
    </x:row>
    <x:row r="17">
      <x:c r="A17" s="76" t="str">
        <x:v>RBAC-14</x:v>
      </x:c>
      <x:c r="B17" s="76" t="str">
        <x:v>Xử lý submission form</x:v>
      </x:c>
      <x:c r="C17" s="85" t="str"/>
      <x:c r="D17" s="85" t="str"/>
      <x:c r="E17" s="85" t="str"/>
      <x:c r="F17" s="85" t="str"/>
      <x:c r="G17" s="85" t="str">
        <x:v>C</x:v>
      </x:c>
      <x:c r="H17" s="85" t="str">
        <x:v>A</x:v>
      </x:c>
      <x:c r="I17" s="85" t="str"/>
      <x:c r="J17" s="85" t="str"/>
      <x:c r="K17" s="85" t="str"/>
      <x:c r="L17" s="85" t="str"/>
      <x:c r="M17" s="85" t="str">
        <x:v>C</x:v>
      </x:c>
      <x:c r="N17" s="85" t="str">
        <x:v>R</x:v>
      </x:c>
      <x:c r="O17" s="85" t="str"/>
      <x:c r="P17" s="85" t="str"/>
      <x:c r="Q17" s="85" t="str"/>
      <x:c r="R17" s="85" t="str"/>
      <x:c r="S17" s="76" t="str">
        <x:v>CMS-026</x:v>
      </x:c>
      <x:c r="T17" s="77" t="str">
        <x:v>Owner khác nhau theo 7 luồng.</x:v>
      </x:c>
    </x:row>
    <x:row r="18">
      <x:c r="A18" s="72" t="str">
        <x:v>RBAC-15</x:v>
      </x:c>
      <x:c r="B18" s="72" t="str">
        <x:v>Quản trị routing/SLA form</x:v>
      </x:c>
      <x:c r="C18" s="84" t="str"/>
      <x:c r="D18" s="84" t="str"/>
      <x:c r="E18" s="84" t="str"/>
      <x:c r="F18" s="84" t="str"/>
      <x:c r="G18" s="84" t="str">
        <x:v>C</x:v>
      </x:c>
      <x:c r="H18" s="84" t="str">
        <x:v>A</x:v>
      </x:c>
      <x:c r="I18" s="84" t="str"/>
      <x:c r="J18" s="84" t="str"/>
      <x:c r="K18" s="84" t="str"/>
      <x:c r="L18" s="84" t="str"/>
      <x:c r="M18" s="84" t="str"/>
      <x:c r="N18" s="84" t="str">
        <x:v>R</x:v>
      </x:c>
      <x:c r="O18" s="84" t="str"/>
      <x:c r="P18" s="84" t="str"/>
      <x:c r="Q18" s="84" t="str">
        <x:v>R</x:v>
      </x:c>
      <x:c r="R18" s="84" t="str"/>
      <x:c r="S18" s="72" t="str">
        <x:v>CMS-026; DEC-011</x:v>
      </x:c>
      <x:c r="T18" s="73" t="str">
        <x:v>Không deploy nếu thiếu owner/escalation.</x:v>
      </x:c>
    </x:row>
    <x:row r="19">
      <x:c r="A19" s="76" t="str">
        <x:v>RBAC-16</x:v>
      </x:c>
      <x:c r="B19" s="76" t="str">
        <x:v>Quản trị Sổ COI</x:v>
      </x:c>
      <x:c r="C19" s="85" t="str"/>
      <x:c r="D19" s="85" t="str"/>
      <x:c r="E19" s="85" t="str">
        <x:v>C</x:v>
      </x:c>
      <x:c r="F19" s="85" t="str">
        <x:v>C</x:v>
      </x:c>
      <x:c r="G19" s="85" t="str">
        <x:v>A</x:v>
      </x:c>
      <x:c r="H19" s="85" t="str">
        <x:v>A</x:v>
      </x:c>
      <x:c r="I19" s="85" t="str">
        <x:v>A</x:v>
      </x:c>
      <x:c r="J19" s="85" t="str"/>
      <x:c r="K19" s="85" t="str"/>
      <x:c r="L19" s="85" t="str"/>
      <x:c r="M19" s="85" t="str">
        <x:v>R</x:v>
      </x:c>
      <x:c r="N19" s="85" t="str"/>
      <x:c r="O19" s="85" t="str"/>
      <x:c r="P19" s="85" t="str"/>
      <x:c r="Q19" s="85" t="str"/>
      <x:c r="R19" s="85" t="str"/>
      <x:c r="S19" s="76" t="str">
        <x:v>LEG-004</x:v>
      </x:c>
      <x:c r="T19" s="77" t="str">
        <x:v>Chờ quyết định data owner/single source.</x:v>
      </x:c>
    </x:row>
    <x:row r="20">
      <x:c r="A20" s="72" t="str">
        <x:v>RBAC-17</x:v>
      </x:c>
      <x:c r="B20" s="72" t="str">
        <x:v>Xem/xuất audit</x:v>
      </x:c>
      <x:c r="C20" s="84" t="str">
        <x:v>I</x:v>
      </x:c>
      <x:c r="D20" s="84" t="str">
        <x:v>I</x:v>
      </x:c>
      <x:c r="E20" s="84" t="str">
        <x:v>C</x:v>
      </x:c>
      <x:c r="F20" s="84" t="str">
        <x:v>I</x:v>
      </x:c>
      <x:c r="G20" s="84" t="str">
        <x:v>C</x:v>
      </x:c>
      <x:c r="H20" s="84" t="str">
        <x:v>A</x:v>
      </x:c>
      <x:c r="I20" s="84" t="str">
        <x:v>C</x:v>
      </x:c>
      <x:c r="J20" s="84" t="str">
        <x:v>C</x:v>
      </x:c>
      <x:c r="K20" s="84" t="str">
        <x:v>C</x:v>
      </x:c>
      <x:c r="L20" s="84" t="str"/>
      <x:c r="M20" s="84" t="str"/>
      <x:c r="N20" s="84" t="str"/>
      <x:c r="O20" s="84" t="str">
        <x:v>C</x:v>
      </x:c>
      <x:c r="P20" s="84" t="str">
        <x:v>C</x:v>
      </x:c>
      <x:c r="Q20" s="84" t="str">
        <x:v>R</x:v>
      </x:c>
      <x:c r="R20" s="84" t="str"/>
      <x:c r="S20" s="72" t="str">
        <x:v>CMS-011</x:v>
      </x:c>
      <x:c r="T20" s="73" t="str">
        <x:v>Quyền export cần hạn chế và log.</x:v>
      </x:c>
    </x:row>
    <x:row r="21">
      <x:c r="A21" s="76" t="str">
        <x:v>RBAC-18</x:v>
      </x:c>
      <x:c r="B21" s="76" t="str">
        <x:v>Quản lý tài khoản/role</x:v>
      </x:c>
      <x:c r="C21" s="85" t="str"/>
      <x:c r="D21" s="85" t="str"/>
      <x:c r="E21" s="85" t="str"/>
      <x:c r="F21" s="85" t="str"/>
      <x:c r="G21" s="85" t="str"/>
      <x:c r="H21" s="85" t="str">
        <x:v>A</x:v>
      </x:c>
      <x:c r="I21" s="85" t="str"/>
      <x:c r="J21" s="85" t="str"/>
      <x:c r="K21" s="85" t="str"/>
      <x:c r="L21" s="85" t="str"/>
      <x:c r="M21" s="85" t="str"/>
      <x:c r="N21" s="85" t="str"/>
      <x:c r="O21" s="85" t="str"/>
      <x:c r="P21" s="85" t="str"/>
      <x:c r="Q21" s="85" t="str">
        <x:v>R</x:v>
      </x:c>
      <x:c r="R21" s="85" t="str"/>
      <x:c r="S21" s="76" t="str">
        <x:v>GAP-002; GAP-003</x:v>
      </x:c>
      <x:c r="T21" s="77" t="str">
        <x:v>CMS Admin không có quyền chuyên môn mặc định.</x:v>
      </x:c>
    </x:row>
    <x:row r="22">
      <x:c r="A22" s="72" t="str">
        <x:v>RBAC-19</x:v>
      </x:c>
      <x:c r="B22" s="72" t="str">
        <x:v>Cấu hình AI guardrail</x:v>
      </x:c>
      <x:c r="C22" s="84" t="str"/>
      <x:c r="D22" s="84" t="str"/>
      <x:c r="E22" s="84" t="str">
        <x:v>C</x:v>
      </x:c>
      <x:c r="F22" s="84" t="str">
        <x:v>C</x:v>
      </x:c>
      <x:c r="G22" s="84" t="str">
        <x:v>C</x:v>
      </x:c>
      <x:c r="H22" s="84" t="str"/>
      <x:c r="I22" s="84" t="str">
        <x:v>A</x:v>
      </x:c>
      <x:c r="J22" s="84" t="str"/>
      <x:c r="K22" s="84" t="str"/>
      <x:c r="L22" s="84" t="str"/>
      <x:c r="M22" s="84" t="str"/>
      <x:c r="N22" s="84" t="str"/>
      <x:c r="O22" s="84" t="str"/>
      <x:c r="P22" s="84" t="str">
        <x:v>R</x:v>
      </x:c>
      <x:c r="Q22" s="84" t="str">
        <x:v>C</x:v>
      </x:c>
      <x:c r="R22" s="84" t="str"/>
      <x:c r="S22" s="72" t="str">
        <x:v>CMS-021; CMS-022</x:v>
      </x:c>
      <x:c r="T22" s="73" t="str">
        <x:v>AI Lead không tự phê duyệt/publish.</x:v>
      </x:c>
    </x:row>
    <x:row r="23">
      <x:c r="A23" s="87" t="str">
        <x:v>RBAC-20</x:v>
      </x:c>
      <x:c r="B23" s="87" t="str">
        <x:v>Xem dashboard rủi ro</x:v>
      </x:c>
      <x:c r="C23" s="91" t="str">
        <x:v>I</x:v>
      </x:c>
      <x:c r="D23" s="91" t="str">
        <x:v>I</x:v>
      </x:c>
      <x:c r="E23" s="91" t="str">
        <x:v>C</x:v>
      </x:c>
      <x:c r="F23" s="91" t="str">
        <x:v>I</x:v>
      </x:c>
      <x:c r="G23" s="91" t="str">
        <x:v>I</x:v>
      </x:c>
      <x:c r="H23" s="91" t="str">
        <x:v>A</x:v>
      </x:c>
      <x:c r="I23" s="91" t="str">
        <x:v>I</x:v>
      </x:c>
      <x:c r="J23" s="91" t="str">
        <x:v>I</x:v>
      </x:c>
      <x:c r="K23" s="91" t="str">
        <x:v>I</x:v>
      </x:c>
      <x:c r="L23" s="91" t="str"/>
      <x:c r="M23" s="91" t="str"/>
      <x:c r="N23" s="91" t="str"/>
      <x:c r="O23" s="91" t="str">
        <x:v>R</x:v>
      </x:c>
      <x:c r="P23" s="91" t="str">
        <x:v>C</x:v>
      </x:c>
      <x:c r="Q23" s="91" t="str">
        <x:v>C</x:v>
      </x:c>
      <x:c r="R23" s="91" t="str"/>
      <x:c r="S23" s="87" t="str">
        <x:v>CMS-025</x:v>
      </x:c>
      <x:c r="T23" s="88" t="str">
        <x:v>Metric catalog và data access cần duyệt.</x:v>
      </x:c>
    </x:row>
  </x:sheetData>
  <x:mergeCells>
    <x:mergeCell ref="A1:T1"/>
    <x:mergeCell ref="A2:T2"/>
  </x:mergeCells>
  <x:dataValidations count="16">
    <x:dataValidation type="list" sqref="C4:C23">
      <x:formula1>"R,A,C,I,"</x:formula1>
    </x:dataValidation>
    <x:dataValidation type="list" sqref="D4:D23">
      <x:formula1>"R,A,C,I,"</x:formula1>
    </x:dataValidation>
    <x:dataValidation type="list" sqref="E4:E23">
      <x:formula1>"R,A,C,I,"</x:formula1>
    </x:dataValidation>
    <x:dataValidation type="list" sqref="F4:F23">
      <x:formula1>"R,A,C,I,"</x:formula1>
    </x:dataValidation>
    <x:dataValidation type="list" sqref="G4:G23">
      <x:formula1>"R,A,C,I,"</x:formula1>
    </x:dataValidation>
    <x:dataValidation type="list" sqref="H4:H23">
      <x:formula1>"R,A,C,I,"</x:formula1>
    </x:dataValidation>
    <x:dataValidation type="list" sqref="I4:I23">
      <x:formula1>"R,A,C,I,"</x:formula1>
    </x:dataValidation>
    <x:dataValidation type="list" sqref="J4:J23">
      <x:formula1>"R,A,C,I,"</x:formula1>
    </x:dataValidation>
    <x:dataValidation type="list" sqref="K4:K23">
      <x:formula1>"R,A,C,I,"</x:formula1>
    </x:dataValidation>
    <x:dataValidation type="list" sqref="L4:L23">
      <x:formula1>"R,A,C,I,"</x:formula1>
    </x:dataValidation>
    <x:dataValidation type="list" sqref="M4:M23">
      <x:formula1>"R,A,C,I,"</x:formula1>
    </x:dataValidation>
    <x:dataValidation type="list" sqref="N4:N23">
      <x:formula1>"R,A,C,I,"</x:formula1>
    </x:dataValidation>
    <x:dataValidation type="list" sqref="O4:O23">
      <x:formula1>"R,A,C,I,"</x:formula1>
    </x:dataValidation>
    <x:dataValidation type="list" sqref="P4:P23">
      <x:formula1>"R,A,C,I,"</x:formula1>
    </x:dataValidation>
    <x:dataValidation type="list" sqref="Q4:Q23">
      <x:formula1>"R,A,C,I,"</x:formula1>
    </x:dataValidation>
    <x:dataValidation type="list" sqref="R4:R23">
      <x:formula1>"R,A,C,I,"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e490de9f040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60" hidden="0" customWidth="1"/>
    <x:col min="5" max="5" width="26" hidden="0" customWidth="1"/>
    <x:col min="6" max="6" width="24" hidden="0" customWidth="1"/>
    <x:col min="7" max="7" width="20" hidden="0" customWidth="1"/>
  </x:cols>
  <x:sheetData>
    <x:row r="1" ht="27" customHeight="1">
      <x:c r="A1" s="3" t="str">
        <x:v>06 · Gaps &amp; Decisions sau Actor–Use Case</x:v>
      </x:c>
      <x:c r="B1" s="3"/>
      <x:c r="C1" s="3"/>
      <x:c r="D1" s="3"/>
      <x:c r="E1" s="3"/>
      <x:c r="F1" s="3"/>
      <x:c r="G1" s="3"/>
    </x:row>
    <x:row r="2" ht="22" customHeight="1">
      <x:c r="A2" s="6" t="str">
        <x:v>Các điểm còn thiếu được tách riêng để không biến giả định BA thành yêu cầu đã phê duyệt.</x:v>
      </x:c>
      <x:c r="B2" s="6"/>
      <x:c r="C2" s="6"/>
      <x:c r="D2" s="6"/>
      <x:c r="E2" s="6"/>
      <x:c r="F2" s="6"/>
      <x:c r="G2" s="6"/>
    </x:row>
    <x:row r="3">
      <x:c r="A3" s="58" t="str">
        <x:v>ID</x:v>
      </x:c>
      <x:c r="B3" s="59" t="str">
        <x:v>Loại</x:v>
      </x:c>
      <x:c r="C3" s="59" t="str">
        <x:v>Vấn đề</x:v>
      </x:c>
      <x:c r="D3" s="59" t="str">
        <x:v>Khuyến nghị</x:v>
      </x:c>
      <x:c r="E3" s="59" t="str">
        <x:v>Owner</x:v>
      </x:c>
      <x:c r="F3" s="59" t="str">
        <x:v>Phải chốt trước</x:v>
      </x:c>
      <x:c r="G3" s="59" t="str">
        <x:v>Trạng thái</x:v>
      </x:c>
    </x:row>
    <x:row r="4">
      <x:c r="A4" s="72" t="str">
        <x:v>GAP-001</x:v>
      </x:c>
      <x:c r="B4" s="72" t="str">
        <x:v>Gap hiện hữu</x:v>
      </x:c>
      <x:c r="C4" s="72" t="str">
        <x:v>Actor–Use Case chưa có</x:v>
      </x:c>
      <x:c r="D4" s="72" t="str">
        <x:v>Đã lập ma trận, 2 sơ đồ Use Case và 12 User Flow đề xuất. Cần BA/Product Owner + approver nghiệp vụ review/sign-off trước wireframe; mọi blocker vẫn giữ nguyên.</x:v>
      </x:c>
      <x:c r="E4" s="72" t="str">
        <x:v>BA + Product Owner</x:v>
      </x:c>
      <x:c r="F4" s="72" t="str">
        <x:v>Trước wireframe</x:v>
      </x:c>
      <x:c r="G4" s="73" t="str">
        <x:v>Chờ duyệt</x:v>
      </x:c>
    </x:row>
    <x:row r="5">
      <x:c r="A5" s="76" t="str">
        <x:v>GAP-002</x:v>
      </x:c>
      <x:c r="B5" s="76" t="str">
        <x:v>Gap hiện hữu</x:v>
      </x:c>
      <x:c r="C5" s="76" t="str">
        <x:v>RBAC/RACI CMS chưa được duyệt</x:v>
      </x:c>
      <x:c r="D5" s="76" t="str">
        <x:v>Dùng sheet 05 làm đề xuất; chốt role × action × risk tier và SoD trước cấu hình CMS.</x:v>
      </x:c>
      <x:c r="E5" s="76" t="str">
        <x:v>Product Owner + BGĐ</x:v>
      </x:c>
      <x:c r="F5" s="76" t="str">
        <x:v>Gate 1</x:v>
      </x:c>
      <x:c r="G5" s="77" t="str">
        <x:v>Mở</x:v>
      </x:c>
    </x:row>
    <x:row r="6">
      <x:c r="A6" s="72" t="str">
        <x:v>GAP-003</x:v>
      </x:c>
      <x:c r="B6" s="72" t="str">
        <x:v>Gap hiện hữu</x:v>
      </x:c>
      <x:c r="C6" s="72" t="str">
        <x:v>Authentication/MFA/session/offboarding chưa chốt</x:v>
      </x:c>
      <x:c r="D6" s="72" t="str">
        <x:v>Ra security access spec và joiner–mover–leaver workflow.</x:v>
      </x:c>
      <x:c r="E6" s="72" t="str">
        <x:v>Tech/Security Lead</x:v>
      </x:c>
      <x:c r="F6" s="72" t="str">
        <x:v>Gate 2</x:v>
      </x:c>
      <x:c r="G6" s="73" t="str">
        <x:v>Mở</x:v>
      </x:c>
    </x:row>
    <x:row r="7">
      <x:c r="A7" s="76" t="str">
        <x:v>DEC-004</x:v>
      </x:c>
      <x:c r="B7" s="76" t="str">
        <x:v>Decision</x:v>
      </x:c>
      <x:c r="C7" s="76" t="str">
        <x:v>Phạm vi MVP/P2 11 phân hệ</x:v>
      </x:c>
      <x:c r="D7" s="76" t="str">
        <x:v>Chốt intake MVP cho nghiên cứu/đào tạo/hợp tác nhưng module nội dung vẫn P2.</x:v>
      </x:c>
      <x:c r="E7" s="76" t="str">
        <x:v>BGĐ</x:v>
      </x:c>
      <x:c r="F7" s="76" t="str">
        <x:v>Gate 1</x:v>
      </x:c>
      <x:c r="G7" s="77" t="str">
        <x:v>Chờ quyết định</x:v>
      </x:c>
    </x:row>
    <x:row r="8">
      <x:c r="A8" s="72" t="str">
        <x:v>DEC-006</x:v>
      </x:c>
      <x:c r="B8" s="72" t="str">
        <x:v>Decision</x:v>
      </x:c>
      <x:c r="C8" s="72" t="str">
        <x:v>M4a/M4b</x:v>
      </x:c>
      <x:c r="D8" s="72" t="str">
        <x:v>Không đưa enum/nhãn public vào build trước khi Hội đồng phê duyệt.</x:v>
      </x:c>
      <x:c r="E8" s="72" t="str">
        <x:v>Hội đồng khoa học</x:v>
      </x:c>
      <x:c r="F8" s="72" t="str">
        <x:v>Gate 1</x:v>
      </x:c>
      <x:c r="G8" s="73" t="str">
        <x:v>Chờ quyết định</x:v>
      </x:c>
    </x:row>
    <x:row r="9">
      <x:c r="A9" s="76" t="str">
        <x:v>DEC-007</x:v>
      </x:c>
      <x:c r="B9" s="76" t="str">
        <x:v>Decision</x:v>
      </x:c>
      <x:c r="C9" s="76" t="str">
        <x:v>Risk Tier, authority và override</x:v>
      </x:c>
      <x:c r="D9" s="76" t="str">
        <x:v>Đây là blocker lớn nhất của workflow, RBAC và crisis flow.</x:v>
      </x:c>
      <x:c r="E9" s="76" t="str">
        <x:v>BGĐ + Hội đồng</x:v>
      </x:c>
      <x:c r="F9" s="76" t="str">
        <x:v>Gate 1</x:v>
      </x:c>
      <x:c r="G9" s="77" t="str">
        <x:v>Chờ quyết định</x:v>
      </x:c>
    </x:row>
    <x:row r="10">
      <x:c r="A10" s="72" t="str">
        <x:v>DEC-008</x:v>
      </x:c>
      <x:c r="B10" s="72" t="str">
        <x:v>Decision</x:v>
      </x:c>
      <x:c r="C10" s="72" t="str">
        <x:v>Chu kỳ rà soát</x:v>
      </x:c>
      <x:c r="D10" s="72" t="str">
        <x:v>Không hard-code M1=6 tháng/M2–M4=3 tháng trước phê duyệt.</x:v>
      </x:c>
      <x:c r="E10" s="72" t="str">
        <x:v>Hội đồng khoa học</x:v>
      </x:c>
      <x:c r="F10" s="72" t="str">
        <x:v>Trước cấu hình CMS</x:v>
      </x:c>
      <x:c r="G10" s="73" t="str">
        <x:v>Chờ quyết định</x:v>
      </x:c>
    </x:row>
    <x:row r="11">
      <x:c r="A11" s="76" t="str">
        <x:v>DEC-010</x:v>
      </x:c>
      <x:c r="B11" s="76" t="str">
        <x:v>Decision</x:v>
      </x:c>
      <x:c r="C11" s="76" t="str">
        <x:v>Căn cứ xử lý dữ liệu/consent từng form</x:v>
      </x:c>
      <x:c r="D11" s="76" t="str">
        <x:v>Lập data inventory cho 7 form, retention, access và privacy notice.</x:v>
      </x:c>
      <x:c r="E11" s="76" t="str">
        <x:v>Legal + Privacy</x:v>
      </x:c>
      <x:c r="F11" s="76" t="str">
        <x:v>Gate 1</x:v>
      </x:c>
      <x:c r="G11" s="77" t="str">
        <x:v>Chờ quyết định</x:v>
      </x:c>
    </x:row>
    <x:row r="12">
      <x:c r="A12" s="72" t="str">
        <x:v>DEC-011</x:v>
      </x:c>
      <x:c r="B12" s="72" t="str">
        <x:v>Decision</x:v>
      </x:c>
      <x:c r="C12" s="72" t="str">
        <x:v>Owner/routing/SLA 7 form</x:v>
      </x:c>
      <x:c r="D12" s="72" t="str">
        <x:v>Chốt notification matrix, escalation và owner dự phòng.</x:v>
      </x:c>
      <x:c r="E12" s="72" t="str">
        <x:v>Product Owner + BGĐ</x:v>
      </x:c>
      <x:c r="F12" s="72" t="str">
        <x:v>Gate 1</x:v>
      </x:c>
      <x:c r="G12" s="73" t="str">
        <x:v>Chờ quyết định</x:v>
      </x:c>
    </x:row>
    <x:row r="13">
      <x:c r="A13" s="76" t="str">
        <x:v>DEC-016</x:v>
      </x:c>
      <x:c r="B13" s="76" t="str">
        <x:v>Decision</x:v>
      </x:c>
      <x:c r="C13" s="76" t="str">
        <x:v>Xác minh hồ sơ chuyên gia/hội</x:v>
      </x:c>
      <x:c r="D13" s="76" t="str">
        <x:v>Chốt bằng chứng, expiry, re-verification và quyền ẩn hồ sơ.</x:v>
      </x:c>
      <x:c r="E13" s="76" t="str">
        <x:v>Hội đồng khoa học</x:v>
      </x:c>
      <x:c r="F13" s="76" t="str">
        <x:v>Trước launch</x:v>
      </x:c>
      <x:c r="G13" s="77" t="str">
        <x:v>Chờ quyết định</x:v>
      </x:c>
    </x:row>
    <x:row r="14">
      <x:c r="A14" s="72" t="str">
        <x:v>DEC-018</x:v>
      </x:c>
      <x:c r="B14" s="72" t="str">
        <x:v>Decision</x:v>
      </x:c>
      <x:c r="C14" s="72" t="str">
        <x:v>AI governance nội bộ/public</x:v>
      </x:c>
      <x:c r="D14" s="72" t="str">
        <x:v>Chốt log, disclosure, guardrail, quyền và người chịu trách nhiệm.</x:v>
      </x:c>
      <x:c r="E14" s="72" t="str">
        <x:v>BGĐ + Hội đồng</x:v>
      </x:c>
      <x:c r="F14" s="72" t="str">
        <x:v>Gate 1</x:v>
      </x:c>
      <x:c r="G14" s="73" t="str">
        <x:v>Chờ quyết định</x:v>
      </x:c>
    </x:row>
    <x:row r="15">
      <x:c r="A15" s="76" t="str">
        <x:v>NEW-UC-01</x:v>
      </x:c>
      <x:c r="B15" s="76" t="str">
        <x:v>Gap mới</x:v>
      </x:c>
      <x:c r="C15" s="76" t="str">
        <x:v>Public account có thuộc MVP không?</x:v>
      </x:c>
      <x:c r="D15" s="76" t="str">
        <x:v>Đề xuất không có tài khoản công chúng ở MVP; mọi use case public dùng anonymous + form.</x:v>
      </x:c>
      <x:c r="E15" s="76" t="str">
        <x:v>Product Owner + Privacy</x:v>
      </x:c>
      <x:c r="F15" s="76" t="str">
        <x:v>Gate 1</x:v>
      </x:c>
      <x:c r="G15" s="77" t="str">
        <x:v>Mới</x:v>
      </x:c>
    </x:row>
    <x:row r="16">
      <x:c r="A16" s="72" t="str">
        <x:v>NEW-UC-02</x:v>
      </x:c>
      <x:c r="B16" s="72" t="str">
        <x:v>Gap mới</x:v>
      </x:c>
      <x:c r="C16" s="72" t="str">
        <x:v>Trạng thái/biên nhận submission cho người gửi</x:v>
      </x:c>
      <x:c r="D16" s="72" t="str">
        <x:v>Chốt có cấp ticket ID, email xác nhận và kênh theo dõi hay chỉ xác nhận một lần.</x:v>
      </x:c>
      <x:c r="E16" s="72" t="str">
        <x:v>Product Owner</x:v>
      </x:c>
      <x:c r="F16" s="72" t="str">
        <x:v>Gate 1</x:v>
      </x:c>
      <x:c r="G16" s="73" t="str">
        <x:v>Mới</x:v>
      </x:c>
    </x:row>
    <x:row r="17">
      <x:c r="A17" s="76" t="str">
        <x:v>NEW-UC-03</x:v>
      </x:c>
      <x:c r="B17" s="76" t="str">
        <x:v>Gap mới</x:v>
      </x:c>
      <x:c r="C17" s="76" t="str">
        <x:v>Vai trò thay thế khi reviewer/approver vắng mặt</x:v>
      </x:c>
      <x:c r="D17" s="76" t="str">
        <x:v>Định nghĩa delegation có thời hạn, lý do và audit; không chuyển quyền M4 tùy tiện.</x:v>
      </x:c>
      <x:c r="E17" s="76" t="str">
        <x:v>BGĐ + Hội đồng</x:v>
      </x:c>
      <x:c r="F17" s="76" t="str">
        <x:v>Gate 1</x:v>
      </x:c>
      <x:c r="G17" s="77" t="str">
        <x:v>Mới</x:v>
      </x:c>
    </x:row>
    <x:row r="18">
      <x:c r="A18" s="72" t="str">
        <x:v>NEW-UC-04</x:v>
      </x:c>
      <x:c r="B18" s="72" t="str">
        <x:v>Gap mới</x:v>
      </x:c>
      <x:c r="C18" s="72" t="str">
        <x:v>Xung đột quyền giữa CMS Admin và approval</x:v>
      </x:c>
      <x:c r="D18" s="72" t="str">
        <x:v>Quy định CMS Admin chỉ quản trị kỹ thuật, không mặc nhiên review/approve/publish.</x:v>
      </x:c>
      <x:c r="E18" s="72" t="str">
        <x:v>BGĐ + Tech Lead</x:v>
      </x:c>
      <x:c r="F18" s="72" t="str">
        <x:v>Gate 1</x:v>
      </x:c>
      <x:c r="G18" s="73" t="str">
        <x:v>Mới</x:v>
      </x:c>
    </x:row>
    <x:row r="19">
      <x:c r="A19" s="76" t="str">
        <x:v>NEW-UC-05</x:v>
      </x:c>
      <x:c r="B19" s="76" t="str">
        <x:v>Gap mới</x:v>
      </x:c>
      <x:c r="C19" s="76" t="str">
        <x:v>Crisis workflow có được bypass bước nào?</x:v>
      </x:c>
      <x:c r="D19" s="76" t="str">
        <x:v>Chốt bước tối thiểu bắt buộc, approver khẩn và hậu kiểm; không bypass hard-lock M4 nếu chưa có policy.</x:v>
      </x:c>
      <x:c r="E19" s="76" t="str">
        <x:v>BGĐ + Hội đồng</x:v>
      </x:c>
      <x:c r="F19" s="76" t="str">
        <x:v>Gate 1</x:v>
      </x:c>
      <x:c r="G19" s="77" t="str">
        <x:v>Mới</x:v>
      </x:c>
    </x:row>
    <x:row r="20">
      <x:c r="A20" s="72" t="str">
        <x:v>NEW-UC-06</x:v>
      </x:c>
      <x:c r="B20" s="72" t="str">
        <x:v>Gap mới</x:v>
      </x:c>
      <x:c r="C20" s="72" t="str">
        <x:v>Phân tách truy cập dữ liệu giữa 7 form</x:v>
      </x:c>
      <x:c r="D20" s="72" t="str">
        <x:v>Thiết kế least privilege theo flow; press owner không xem hồ sơ chuyên gia/tài trợ ngoài nhiệm vụ.</x:v>
      </x:c>
      <x:c r="E20" s="72" t="str">
        <x:v>Privacy + Tech Lead</x:v>
      </x:c>
      <x:c r="F20" s="72" t="str">
        <x:v>Gate 1</x:v>
      </x:c>
      <x:c r="G20" s="73" t="str">
        <x:v>Mới</x:v>
      </x:c>
    </x:row>
    <x:row r="21">
      <x:c r="A21" s="87" t="str">
        <x:v>NEW-UC-07</x:v>
      </x:c>
      <x:c r="B21" s="87" t="str">
        <x:v>Gap mới</x:v>
      </x:c>
      <x:c r="C21" s="87" t="str">
        <x:v>Ranh giới form với tư vấn y tế cá nhân</x:v>
      </x:c>
      <x:c r="D21" s="87" t="str">
        <x:v>Thêm copy/validation để form không thu triệu chứng cá nhân hóa hoặc hứa tư vấn/đặt khám.</x:v>
      </x:c>
      <x:c r="E21" s="87" t="str">
        <x:v>Medical Editor + Legal</x:v>
      </x:c>
      <x:c r="F21" s="87" t="str">
        <x:v>Gate 1</x:v>
      </x:c>
      <x:c r="G21" s="88" t="str">
        <x:v>Mới</x:v>
      </x:c>
    </x:row>
  </x:sheetData>
  <x:mergeCells>
    <x:mergeCell ref="A1:G1"/>
    <x:mergeCell ref="A2:G2"/>
  </x:mergeCells>
  <x:conditionalFormatting sqref="G4:G21">
    <x:cfRule type="containsText" dxfId="11" priority="1" operator="containsText" text="Đã duyệt"/>
    <x:cfRule type="containsText" dxfId="12" priority="2" operator="containsText" text="Chờ"/>
    <x:cfRule type="containsText" dxfId="13" priority="3" operator="containsText" text="Mới"/>
  </x:conditionalFormatting>
  <x:dataValidations count="1">
    <x:dataValidation type="list" sqref="G4:G21">
      <x:formula1>"Mới,Mở,Đang xử lý,Chờ quyết định,Đã duyệt,Loại bỏ"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ae0060b8c147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8" hidden="0" customWidth="1"/>
    <x:col min="4" max="4" width="48" hidden="0" customWidth="1"/>
    <x:col min="5" max="5" width="24" hidden="0" customWidth="1"/>
    <x:col min="6" max="6" width="22" hidden="0" customWidth="1"/>
  </x:cols>
  <x:sheetData>
    <x:row r="1" ht="27" customHeight="1">
      <x:c r="A1" s="3" t="str">
        <x:v>07 · Chú giải và quy tắc dùng</x:v>
      </x:c>
      <x:c r="B1" s="3"/>
      <x:c r="C1" s="3"/>
      <x:c r="D1" s="3"/>
      <x:c r="E1" s="3"/>
      <x:c r="F1" s="3"/>
    </x:row>
    <x:row r="2" ht="22" customHeight="1">
      <x:c r="A2" s="6" t="str">
        <x:v>Các mã và giả định cần đọc trước khi dùng ma trận để giao UX/dev.</x:v>
      </x:c>
      <x:c r="B2" s="6"/>
      <x:c r="C2" s="6"/>
      <x:c r="D2" s="6"/>
      <x:c r="E2" s="6"/>
      <x:c r="F2" s="6"/>
    </x:row>
    <x:row r="3">
      <x:c r="A3" s="58" t="str">
        <x:v>Loại</x:v>
      </x:c>
      <x:c r="B3" s="59" t="str">
        <x:v>Mã/giá trị</x:v>
      </x:c>
      <x:c r="C3" s="59" t="str">
        <x:v>Định nghĩa</x:v>
      </x:c>
      <x:c r="D3" s="59" t="str">
        <x:v>Quy tắc sử dụng</x:v>
      </x:c>
      <x:c r="E3" s="59" t="str">
        <x:v>Nguồn</x:v>
      </x:c>
      <x:c r="F3" s="59" t="str">
        <x:v>Ghi chú</x:v>
      </x:c>
    </x:row>
    <x:row r="4">
      <x:c r="A4" s="72" t="str">
        <x:v>Public actor</x:v>
      </x:c>
      <x:c r="B4" s="72" t="str">
        <x:v>A-PUB-xx</x:v>
      </x:c>
      <x:c r="C4" s="72" t="str">
        <x:v>Tám nhóm UX-002; A-PUB-00 chỉ là actor trừu tượng.</x:v>
      </x:c>
      <x:c r="D4" s="72" t="str">
        <x:v>Không dùng A-PUB-00 để tính đủ 8 nhóm.</x:v>
      </x:c>
      <x:c r="E4" s="72" t="str">
        <x:v>UX-002</x:v>
      </x:c>
      <x:c r="F4" s="73" t="str"/>
    </x:row>
    <x:row r="5">
      <x:c r="A5" s="76" t="str">
        <x:v>Internal actor</x:v>
      </x:c>
      <x:c r="B5" s="76" t="str">
        <x:v>A-INT-xx</x:v>
      </x:c>
      <x:c r="C5" s="76" t="str">
        <x:v>Vai trò CMS đề xuất, chưa gắn với tên cá nhân.</x:v>
      </x:c>
      <x:c r="D5" s="76" t="str">
        <x:v>Một người có thể giữ nhiều role nhưng SoD vẫn phải kiểm soát.</x:v>
      </x:c>
      <x:c r="E5" s="76" t="str">
        <x:v>GAP-002</x:v>
      </x:c>
      <x:c r="F5" s="77" t="str"/>
    </x:row>
    <x:row r="6">
      <x:c r="A6" s="72" t="str">
        <x:v>System actor</x:v>
      </x:c>
      <x:c r="B6" s="72" t="str">
        <x:v>A-SYS-xx</x:v>
      </x:c>
      <x:c r="C6" s="72" t="str">
        <x:v>Tự động hóa không phải người phê duyệt.</x:v>
      </x:c>
      <x:c r="D6" s="72" t="str">
        <x:v>Hệ thống chỉ thực thi rule đã duyệt.</x:v>
      </x:c>
      <x:c r="E6" s="72" t="str">
        <x:v>CMS-020</x:v>
      </x:c>
      <x:c r="F6" s="73" t="str"/>
    </x:row>
    <x:row r="7">
      <x:c r="A7" s="76" t="str">
        <x:v>Public use case</x:v>
      </x:c>
      <x:c r="B7" s="76" t="str">
        <x:v>PUC-xxx</x:v>
      </x:c>
      <x:c r="C7" s="76" t="str">
        <x:v>Mục tiêu công chúng trên website.</x:v>
      </x:c>
      <x:c r="D7" s="76" t="str">
        <x:v>Không đồng nghĩa phải có tài khoản.</x:v>
      </x:c>
      <x:c r="E7" s="76" t="str">
        <x:v>NEW-UC-01</x:v>
      </x:c>
      <x:c r="F7" s="77" t="str"/>
    </x:row>
    <x:row r="8">
      <x:c r="A8" s="72" t="str">
        <x:v>CMS use case</x:v>
      </x:c>
      <x:c r="B8" s="72" t="str">
        <x:v>CUC-xxx</x:v>
      </x:c>
      <x:c r="C8" s="72" t="str">
        <x:v>Hành vi nội bộ/hệ thống trong CMS.</x:v>
      </x:c>
      <x:c r="D8" s="72" t="str">
        <x:v>Phải map quyền sau khi DEC-007 được chốt.</x:v>
      </x:c>
      <x:c r="E8" s="72" t="str">
        <x:v>DEC-007</x:v>
      </x:c>
      <x:c r="F8" s="73" t="str"/>
    </x:row>
    <x:row r="9">
      <x:c r="A9" s="76" t="str">
        <x:v>Critical flow</x:v>
      </x:c>
      <x:c r="B9" s="76" t="str">
        <x:v>FLOW-xx</x:v>
      </x:c>
      <x:c r="C9" s="76" t="str">
        <x:v>Đặc tả tóm tắt cho flow ưu tiên.</x:v>
      </x:c>
      <x:c r="D9" s="76" t="str">
        <x:v>Bước tiếp theo là user flow/wireframe chi tiết.</x:v>
      </x:c>
      <x:c r="E9" s="76" t="str">
        <x:v>GAP-001</x:v>
      </x:c>
      <x:c r="F9" s="77" t="str"/>
    </x:row>
    <x:row r="10">
      <x:c r="A10" s="72" t="str">
        <x:v>RACI</x:v>
      </x:c>
      <x:c r="B10" s="72" t="str">
        <x:v>R/A/C/I</x:v>
      </x:c>
      <x:c r="C10" s="72" t="str">
        <x:v>Responsible / Accountable / Consulted / Informed.</x:v>
      </x:c>
      <x:c r="D10" s="72" t="str">
        <x:v>Không dùng RACI thay access-control test.</x:v>
      </x:c>
      <x:c r="E10" s="72" t="str">
        <x:v>GAP-002</x:v>
      </x:c>
      <x:c r="F10" s="73" t="str"/>
    </x:row>
    <x:row r="11">
      <x:c r="A11" s="76" t="str">
        <x:v>MVP intake; P2 module</x:v>
      </x:c>
      <x:c r="B11" s="76" t="str">
        <x:v>Giai đoạn</x:v>
      </x:c>
      <x:c r="C11" s="76" t="str">
        <x:v>Form tiếp nhận có thể ở MVP dù phân hệ nội dung đầy đủ là P2.</x:v>
      </x:c>
      <x:c r="D11" s="76" t="str">
        <x:v>Phải chốt ở DEC-004.</x:v>
      </x:c>
      <x:c r="E11" s="76" t="str">
        <x:v>DEC-004</x:v>
      </x:c>
      <x:c r="F11" s="77" t="str"/>
    </x:row>
    <x:row r="12">
      <x:c r="A12" s="74" t="str">
        <x:v>Chờ quyết định</x:v>
      </x:c>
      <x:c r="B12" s="74" t="str">
        <x:v>Trạng thái</x:v>
      </x:c>
      <x:c r="C12" s="74" t="str">
        <x:v>Use case có blocker chưa được phê duyệt.</x:v>
      </x:c>
      <x:c r="D12" s="74" t="str">
        <x:v>Không giao dev như requirement final.</x:v>
      </x:c>
      <x:c r="E12" s="74" t="str">
        <x:v>Decision Log RTM v2</x:v>
      </x:c>
      <x:c r="F12" s="7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071b78da3f94c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106" t="str">
        <x:v>07 · Sơ đồ Use Case website công khai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</x:row>
    <x:row r="2" ht="22" customHeight="1">
      <x:c r="A2" s="109" t="str">
        <x:v>Overview có thể duyệt; giữ đủ 25 UC-ID. Quan hệ actor × use case chi tiết tại sheet 02_Public_UC.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>
      <x:c r="A59" s="124" t="str">
        <x:v>Nguồn truy xuất: 01_Actors và 02_Public_UC. Actor-ID trong tiêu đề cụm là phạm vi tham gia; REQ-ID, kết quả thành công và trạng thái được giữ tại ma trận.</x:v>
      </x:c>
      <x:c r="B59" s="125"/>
      <x:c r="C59" s="125"/>
      <x:c r="D59" s="125"/>
      <x:c r="E59" s="125"/>
      <x:c r="F59" s="125"/>
      <x:c r="G59" s="125"/>
      <x:c r="H59" s="125"/>
      <x:c r="I59" s="125"/>
      <x:c r="J59" s="125"/>
      <x:c r="K59" s="125"/>
      <x:c r="L59" s="125"/>
      <x:c r="M59" s="125"/>
      <x:c r="N59" s="125"/>
      <x:c r="O59" s="125"/>
      <x:c r="P59" s="125"/>
      <x:c r="Q59" s="125"/>
      <x:c r="R59" s="125"/>
      <x:c r="S59" s="125"/>
      <x:c r="T59" s="126"/>
    </x:row>
    <x:row r="60">
      <x:c r="A60" s="127"/>
      <x:c r="B60" s="128"/>
      <x:c r="C60" s="128"/>
      <x:c r="D60" s="128"/>
      <x:c r="E60" s="128"/>
      <x:c r="F60" s="128"/>
      <x:c r="G60" s="128"/>
      <x:c r="H60" s="128"/>
      <x:c r="I60" s="128"/>
      <x:c r="J60" s="128"/>
      <x:c r="K60" s="128"/>
      <x:c r="L60" s="128"/>
      <x:c r="M60" s="128"/>
      <x:c r="N60" s="128"/>
      <x:c r="O60" s="128"/>
      <x:c r="P60" s="128"/>
      <x:c r="Q60" s="128"/>
      <x:c r="R60" s="128"/>
      <x:c r="S60" s="128"/>
      <x:c r="T60" s="129"/>
    </x:row>
  </x:sheetData>
  <x:mergeCells>
    <x:mergeCell ref="A1:T1"/>
    <x:mergeCell ref="A2:T2"/>
    <x:mergeCell ref="A59:T60"/>
  </x:mergeCells>
  <x:pageMargins left="0.7" right="0.7" top="0.75" bottom="0.75" header="0.3" footer="0.3"/>
  <x:drawing xmlns:r="http://schemas.openxmlformats.org/officeDocument/2006/relationships" r:id="R0655cf84756a4d28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106" t="str">
        <x:v>08 · Sơ đồ Use Case CMS nội bộ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</x:row>
    <x:row r="2" ht="22" customHeight="1">
      <x:c r="A2" s="109" t="str">
        <x:v>Overview có thể duyệt; giữ đủ 36 UC-ID. RACI chưa phải cấu hình quyền đã được BGĐ phê duyệt.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>
      <x:c r="A59" s="124" t="str">
        <x:v>Nguồn truy xuất: 01_Actors, 03_CMS_UC và 05_RBAC_RACI. Nhóm G1–G4 chỉ tóm tắt actor có trách nhiệm R/A; quyền chi tiết vẫn phải chốt DEC-007 và GAP-002.</x:v>
      </x:c>
      <x:c r="B59" s="125"/>
      <x:c r="C59" s="125"/>
      <x:c r="D59" s="125"/>
      <x:c r="E59" s="125"/>
      <x:c r="F59" s="125"/>
      <x:c r="G59" s="125"/>
      <x:c r="H59" s="125"/>
      <x:c r="I59" s="125"/>
      <x:c r="J59" s="125"/>
      <x:c r="K59" s="125"/>
      <x:c r="L59" s="125"/>
      <x:c r="M59" s="125"/>
      <x:c r="N59" s="125"/>
      <x:c r="O59" s="125"/>
      <x:c r="P59" s="125"/>
      <x:c r="Q59" s="125"/>
      <x:c r="R59" s="125"/>
      <x:c r="S59" s="125"/>
      <x:c r="T59" s="126"/>
    </x:row>
    <x:row r="60">
      <x:c r="A60" s="127"/>
      <x:c r="B60" s="128"/>
      <x:c r="C60" s="128"/>
      <x:c r="D60" s="128"/>
      <x:c r="E60" s="128"/>
      <x:c r="F60" s="128"/>
      <x:c r="G60" s="128"/>
      <x:c r="H60" s="128"/>
      <x:c r="I60" s="128"/>
      <x:c r="J60" s="128"/>
      <x:c r="K60" s="128"/>
      <x:c r="L60" s="128"/>
      <x:c r="M60" s="128"/>
      <x:c r="N60" s="128"/>
      <x:c r="O60" s="128"/>
      <x:c r="P60" s="128"/>
      <x:c r="Q60" s="128"/>
      <x:c r="R60" s="128"/>
      <x:c r="S60" s="128"/>
      <x:c r="T60" s="129"/>
    </x:row>
  </x:sheetData>
  <x:mergeCells>
    <x:mergeCell ref="A1:T1"/>
    <x:mergeCell ref="A2:T2"/>
    <x:mergeCell ref="A59:T60"/>
  </x:mergeCells>
  <x:pageMargins left="0.7" right="0.7" top="0.75" bottom="0.75" header="0.3" footer="0.3"/>
  <x:drawing xmlns:r="http://schemas.openxmlformats.org/officeDocument/2006/relationships" r:id="R216a63b7ed2444a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4" hidden="0" customWidth="1"/>
    <x:col min="4" max="4" width="33" hidden="0" customWidth="1"/>
    <x:col min="5" max="5" width="24" hidden="0" customWidth="1"/>
    <x:col min="6" max="6" width="24" hidden="0" customWidth="1"/>
    <x:col min="7" max="7" width="20" hidden="0" customWidth="1"/>
    <x:col min="8" max="8" width="20" hidden="0" customWidth="1"/>
    <x:col min="9" max="9" width="26" hidden="0" customWidth="1"/>
    <x:col min="10" max="10" width="21" hidden="0" customWidth="1"/>
  </x:cols>
  <x:sheetData>
    <x:row r="1" ht="30" customHeight="1">
      <x:c r="A1" s="141" t="str">
        <x:v>09 · User Flow Index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12 flow ưu tiên được chuyển từ sheet 04_Critical_Flows; tất cả vẫn là đề xuất cần BA/Product Owner và approver nghiệp vụ duyệt.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4" ht="34" customHeight="1">
      <x:c r="A4" s="150" t="str">
        <x:v>FLOW-ID</x:v>
      </x:c>
      <x:c r="B4" s="150" t="str">
        <x:v>Phạm vi</x:v>
      </x:c>
      <x:c r="C4" s="150" t="str">
        <x:v>Tên flow</x:v>
      </x:c>
      <x:c r="D4" s="150" t="str">
        <x:v>Actor / lane chính</x:v>
      </x:c>
      <x:c r="E4" s="150" t="str">
        <x:v>UC liên quan</x:v>
      </x:c>
      <x:c r="F4" s="150" t="str">
        <x:v>REQ-ID</x:v>
      </x:c>
      <x:c r="G4" s="150" t="str">
        <x:v>Owner</x:v>
      </x:c>
      <x:c r="H4" s="150" t="str">
        <x:v>Approver</x:v>
      </x:c>
      <x:c r="I4" s="150" t="str">
        <x:v>Blocker</x:v>
      </x:c>
      <x:c r="J4" s="150" t="str">
        <x:v>Sheet sơ đồ</x:v>
      </x:c>
    </x:row>
    <x:row r="5" ht="44" customHeight="1">
      <x:c r="A5" s="157" t="str">
        <x:v>FLOW-01</x:v>
      </x:c>
      <x:c r="B5" s="155" t="str">
        <x:v>Public</x:v>
      </x:c>
      <x:c r="C5" s="155" t="str">
        <x:v>Người dân tra cứu thông tin sức khỏe</x:v>
      </x:c>
      <x:c r="D5" s="155" t="str">
        <x:v>Người dùng → Website CCHC → Biên tập / Y khoa</x:v>
      </x:c>
      <x:c r="E5" s="155" t="str">
        <x:v>PUC-001; PUC-002; PUC-003; PUC-004; PUC-024</x:v>
      </x:c>
      <x:c r="F5" s="155" t="str">
        <x:v>UX-006; TAX-010; IA-020; LEG-012</x:v>
      </x:c>
      <x:c r="G5" s="155" t="str">
        <x:v>Product Owner</x:v>
      </x:c>
      <x:c r="H5" s="155" t="str">
        <x:v>Medical Editor</x:v>
      </x:c>
      <x:c r="I5" s="159" t="str">
        <x:v>GAP-018; GAP-019</x:v>
      </x:c>
      <x:c r="J5" s="155" t="str">
        <x:v>UF01_Tra_cuu</x:v>
      </x:c>
    </x:row>
    <x:row r="6" ht="44" customHeight="1">
      <x:c r="A6" s="158" t="str">
        <x:v>FLOW-02</x:v>
      </x:c>
      <x:c r="B6" s="156" t="str">
        <x:v>Public</x:v>
      </x:c>
      <x:c r="C6" s="156" t="str">
        <x:v>Xem bước tiếp theo an toàn / khi nào cần đi khám</x:v>
      </x:c>
      <x:c r="D6" s="156" t="str">
        <x:v>Người dùng → Website CCHC → Hội đồng khoa học</x:v>
      </x:c>
      <x:c r="E6" s="156" t="str">
        <x:v>PUC-005</x:v>
      </x:c>
      <x:c r="F6" s="156" t="str">
        <x:v>LEG-012; STR-005; PUB-002</x:v>
      </x:c>
      <x:c r="G6" s="156" t="str">
        <x:v>Medical Editor</x:v>
      </x:c>
      <x:c r="H6" s="156" t="str">
        <x:v>Hội đồng khoa học</x:v>
      </x:c>
      <x:c r="I6" s="159" t="str">
        <x:v>GAP-019</x:v>
      </x:c>
      <x:c r="J6" s="156" t="str">
        <x:v>UF02_An_toan</x:v>
      </x:c>
    </x:row>
    <x:row r="7" ht="44" customHeight="1">
      <x:c r="A7" s="157" t="str">
        <x:v>FLOW-03</x:v>
      </x:c>
      <x:c r="B7" s="155" t="str">
        <x:v>Public</x:v>
      </x:c>
      <x:c r="C7" s="155" t="str">
        <x:v>Báo sai sót hoặc khiếu nại nội dung</x:v>
      </x:c>
      <x:c r="D7" s="155" t="str">
        <x:v>Người gửi → Form / Ticketing → Đội CCHC</x:v>
      </x:c>
      <x:c r="E7" s="155" t="str">
        <x:v>PUC-006; CUC-020</x:v>
      </x:c>
      <x:c r="F7" s="155" t="str">
        <x:v>UX-008; CMS-015; LEG-011; PUB-012</x:v>
      </x:c>
      <x:c r="G7" s="155" t="str">
        <x:v>Editorial Lead</x:v>
      </x:c>
      <x:c r="H7" s="155" t="str">
        <x:v>BGĐ</x:v>
      </x:c>
      <x:c r="I7" s="159" t="str">
        <x:v>DEC-010; DEC-011; GAP-020</x:v>
      </x:c>
      <x:c r="J7" s="155" t="str">
        <x:v>UF03_Bao_sai_sot</x:v>
      </x:c>
    </x:row>
    <x:row r="8" ht="44" customHeight="1">
      <x:c r="A8" s="158" t="str">
        <x:v>FLOW-04</x:v>
      </x:c>
      <x:c r="B8" s="156" t="str">
        <x:v>Public</x:v>
      </x:c>
      <x:c r="C8" s="156" t="str">
        <x:v>Phóng viên tìm chuyên gia và gửi yêu cầu báo chí</x:v>
      </x:c>
      <x:c r="D8" s="156" t="str">
        <x:v>Phóng viên → Website / Form → Press Owner</x:v>
      </x:c>
      <x:c r="E8" s="156" t="str">
        <x:v>PUC-009; PUC-011</x:v>
      </x:c>
      <x:c r="F8" s="156" t="str">
        <x:v>UX-005; UX-009; UX-010; CMS-026</x:v>
      </x:c>
      <x:c r="G8" s="156" t="str">
        <x:v>Press Contact</x:v>
      </x:c>
      <x:c r="H8" s="156" t="str">
        <x:v>Product Owner</x:v>
      </x:c>
      <x:c r="I8" s="159" t="str">
        <x:v>DEC-005; DEC-011; DEC-016</x:v>
      </x:c>
      <x:c r="J8" s="156" t="str">
        <x:v>UF04_Bao_chi</x:v>
      </x:c>
    </x:row>
    <x:row r="9" ht="44" customHeight="1">
      <x:c r="A9" s="157" t="str">
        <x:v>FLOW-05</x:v>
      </x:c>
      <x:c r="B9" s="155" t="str">
        <x:v>Public + CMS</x:v>
      </x:c>
      <x:c r="C9" s="155" t="str">
        <x:v>Chuyên gia đăng ký và được thẩm định</x:v>
      </x:c>
      <x:c r="D9" s="155" t="str">
        <x:v>Chuyên gia → Form / CMS → Reviewer / Hội đồng</x:v>
      </x:c>
      <x:c r="E9" s="155" t="str">
        <x:v>PUC-008; CUC-023; CUC-024</x:v>
      </x:c>
      <x:c r="F9" s="155" t="str">
        <x:v>CMS-027; IA-015; LEG-001</x:v>
      </x:c>
      <x:c r="G9" s="155" t="str">
        <x:v>Expert Profile Admin</x:v>
      </x:c>
      <x:c r="H9" s="155" t="str">
        <x:v>Hội đồng khoa học</x:v>
      </x:c>
      <x:c r="I9" s="159" t="str">
        <x:v>DEC-010; DEC-011; DEC-016</x:v>
      </x:c>
      <x:c r="J9" s="155" t="str">
        <x:v>UF05_DK_chuyen_gia</x:v>
      </x:c>
    </x:row>
    <x:row r="10" ht="44" customHeight="1">
      <x:c r="A10" s="158" t="str">
        <x:v>FLOW-06</x:v>
      </x:c>
      <x:c r="B10" s="156" t="str">
        <x:v>Public + CMS</x:v>
      </x:c>
      <x:c r="C10" s="156" t="str">
        <x:v>Gửi và xử lý đề xuất tài trợ</x:v>
      </x:c>
      <x:c r="D10" s="156" t="str">
        <x:v>Nhà tài trợ → Form / CMS → Partnership + Legal</x:v>
      </x:c>
      <x:c r="E10" s="156" t="str">
        <x:v>PUC-017; CUC-036</x:v>
      </x:c>
      <x:c r="F10" s="156" t="str">
        <x:v>LEG-005; LEG-008; CMS-026</x:v>
      </x:c>
      <x:c r="G10" s="156" t="str">
        <x:v>Partnership Lead</x:v>
      </x:c>
      <x:c r="H10" s="156" t="str">
        <x:v>Legal + BGĐ</x:v>
      </x:c>
      <x:c r="I10" s="159" t="str">
        <x:v>DEC-010; DEC-011; DEC-019</x:v>
      </x:c>
      <x:c r="J10" s="156" t="str">
        <x:v>UF06_Tai_tro</x:v>
      </x:c>
    </x:row>
    <x:row r="11" ht="44" customHeight="1">
      <x:c r="A11" s="157" t="str">
        <x:v>FLOW-07</x:v>
      </x:c>
      <x:c r="B11" s="155" t="str">
        <x:v>CMS</x:v>
      </x:c>
      <x:c r="C11" s="155" t="str">
        <x:v>Soạn thảo đến công bố nội dung y tế</x:v>
      </x:c>
      <x:c r="D11" s="155" t="str">
        <x:v>Tác giả / Biên tập → CMS → Reviewer / Approver</x:v>
      </x:c>
      <x:c r="E11" s="155" t="str">
        <x:v>CUC-003 đến CUC-016</x:v>
      </x:c>
      <x:c r="F11" s="155" t="str">
        <x:v>CMS-001 đến CMS-014</x:v>
      </x:c>
      <x:c r="G11" s="155" t="str">
        <x:v>Editorial Lead</x:v>
      </x:c>
      <x:c r="H11" s="155" t="str">
        <x:v>BGĐ / Hội đồng theo tier</x:v>
      </x:c>
      <x:c r="I11" s="159" t="str">
        <x:v>DEC-006; DEC-007; DEC-008; GAP-002; GAP-003</x:v>
      </x:c>
      <x:c r="J11" s="155" t="str">
        <x:v>UF07_Xuat_ban</x:v>
      </x:c>
    </x:row>
    <x:row r="12" ht="44" customHeight="1">
      <x:c r="A12" s="158" t="str">
        <x:v>FLOW-08</x:v>
      </x:c>
      <x:c r="B12" s="156" t="str">
        <x:v>CMS</x:v>
      </x:c>
      <x:c r="C12" s="156" t="str">
        <x:v>Xử lý sai sót và đính chính</x:v>
      </x:c>
      <x:c r="D12" s="156" t="str">
        <x:v>Correction Manager → CMS → Medical / Legal / Approver</x:v>
      </x:c>
      <x:c r="E12" s="156" t="str">
        <x:v>CUC-019; CUC-020</x:v>
      </x:c>
      <x:c r="F12" s="156" t="str">
        <x:v>CMS-010; CMS-015; PUB-012</x:v>
      </x:c>
      <x:c r="G12" s="156" t="str">
        <x:v>Correction Manager</x:v>
      </x:c>
      <x:c r="H12" s="156" t="str">
        <x:v>Editorial Lead / Hội đồng</x:v>
      </x:c>
      <x:c r="I12" s="159" t="str">
        <x:v>GAP-019; GAP-020; DEC-007; DEC-011</x:v>
      </x:c>
      <x:c r="J12" s="156" t="str">
        <x:v>UF08_Dinh_chinh</x:v>
      </x:c>
    </x:row>
    <x:row r="13" ht="44" customHeight="1">
      <x:c r="A13" s="157" t="str">
        <x:v>FLOW-09</x:v>
      </x:c>
      <x:c r="B13" s="155" t="str">
        <x:v>CMS</x:v>
      </x:c>
      <x:c r="C13" s="155" t="str">
        <x:v>Thẩm định và tái xác minh hồ sơ chuyên gia / hội</x:v>
      </x:c>
      <x:c r="D13" s="155" t="str">
        <x:v>Profile Admin → CMS → Reviewer / Hội đồng</x:v>
      </x:c>
      <x:c r="E13" s="155" t="str">
        <x:v>CUC-023; CUC-024</x:v>
      </x:c>
      <x:c r="F13" s="155" t="str">
        <x:v>IA-015; CMS-027</x:v>
      </x:c>
      <x:c r="G13" s="155" t="str">
        <x:v>Expert Profile Admin</x:v>
      </x:c>
      <x:c r="H13" s="155" t="str">
        <x:v>Hội đồng khoa học</x:v>
      </x:c>
      <x:c r="I13" s="159" t="str">
        <x:v>DEC-016; GAP-025</x:v>
      </x:c>
      <x:c r="J13" s="155" t="str">
        <x:v>UF09_XM_chuyen_gia</x:v>
      </x:c>
    </x:row>
    <x:row r="14" ht="44" customHeight="1">
      <x:c r="A14" s="158" t="str">
        <x:v>FLOW-10</x:v>
      </x:c>
      <x:c r="B14" s="156" t="str">
        <x:v>Public + CMS</x:v>
      </x:c>
      <x:c r="C14" s="156" t="str">
        <x:v>Cấu hình và xử lý bảy luồng form</x:v>
      </x:c>
      <x:c r="D14" s="156" t="str">
        <x:v>Người gửi / Form Owner → Form Platform → Privacy / CMS Admin</x:v>
      </x:c>
      <x:c r="E14" s="156" t="str">
        <x:v>CUC-026; CUC-027</x:v>
      </x:c>
      <x:c r="F14" s="156" t="str">
        <x:v>CMS-026; LEG-001; LEG-002</x:v>
      </x:c>
      <x:c r="G14" s="156" t="str">
        <x:v>Product Owner</x:v>
      </x:c>
      <x:c r="H14" s="156" t="str">
        <x:v>BGĐ + Legal</x:v>
      </x:c>
      <x:c r="I14" s="159" t="str">
        <x:v>DEC-010; DEC-011; GAP-011; GAP-012; GAP-013</x:v>
      </x:c>
      <x:c r="J14" s="156" t="str">
        <x:v>UF10_7_form</x:v>
      </x:c>
    </x:row>
    <x:row r="15" ht="44" customHeight="1">
      <x:c r="A15" s="157" t="str">
        <x:v>FLOW-11</x:v>
      </x:c>
      <x:c r="B15" s="155" t="str">
        <x:v>CMS</x:v>
      </x:c>
      <x:c r="C15" s="155" t="str">
        <x:v>Công bố nội dung khẩn cấp / an toàn</x:v>
      </x:c>
      <x:c r="D15" s="155" t="str">
        <x:v>Medical / Editorial → CMS → Legal / Approver</x:v>
      </x:c>
      <x:c r="E15" s="155" t="str">
        <x:v>CUC-033</x:v>
      </x:c>
      <x:c r="F15" s="155" t="str">
        <x:v>GAP-019; LEG-012; CMS-014</x:v>
      </x:c>
      <x:c r="G15" s="155" t="str">
        <x:v>Medical Editor</x:v>
      </x:c>
      <x:c r="H15" s="155" t="str">
        <x:v>Hội đồng / BGĐ</x:v>
      </x:c>
      <x:c r="I15" s="159" t="str">
        <x:v>GAP-019; DEC-007; DEC-020; NEW-UC-05</x:v>
      </x:c>
      <x:c r="J15" s="155" t="str">
        <x:v>UF11_Khan_cap</x:v>
      </x:c>
    </x:row>
    <x:row r="16" ht="44" customHeight="1">
      <x:c r="A16" s="158" t="str">
        <x:v>FLOW-12</x:v>
      </x:c>
      <x:c r="B16" s="156" t="str">
        <x:v>CMS</x:v>
      </x:c>
      <x:c r="C16" s="156" t="str">
        <x:v>Sử dụng AI có kiểm soát</x:v>
      </x:c>
      <x:c r="D16" s="156" t="str">
        <x:v>Người dùng CMS → AI Guardrail / CMS → Human Reviewer</x:v>
      </x:c>
      <x:c r="E16" s="156" t="str">
        <x:v>CUC-008; CUC-031</x:v>
      </x:c>
      <x:c r="F16" s="156" t="str">
        <x:v>CMS-020; CMS-021; CMS-022; CMS-023</x:v>
      </x:c>
      <x:c r="G16" s="156" t="str">
        <x:v>AI Lead</x:v>
      </x:c>
      <x:c r="H16" s="156" t="str">
        <x:v>BGĐ + Hội đồng</x:v>
      </x:c>
      <x:c r="I16" s="159" t="str">
        <x:v>DEC-018; GAP-022</x:v>
      </x:c>
      <x:c r="J16" s="156" t="str">
        <x:v>UF12_AI</x:v>
      </x:c>
    </x:row>
    <x:row r="18" ht="38" customHeight="1">
      <x:c r="A18" s="168" t="str">
        <x:v>Gate trước wireframe: duyệt actor/use case, xác nhận 12 flow, chốt blocker P0 và quyết định điểm nào được đưa vào prototype dưới dạng giả định.</x:v>
      </x:c>
      <x:c r="B18" s="169"/>
      <x:c r="C18" s="169"/>
      <x:c r="D18" s="169"/>
      <x:c r="E18" s="169"/>
      <x:c r="F18" s="169"/>
      <x:c r="G18" s="169"/>
      <x:c r="H18" s="169"/>
      <x:c r="I18" s="169"/>
      <x:c r="J18" s="170"/>
    </x:row>
  </x:sheetData>
  <x:mergeCells>
    <x:mergeCell ref="A1:N1"/>
    <x:mergeCell ref="A2:N2"/>
    <x:mergeCell ref="A18:J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FLOW-01 · Người dân tra cứu thông tin sức khỏe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· UC: PUC-001; PUC-002; PUC-003; PUC-004; PUC-024 · Blocker: GAP-018; GAP-019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Người dùng</x:v>
      </x:c>
      <x:c r="C62" s="155" t="str">
        <x:v>Bắt đầu</x:v>
      </x:c>
      <x:c r="D62" s="155" t="str">
        <x:v>Bắt đầu</x:v>
      </x:c>
      <x:c r="E62" s="155" t="str">
        <x:v>Mở website CCHC</x:v>
      </x:c>
      <x:c r="F62" s="155" t="str">
        <x:v>PUC-001; PUC-002; PUC-003; PUC-004; PUC-024</x:v>
      </x:c>
      <x:c r="G62" s="155" t="str">
        <x:v>UX-006; TAX-010; IA-020; LEG-012</x:v>
      </x:c>
      <x:c r="H62" s="155" t="str">
        <x:v>GAP-018; GAP-019 · Đề xuất – cần duyệt</x:v>
      </x:c>
    </x:row>
    <x:row r="63" ht="42" customHeight="1">
      <x:c r="A63" s="156" t="n">
        <x:v>2</x:v>
      </x:c>
      <x:c r="B63" s="156" t="str">
        <x:v>Người dùng</x:v>
      </x:c>
      <x:c r="C63" s="156" t="str">
        <x:v>Hành động</x:v>
      </x:c>
      <x:c r="D63" s="156" t="str">
        <x:v>Nhập từ khóa hoặc chọn chủ đề</x:v>
      </x:c>
      <x:c r="E63" s="156" t="str">
        <x:v>Không yêu cầu tài khoản</x:v>
      </x:c>
      <x:c r="F63" s="156" t="str">
        <x:v>PUC-001; PUC-002; PUC-003; PUC-004; PUC-024</x:v>
      </x:c>
      <x:c r="G63" s="156" t="str">
        <x:v>UX-006; TAX-010; IA-020; LEG-012</x:v>
      </x:c>
      <x:c r="H63" s="156" t="str">
        <x:v>GAP-018; GAP-019 · Đề xuất – cần duyệt</x:v>
      </x:c>
    </x:row>
    <x:row r="64" ht="42" customHeight="1">
      <x:c r="A64" s="155" t="n">
        <x:v>3</x:v>
      </x:c>
      <x:c r="B64" s="155" t="str">
        <x:v>Website CCHC</x:v>
      </x:c>
      <x:c r="C64" s="155" t="str">
        <x:v>Hệ thống</x:v>
      </x:c>
      <x:c r="D64" s="155" t="str">
        <x:v>Chuẩn hóa truy vấn và trả kết quả</x:v>
      </x:c>
      <x:c r="E64" s="155" t="str">
        <x:v>Nhãn thân thiện; bộ lọc taxonomy</x:v>
      </x:c>
      <x:c r="F64" s="155" t="str">
        <x:v>PUC-001; PUC-002; PUC-003; PUC-004; PUC-024</x:v>
      </x:c>
      <x:c r="G64" s="155" t="str">
        <x:v>UX-006; TAX-010; IA-020; LEG-012</x:v>
      </x:c>
      <x:c r="H64" s="155" t="str">
        <x:v>GAP-018; GAP-019 · Đề xuất – cần duyệt</x:v>
      </x:c>
    </x:row>
    <x:row r="65" ht="42" customHeight="1">
      <x:c r="A65" s="156" t="n">
        <x:v>4</x:v>
      </x:c>
      <x:c r="B65" s="156" t="str">
        <x:v>Website CCHC</x:v>
      </x:c>
      <x:c r="C65" s="156" t="str">
        <x:v>Quyết định</x:v>
      </x:c>
      <x:c r="D65" s="156" t="str">
        <x:v>Có kết quả phù hợp?</x:v>
      </x:c>
      <x:c r="E65" s="156" t="str">
        <x:v>Không dùng suy luận chẩn đoán</x:v>
      </x:c>
      <x:c r="F65" s="156" t="str">
        <x:v>PUC-001; PUC-002; PUC-003; PUC-004; PUC-024</x:v>
      </x:c>
      <x:c r="G65" s="156" t="str">
        <x:v>UX-006; TAX-010; IA-020; LEG-012</x:v>
      </x:c>
      <x:c r="H65" s="156" t="str">
        <x:v>GAP-018; GAP-019 · Đề xuất – cần duyệt</x:v>
      </x:c>
    </x:row>
    <x:row r="66" ht="42" customHeight="1">
      <x:c r="A66" s="155" t="n">
        <x:v>5</x:v>
      </x:c>
      <x:c r="B66" s="155" t="str">
        <x:v>Người dùng</x:v>
      </x:c>
      <x:c r="C66" s="155" t="str">
        <x:v>Ngoại lệ</x:v>
      </x:c>
      <x:c r="D66" s="155" t="str">
        <x:v>Gợi ý từ đồng nghĩa / chủ đề gần</x:v>
      </x:c>
      <x:c r="E66" s="155" t="str">
        <x:v>Cho phép sửa truy vấn</x:v>
      </x:c>
      <x:c r="F66" s="155" t="str">
        <x:v>PUC-001; PUC-002; PUC-003; PUC-004; PUC-024</x:v>
      </x:c>
      <x:c r="G66" s="155" t="str">
        <x:v>UX-006; TAX-010; IA-020; LEG-012</x:v>
      </x:c>
      <x:c r="H66" s="155" t="str">
        <x:v>GAP-018; GAP-019 · Đề xuất – cần duyệt</x:v>
      </x:c>
    </x:row>
    <x:row r="67" ht="42" customHeight="1">
      <x:c r="A67" s="156" t="n">
        <x:v>6</x:v>
      </x:c>
      <x:c r="B67" s="156" t="str">
        <x:v>Website CCHC</x:v>
      </x:c>
      <x:c r="C67" s="156" t="str">
        <x:v>An toàn</x:v>
      </x:c>
      <x:c r="D67" s="156" t="str">
        <x:v>Truy vấn có dấu hiệu khẩn cấp?</x:v>
      </x:c>
      <x:c r="E67" s="156" t="str">
        <x:v>Chỉ kích hoạt lối an toàn chung</x:v>
      </x:c>
      <x:c r="F67" s="156" t="str">
        <x:v>PUC-001; PUC-002; PUC-003; PUC-004; PUC-024</x:v>
      </x:c>
      <x:c r="G67" s="156" t="str">
        <x:v>UX-006; TAX-010; IA-020; LEG-012</x:v>
      </x:c>
      <x:c r="H67" s="156" t="str">
        <x:v>GAP-018; GAP-019 · Đề xuất – cần duyệt</x:v>
      </x:c>
    </x:row>
    <x:row r="68" ht="42" customHeight="1">
      <x:c r="A68" s="155" t="n">
        <x:v>7</x:v>
      </x:c>
      <x:c r="B68" s="155" t="str">
        <x:v>Người dùng</x:v>
      </x:c>
      <x:c r="C68" s="155" t="str">
        <x:v>Hành động</x:v>
      </x:c>
      <x:c r="D68" s="155" t="str">
        <x:v>Mở hồ sơ chủ đề / bài viết</x:v>
      </x:c>
      <x:c r="E68" s="155" t="str">
        <x:v>Giữ URL ổn định</x:v>
      </x:c>
      <x:c r="F68" s="155" t="str">
        <x:v>PUC-001; PUC-002; PUC-003; PUC-004; PUC-024</x:v>
      </x:c>
      <x:c r="G68" s="155" t="str">
        <x:v>UX-006; TAX-010; IA-020; LEG-012</x:v>
      </x:c>
      <x:c r="H68" s="155" t="str">
        <x:v>GAP-018; GAP-019 · Đề xuất – cần duyệt</x:v>
      </x:c>
    </x:row>
    <x:row r="69" ht="42" customHeight="1">
      <x:c r="A69" s="156" t="n">
        <x:v>8</x:v>
      </x:c>
      <x:c r="B69" s="156" t="str">
        <x:v>Biên tập / Y khoa</x:v>
      </x:c>
      <x:c r="C69" s="156" t="str">
        <x:v>An toàn</x:v>
      </x:c>
      <x:c r="D69" s="156" t="str">
        <x:v>Hiển thị hướng dẫn an toàn đã duyệt</x:v>
      </x:c>
      <x:c r="E69" s="156" t="str">
        <x:v>Không chẩn đoán; không thu triệu chứng định danh</x:v>
      </x:c>
      <x:c r="F69" s="156" t="str">
        <x:v>PUC-001; PUC-002; PUC-003; PUC-004; PUC-024</x:v>
      </x:c>
      <x:c r="G69" s="156" t="str">
        <x:v>UX-006; TAX-010; IA-020; LEG-012</x:v>
      </x:c>
      <x:c r="H69" s="156" t="str">
        <x:v>GAP-018; GAP-019 · Đề xuất – cần duyệt</x:v>
      </x:c>
    </x:row>
    <x:row r="70" ht="42" customHeight="1">
      <x:c r="A70" s="155" t="n">
        <x:v>9</x:v>
      </x:c>
      <x:c r="B70" s="155" t="str">
        <x:v>Website CCHC</x:v>
      </x:c>
      <x:c r="C70" s="155" t="str">
        <x:v>Hệ thống</x:v>
      </x:c>
      <x:c r="D70" s="155" t="str">
        <x:v>Hiển thị nguồn, evidence, phản biện và ngày rà soát</x:v>
      </x:c>
      <x:c r="E70" s="155" t="str">
        <x:v>Kèm giới hạn áp dụng</x:v>
      </x:c>
      <x:c r="F70" s="155" t="str">
        <x:v>PUC-001; PUC-002; PUC-003; PUC-004; PUC-024</x:v>
      </x:c>
      <x:c r="G70" s="155" t="str">
        <x:v>UX-006; TAX-010; IA-020; LEG-012</x:v>
      </x:c>
      <x:c r="H70" s="155" t="str">
        <x:v>GAP-018; GAP-019 · Đề xuất – cần duyệt</x:v>
      </x:c>
    </x:row>
    <x:row r="71" ht="42" customHeight="1">
      <x:c r="A71" s="156" t="n">
        <x:v>10</x:v>
      </x:c>
      <x:c r="B71" s="156" t="str">
        <x:v>Người dùng</x:v>
      </x:c>
      <x:c r="C71" s="156" t="str">
        <x:v>Kết quả</x:v>
      </x:c>
      <x:c r="D71" s="156" t="str">
        <x:v>Chọn bước tiếp theo an toàn</x:v>
      </x:c>
      <x:c r="E71" s="156" t="str">
        <x:v>Đọc tiếp, liên hệ cơ sở y tế hoặc báo lỗi</x:v>
      </x:c>
      <x:c r="F71" s="156" t="str">
        <x:v>PUC-001; PUC-002; PUC-003; PUC-004; PUC-024</x:v>
      </x:c>
      <x:c r="G71" s="156" t="str">
        <x:v>UX-006; TAX-010; IA-020; LEG-012</x:v>
      </x:c>
      <x:c r="H71" s="156" t="str">
        <x:v>GAP-018; GAP-019 · Đề xuất – cần duyệt</x:v>
      </x:c>
    </x:row>
  </x:sheetData>
  <x:mergeCells>
    <x:mergeCell ref="A1:N1"/>
    <x:mergeCell ref="A2:N2"/>
  </x:mergeCells>
  <x:conditionalFormatting sqref="C62:C71">
    <x:cfRule type="containsText" dxfId="14" priority="1" operator="containsText" text="An toàn"/>
    <x:cfRule type="containsText" dxfId="15" priority="2" operator="containsText" text="Ngoại lệ"/>
    <x:cfRule type="containsText" dxfId="16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64b4d85e0f4347a0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FLOW-02 · Xem bước tiếp theo an toàn / khi nào cần đi khám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· UC: PUC-005 · Blocker: GAP-019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Người dùng</x:v>
      </x:c>
      <x:c r="C62" s="155" t="str">
        <x:v>Bắt đầu</x:v>
      </x:c>
      <x:c r="D62" s="155" t="str">
        <x:v>Bấm “Khi nào cần đi khám”</x:v>
      </x:c>
      <x:c r="E62" s="155" t="str">
        <x:v>Từ bài viết hoặc điều hướng chính</x:v>
      </x:c>
      <x:c r="F62" s="155" t="str">
        <x:v>PUC-005</x:v>
      </x:c>
      <x:c r="G62" s="155" t="str">
        <x:v>LEG-012; STR-005; PUB-002</x:v>
      </x:c>
      <x:c r="H62" s="155" t="str">
        <x:v>GAP-019 · Đề xuất – cần duyệt</x:v>
      </x:c>
    </x:row>
    <x:row r="63" ht="42" customHeight="1">
      <x:c r="A63" s="156" t="n">
        <x:v>2</x:v>
      </x:c>
      <x:c r="B63" s="156" t="str">
        <x:v>Website CCHC</x:v>
      </x:c>
      <x:c r="C63" s="156" t="str">
        <x:v>Hệ thống</x:v>
      </x:c>
      <x:c r="D63" s="156" t="str">
        <x:v>Hiển thị phạm vi và miễn trừ</x:v>
      </x:c>
      <x:c r="E63" s="156" t="str">
        <x:v>Không phải tư vấn hoặc chẩn đoán cá nhân</x:v>
      </x:c>
      <x:c r="F63" s="156" t="str">
        <x:v>PUC-005</x:v>
      </x:c>
      <x:c r="G63" s="156" t="str">
        <x:v>LEG-012; STR-005; PUB-002</x:v>
      </x:c>
      <x:c r="H63" s="156" t="str">
        <x:v>GAP-019 · Đề xuất – cần duyệt</x:v>
      </x:c>
    </x:row>
    <x:row r="64" ht="42" customHeight="1">
      <x:c r="A64" s="155" t="n">
        <x:v>3</x:v>
      </x:c>
      <x:c r="B64" s="155" t="str">
        <x:v>Người dùng</x:v>
      </x:c>
      <x:c r="C64" s="155" t="str">
        <x:v>Hành động</x:v>
      </x:c>
      <x:c r="D64" s="155" t="str">
        <x:v>Chọn tình huống / nhóm triệu chứng chung</x:v>
      </x:c>
      <x:c r="E64" s="155" t="str">
        <x:v>Không nhập dữ liệu sức khỏe định danh ở MVP</x:v>
      </x:c>
      <x:c r="F64" s="155" t="str">
        <x:v>PUC-005</x:v>
      </x:c>
      <x:c r="G64" s="155" t="str">
        <x:v>LEG-012; STR-005; PUB-002</x:v>
      </x:c>
      <x:c r="H64" s="155" t="str">
        <x:v>GAP-019 · Đề xuất – cần duyệt</x:v>
      </x:c>
    </x:row>
    <x:row r="65" ht="42" customHeight="1">
      <x:c r="A65" s="156" t="n">
        <x:v>4</x:v>
      </x:c>
      <x:c r="B65" s="156" t="str">
        <x:v>Website CCHC</x:v>
      </x:c>
      <x:c r="C65" s="156" t="str">
        <x:v>Hệ thống</x:v>
      </x:c>
      <x:c r="D65" s="156" t="str">
        <x:v>Hiển thị red flags và mức khẩn</x:v>
      </x:c>
      <x:c r="E65" s="156" t="str">
        <x:v>Copy đã được Hội đồng khoa học duyệt</x:v>
      </x:c>
      <x:c r="F65" s="156" t="str">
        <x:v>PUC-005</x:v>
      </x:c>
      <x:c r="G65" s="156" t="str">
        <x:v>LEG-012; STR-005; PUB-002</x:v>
      </x:c>
      <x:c r="H65" s="156" t="str">
        <x:v>GAP-019 · Đề xuất – cần duyệt</x:v>
      </x:c>
    </x:row>
    <x:row r="66" ht="42" customHeight="1">
      <x:c r="A66" s="155" t="n">
        <x:v>5</x:v>
      </x:c>
      <x:c r="B66" s="155" t="str">
        <x:v>Website CCHC</x:v>
      </x:c>
      <x:c r="C66" s="155" t="str">
        <x:v>Quyết định</x:v>
      </x:c>
      <x:c r="D66" s="155" t="str">
        <x:v>Có red flag?</x:v>
      </x:c>
      <x:c r="E66" s="155" t="str">
        <x:v>Dựa trên nội dung tĩnh đã phê duyệt</x:v>
      </x:c>
      <x:c r="F66" s="155" t="str">
        <x:v>PUC-005</x:v>
      </x:c>
      <x:c r="G66" s="155" t="str">
        <x:v>LEG-012; STR-005; PUB-002</x:v>
      </x:c>
      <x:c r="H66" s="155" t="str">
        <x:v>GAP-019 · Đề xuất – cần duyệt</x:v>
      </x:c>
    </x:row>
    <x:row r="67" ht="42" customHeight="1">
      <x:c r="A67" s="156" t="n">
        <x:v>6</x:v>
      </x:c>
      <x:c r="B67" s="156" t="str">
        <x:v>Người dùng</x:v>
      </x:c>
      <x:c r="C67" s="156" t="str">
        <x:v>Hành động</x:v>
      </x:c>
      <x:c r="D67" s="156" t="str">
        <x:v>Xem hướng dẫn khám thường quy / tự chăm sóc an toàn</x:v>
      </x:c>
      <x:c r="E67" s="156" t="str">
        <x:v>Có giới hạn áp dụng</x:v>
      </x:c>
      <x:c r="F67" s="156" t="str">
        <x:v>PUC-005</x:v>
      </x:c>
      <x:c r="G67" s="156" t="str">
        <x:v>LEG-012; STR-005; PUB-002</x:v>
      </x:c>
      <x:c r="H67" s="156" t="str">
        <x:v>GAP-019 · Đề xuất – cần duyệt</x:v>
      </x:c>
    </x:row>
    <x:row r="68" ht="42" customHeight="1">
      <x:c r="A68" s="155" t="n">
        <x:v>7</x:v>
      </x:c>
      <x:c r="B68" s="155" t="str">
        <x:v>Hội đồng khoa học</x:v>
      </x:c>
      <x:c r="C68" s="155" t="str">
        <x:v>An toàn</x:v>
      </x:c>
      <x:c r="D68" s="155" t="str">
        <x:v>Hướng dẫn hành động khẩn phù hợp</x:v>
      </x:c>
      <x:c r="E68" s="155" t="str">
        <x:v>Không trì hoãn chăm sóc; không chẩn đoán</x:v>
      </x:c>
      <x:c r="F68" s="155" t="str">
        <x:v>PUC-005</x:v>
      </x:c>
      <x:c r="G68" s="155" t="str">
        <x:v>LEG-012; STR-005; PUB-002</x:v>
      </x:c>
      <x:c r="H68" s="155" t="str">
        <x:v>GAP-019 · Đề xuất – cần duyệt</x:v>
      </x:c>
    </x:row>
    <x:row r="69" ht="42" customHeight="1">
      <x:c r="A69" s="156" t="n">
        <x:v>8</x:v>
      </x:c>
      <x:c r="B69" s="156" t="str">
        <x:v>Website CCHC</x:v>
      </x:c>
      <x:c r="C69" s="156" t="str">
        <x:v>Quyết định</x:v>
      </x:c>
      <x:c r="D69" s="156" t="str">
        <x:v>Tình huống ngoài phạm vi?</x:v>
      </x:c>
      <x:c r="E69" s="156" t="str">
        <x:v>Không cố suy đoán</x:v>
      </x:c>
      <x:c r="F69" s="156" t="str">
        <x:v>PUC-005</x:v>
      </x:c>
      <x:c r="G69" s="156" t="str">
        <x:v>LEG-012; STR-005; PUB-002</x:v>
      </x:c>
      <x:c r="H69" s="156" t="str">
        <x:v>GAP-019 · Đề xuất – cần duyệt</x:v>
      </x:c>
    </x:row>
    <x:row r="70" ht="42" customHeight="1">
      <x:c r="A70" s="155" t="n">
        <x:v>9</x:v>
      </x:c>
      <x:c r="B70" s="155" t="str">
        <x:v>Người dùng</x:v>
      </x:c>
      <x:c r="C70" s="155" t="str">
        <x:v>Kết quả</x:v>
      </x:c>
      <x:c r="D70" s="155" t="str">
        <x:v>Người dùng nhận bước tiếp theo an toàn</x:v>
      </x:c>
      <x:c r="E70" s="155" t="str">
        <x:v>Không nhận chẩn đoán cá nhân</x:v>
      </x:c>
      <x:c r="F70" s="155" t="str">
        <x:v>PUC-005</x:v>
      </x:c>
      <x:c r="G70" s="155" t="str">
        <x:v>LEG-012; STR-005; PUB-002</x:v>
      </x:c>
      <x:c r="H70" s="155" t="str">
        <x:v>GAP-019 · Đề xuất – cần duyệt</x:v>
      </x:c>
    </x:row>
    <x:row r="71" ht="42" customHeight="1">
      <x:c r="A71" s="156" t="n">
        <x:v>10</x:v>
      </x:c>
      <x:c r="B71" s="156" t="str">
        <x:v>Hội đồng khoa học</x:v>
      </x:c>
      <x:c r="C71" s="156" t="str">
        <x:v>An toàn</x:v>
      </x:c>
      <x:c r="D71" s="156" t="str">
        <x:v>Khuyến nghị liên hệ cơ sở y tế</x:v>
      </x:c>
      <x:c r="E71" s="156" t="str">
        <x:v>Kênh phù hợp; không hứa đặt khám</x:v>
      </x:c>
      <x:c r="F71" s="156" t="str">
        <x:v>PUC-005</x:v>
      </x:c>
      <x:c r="G71" s="156" t="str">
        <x:v>LEG-012; STR-005; PUB-002</x:v>
      </x:c>
      <x:c r="H71" s="156" t="str">
        <x:v>GAP-019 · Đề xuất – cần duyệt</x:v>
      </x:c>
    </x:row>
  </x:sheetData>
  <x:mergeCells>
    <x:mergeCell ref="A1:N1"/>
    <x:mergeCell ref="A2:N2"/>
  </x:mergeCells>
  <x:conditionalFormatting sqref="C62:C71">
    <x:cfRule type="containsText" dxfId="17" priority="1" operator="containsText" text="An toàn"/>
    <x:cfRule type="containsText" dxfId="18" priority="2" operator="containsText" text="Ngoại lệ"/>
    <x:cfRule type="containsText" dxfId="19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ce3132bad384415a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FLOW-03 · Báo sai sót hoặc khiếu nại nội dung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· UC: PUC-006; CUC-020 · Blocker: DEC-010; DEC-011; GAP-020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6" ht="36" customHeight="1">
      <x:c r="A66" s="150" t="str">
        <x:v>Bước</x:v>
      </x:c>
      <x:c r="B66" s="150" t="str">
        <x:v>Lane / Actor</x:v>
      </x:c>
      <x:c r="C66" s="150" t="str">
        <x:v>Loại</x:v>
      </x:c>
      <x:c r="D66" s="150" t="str">
        <x:v>Hành động / phản hồi</x:v>
      </x:c>
      <x:c r="E66" s="150" t="str">
        <x:v>Chi tiết kiểm soát</x:v>
      </x:c>
      <x:c r="F66" s="150" t="str">
        <x:v>UC-ID</x:v>
      </x:c>
      <x:c r="G66" s="150" t="str">
        <x:v>REQ-ID</x:v>
      </x:c>
      <x:c r="H66" s="150" t="str">
        <x:v>Blocker / trạng thái</x:v>
      </x:c>
    </x:row>
    <x:row r="67" ht="42" customHeight="1">
      <x:c r="A67" s="156" t="n">
        <x:v>1</x:v>
      </x:c>
      <x:c r="B67" s="156" t="str">
        <x:v>Người gửi</x:v>
      </x:c>
      <x:c r="C67" s="156" t="str">
        <x:v>Bắt đầu</x:v>
      </x:c>
      <x:c r="D67" s="156" t="str">
        <x:v>Bấm “Báo sai sót”</x:v>
      </x:c>
      <x:c r="E67" s="156" t="str">
        <x:v>Từ URL nội dung cụ thể</x:v>
      </x:c>
      <x:c r="F67" s="156" t="str">
        <x:v>PUC-006; CUC-020</x:v>
      </x:c>
      <x:c r="G67" s="156" t="str">
        <x:v>UX-008; CMS-015; LEG-011; PUB-012</x:v>
      </x:c>
      <x:c r="H67" s="156" t="str">
        <x:v>DEC-010; DEC-011; GAP-020 · Đề xuất – cần duyệt</x:v>
      </x:c>
    </x:row>
    <x:row r="68" ht="42" customHeight="1">
      <x:c r="A68" s="155" t="n">
        <x:v>2</x:v>
      </x:c>
      <x:c r="B68" s="155" t="str">
        <x:v>Form / Ticketing</x:v>
      </x:c>
      <x:c r="C68" s="155" t="str">
        <x:v>Hệ thống</x:v>
      </x:c>
      <x:c r="D68" s="155" t="str">
        <x:v>Gắn Content ID, URL và phiên bản</x:v>
      </x:c>
      <x:c r="E68" s="155" t="str">
        <x:v>Không để người gửi nhập lại</x:v>
      </x:c>
      <x:c r="F68" s="155" t="str">
        <x:v>PUC-006; CUC-020</x:v>
      </x:c>
      <x:c r="G68" s="155" t="str">
        <x:v>UX-008; CMS-015; LEG-011; PUB-012</x:v>
      </x:c>
      <x:c r="H68" s="155" t="str">
        <x:v>DEC-010; DEC-011; GAP-020 · Đề xuất – cần duyệt</x:v>
      </x:c>
    </x:row>
    <x:row r="69" ht="42" customHeight="1">
      <x:c r="A69" s="156" t="n">
        <x:v>3</x:v>
      </x:c>
      <x:c r="B69" s="156" t="str">
        <x:v>Người gửi</x:v>
      </x:c>
      <x:c r="C69" s="156" t="str">
        <x:v>Hành động</x:v>
      </x:c>
      <x:c r="D69" s="156" t="str">
        <x:v>Chọn loại lỗi và mô tả</x:v>
      </x:c>
      <x:c r="E69" s="156" t="str">
        <x:v>Thu tối thiểu dữ liệu cần thiết</x:v>
      </x:c>
      <x:c r="F69" s="156" t="str">
        <x:v>PUC-006; CUC-020</x:v>
      </x:c>
      <x:c r="G69" s="156" t="str">
        <x:v>UX-008; CMS-015; LEG-011; PUB-012</x:v>
      </x:c>
      <x:c r="H69" s="156" t="str">
        <x:v>DEC-010; DEC-011; GAP-020 · Đề xuất – cần duyệt</x:v>
      </x:c>
    </x:row>
    <x:row r="70" ht="42" customHeight="1">
      <x:c r="A70" s="155" t="n">
        <x:v>4</x:v>
      </x:c>
      <x:c r="B70" s="155" t="str">
        <x:v>Form / Ticketing</x:v>
      </x:c>
      <x:c r="C70" s="155" t="str">
        <x:v>Quyết định</x:v>
      </x:c>
      <x:c r="D70" s="155" t="str">
        <x:v>Privacy notice và xác nhận hợp lệ?</x:v>
      </x:c>
      <x:c r="E70" s="155" t="str">
        <x:v>Theo data inventory từng form</x:v>
      </x:c>
      <x:c r="F70" s="155" t="str">
        <x:v>PUC-006; CUC-020</x:v>
      </x:c>
      <x:c r="G70" s="155" t="str">
        <x:v>UX-008; CMS-015; LEG-011; PUB-012</x:v>
      </x:c>
      <x:c r="H70" s="155" t="str">
        <x:v>DEC-010; DEC-011; GAP-020 · Đề xuất – cần duyệt</x:v>
      </x:c>
    </x:row>
    <x:row r="71" ht="42" customHeight="1">
      <x:c r="A71" s="156" t="n">
        <x:v>5</x:v>
      </x:c>
      <x:c r="B71" s="156" t="str">
        <x:v>Người gửi</x:v>
      </x:c>
      <x:c r="C71" s="156" t="str">
        <x:v>Ngoại lệ</x:v>
      </x:c>
      <x:c r="D71" s="156" t="str">
        <x:v>Yêu cầu sửa / bổ sung</x:v>
      </x:c>
      <x:c r="E71" s="156" t="str">
        <x:v>Không tạo ticket khi chưa hợp lệ</x:v>
      </x:c>
      <x:c r="F71" s="156" t="str">
        <x:v>PUC-006; CUC-020</x:v>
      </x:c>
      <x:c r="G71" s="156" t="str">
        <x:v>UX-008; CMS-015; LEG-011; PUB-012</x:v>
      </x:c>
      <x:c r="H71" s="156" t="str">
        <x:v>DEC-010; DEC-011; GAP-020 · Đề xuất – cần duyệt</x:v>
      </x:c>
    </x:row>
    <x:row r="72" ht="42" customHeight="1">
      <x:c r="A72" s="155" t="n">
        <x:v>6</x:v>
      </x:c>
      <x:c r="B72" s="155" t="str">
        <x:v>Form / Ticketing</x:v>
      </x:c>
      <x:c r="C72" s="155" t="str">
        <x:v>Hệ thống</x:v>
      </x:c>
      <x:c r="D72" s="155" t="str">
        <x:v>Validate file, chống spam và tạo ticket</x:v>
      </x:c>
      <x:c r="E72" s="155" t="str">
        <x:v>Ticket ID + audit</x:v>
      </x:c>
      <x:c r="F72" s="155" t="str">
        <x:v>PUC-006; CUC-020</x:v>
      </x:c>
      <x:c r="G72" s="155" t="str">
        <x:v>UX-008; CMS-015; LEG-011; PUB-012</x:v>
      </x:c>
      <x:c r="H72" s="155" t="str">
        <x:v>DEC-010; DEC-011; GAP-020 · Đề xuất – cần duyệt</x:v>
      </x:c>
    </x:row>
    <x:row r="73" ht="42" customHeight="1">
      <x:c r="A73" s="156" t="n">
        <x:v>7</x:v>
      </x:c>
      <x:c r="B73" s="156" t="str">
        <x:v>Form / Ticketing</x:v>
      </x:c>
      <x:c r="C73" s="156" t="str">
        <x:v>Quyết định</x:v>
      </x:c>
      <x:c r="D73" s="156" t="str">
        <x:v>Có dấu hiệu sai sót nghiêm trọng?</x:v>
      </x:c>
      <x:c r="E73" s="156" t="str">
        <x:v>Severity policy cần phê duyệt</x:v>
      </x:c>
      <x:c r="F73" s="156" t="str">
        <x:v>PUC-006; CUC-020</x:v>
      </x:c>
      <x:c r="G73" s="156" t="str">
        <x:v>UX-008; CMS-015; LEG-011; PUB-012</x:v>
      </x:c>
      <x:c r="H73" s="156" t="str">
        <x:v>DEC-010; DEC-011; GAP-020 · Đề xuất – cần duyệt</x:v>
      </x:c>
    </x:row>
    <x:row r="74" ht="42" customHeight="1">
      <x:c r="A74" s="155" t="n">
        <x:v>8</x:v>
      </x:c>
      <x:c r="B74" s="155" t="str">
        <x:v>Đội CCHC</x:v>
      </x:c>
      <x:c r="C74" s="155" t="str">
        <x:v>An toàn</x:v>
      </x:c>
      <x:c r="D74" s="155" t="str">
        <x:v>Escalate Medical / Legal khẩn</x:v>
      </x:c>
      <x:c r="E74" s="155" t="str">
        <x:v>Không đợi SLA thông thường</x:v>
      </x:c>
      <x:c r="F74" s="155" t="str">
        <x:v>PUC-006; CUC-020</x:v>
      </x:c>
      <x:c r="G74" s="155" t="str">
        <x:v>UX-008; CMS-015; LEG-011; PUB-012</x:v>
      </x:c>
      <x:c r="H74" s="155" t="str">
        <x:v>DEC-010; DEC-011; GAP-020 · Đề xuất – cần duyệt</x:v>
      </x:c>
    </x:row>
    <x:row r="75" ht="42" customHeight="1">
      <x:c r="A75" s="156" t="n">
        <x:v>9</x:v>
      </x:c>
      <x:c r="B75" s="156" t="str">
        <x:v>Đội CCHC</x:v>
      </x:c>
      <x:c r="C75" s="156" t="str">
        <x:v>Hệ thống</x:v>
      </x:c>
      <x:c r="D75" s="156" t="str">
        <x:v>Định tuyến owner xử lý</x:v>
      </x:c>
      <x:c r="E75" s="156" t="str">
        <x:v>Có owner dự phòng</x:v>
      </x:c>
      <x:c r="F75" s="156" t="str">
        <x:v>PUC-006; CUC-020</x:v>
      </x:c>
      <x:c r="G75" s="156" t="str">
        <x:v>UX-008; CMS-015; LEG-011; PUB-012</x:v>
      </x:c>
      <x:c r="H75" s="156" t="str">
        <x:v>DEC-010; DEC-011; GAP-020 · Đề xuất – cần duyệt</x:v>
      </x:c>
    </x:row>
    <x:row r="76" ht="42" customHeight="1">
      <x:c r="A76" s="155" t="n">
        <x:v>10</x:v>
      </x:c>
      <x:c r="B76" s="155" t="str">
        <x:v>Form / Ticketing</x:v>
      </x:c>
      <x:c r="C76" s="155" t="str">
        <x:v>Kết quả</x:v>
      </x:c>
      <x:c r="D76" s="155" t="str">
        <x:v>Gửi xác nhận tiếp nhận</x:v>
      </x:c>
      <x:c r="E76" s="155" t="str">
        <x:v>Không hứa SLA khi chưa được duyệt</x:v>
      </x:c>
      <x:c r="F76" s="155" t="str">
        <x:v>PUC-006; CUC-020</x:v>
      </x:c>
      <x:c r="G76" s="155" t="str">
        <x:v>UX-008; CMS-015; LEG-011; PUB-012</x:v>
      </x:c>
      <x:c r="H76" s="155" t="str">
        <x:v>DEC-010; DEC-011; GAP-020 · Đề xuất – cần duyệt</x:v>
      </x:c>
    </x:row>
  </x:sheetData>
  <x:mergeCells>
    <x:mergeCell ref="A1:N1"/>
    <x:mergeCell ref="A2:N2"/>
  </x:mergeCells>
  <x:conditionalFormatting sqref="C67:C76">
    <x:cfRule type="containsText" dxfId="20" priority="1" operator="containsText" text="An toàn"/>
    <x:cfRule type="containsText" dxfId="21" priority="2" operator="containsText" text="Ngoại lệ"/>
    <x:cfRule type="containsText" dxfId="22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f8dc36aee4084b57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FLOW-04 · Phóng viên tìm chuyên gia và gửi yêu cầu báo chí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· UC: PUC-009; PUC-011 · Blocker: DEC-005; DEC-011; DEC-016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Phóng viên</x:v>
      </x:c>
      <x:c r="C62" s="155" t="str">
        <x:v>Bắt đầu</x:v>
      </x:c>
      <x:c r="D62" s="155" t="str">
        <x:v>Mở “Tìm chuyên gia”</x:v>
      </x:c>
      <x:c r="E62" s="155" t="str">
        <x:v>Kênh dành cho báo chí</x:v>
      </x:c>
      <x:c r="F62" s="155" t="str">
        <x:v>PUC-009; PUC-011</x:v>
      </x:c>
      <x:c r="G62" s="155" t="str">
        <x:v>UX-005; UX-009; UX-010; CMS-026</x:v>
      </x:c>
      <x:c r="H62" s="155" t="str">
        <x:v>DEC-005; DEC-011; DEC-016 · Đề xuất – cần duyệt</x:v>
      </x:c>
    </x:row>
    <x:row r="63" ht="42" customHeight="1">
      <x:c r="A63" s="156" t="n">
        <x:v>2</x:v>
      </x:c>
      <x:c r="B63" s="156" t="str">
        <x:v>Phóng viên</x:v>
      </x:c>
      <x:c r="C63" s="156" t="str">
        <x:v>Hành động</x:v>
      </x:c>
      <x:c r="D63" s="156" t="str">
        <x:v>Lọc theo tên, chuyên khoa, bệnh lý, đóng góp</x:v>
      </x:c>
      <x:c r="E63" s="156" t="str">
        <x:v>Không hiển thị dữ liệu liên hệ cá nhân</x:v>
      </x:c>
      <x:c r="F63" s="156" t="str">
        <x:v>PUC-009; PUC-011</x:v>
      </x:c>
      <x:c r="G63" s="156" t="str">
        <x:v>UX-005; UX-009; UX-010; CMS-026</x:v>
      </x:c>
      <x:c r="H63" s="156" t="str">
        <x:v>DEC-005; DEC-011; DEC-016 · Đề xuất – cần duyệt</x:v>
      </x:c>
    </x:row>
    <x:row r="64" ht="42" customHeight="1">
      <x:c r="A64" s="155" t="n">
        <x:v>3</x:v>
      </x:c>
      <x:c r="B64" s="155" t="str">
        <x:v>Website / Form</x:v>
      </x:c>
      <x:c r="C64" s="155" t="str">
        <x:v>Hệ thống</x:v>
      </x:c>
      <x:c r="D64" s="155" t="str">
        <x:v>Chỉ trả hồ sơ đã xác minh và còn hiệu lực</x:v>
      </x:c>
      <x:c r="E64" s="155" t="str">
        <x:v>Có ngày rà soát / COI phù hợp</x:v>
      </x:c>
      <x:c r="F64" s="155" t="str">
        <x:v>PUC-009; PUC-011</x:v>
      </x:c>
      <x:c r="G64" s="155" t="str">
        <x:v>UX-005; UX-009; UX-010; CMS-026</x:v>
      </x:c>
      <x:c r="H64" s="155" t="str">
        <x:v>DEC-005; DEC-011; DEC-016 · Đề xuất – cần duyệt</x:v>
      </x:c>
    </x:row>
    <x:row r="65" ht="42" customHeight="1">
      <x:c r="A65" s="156" t="n">
        <x:v>4</x:v>
      </x:c>
      <x:c r="B65" s="156" t="str">
        <x:v>Website / Form</x:v>
      </x:c>
      <x:c r="C65" s="156" t="str">
        <x:v>Quyết định</x:v>
      </x:c>
      <x:c r="D65" s="156" t="str">
        <x:v>Có chuyên gia phù hợp?</x:v>
      </x:c>
      <x:c r="E65" s="156" t="str">
        <x:v>Theo taxonomy và trạng thái hồ sơ</x:v>
      </x:c>
      <x:c r="F65" s="156" t="str">
        <x:v>PUC-009; PUC-011</x:v>
      </x:c>
      <x:c r="G65" s="156" t="str">
        <x:v>UX-005; UX-009; UX-010; CMS-026</x:v>
      </x:c>
      <x:c r="H65" s="156" t="str">
        <x:v>DEC-005; DEC-011; DEC-016 · Đề xuất – cần duyệt</x:v>
      </x:c>
    </x:row>
    <x:row r="66" ht="42" customHeight="1">
      <x:c r="A66" s="155" t="n">
        <x:v>5</x:v>
      </x:c>
      <x:c r="B66" s="155" t="str">
        <x:v>Phóng viên</x:v>
      </x:c>
      <x:c r="C66" s="155" t="str">
        <x:v>Hành động</x:v>
      </x:c>
      <x:c r="D66" s="155" t="str">
        <x:v>Xem hồ sơ và chọn yêu cầu liên hệ</x:v>
      </x:c>
      <x:c r="E66" s="155" t="str">
        <x:v>Không liên hệ trực tiếp cá nhân</x:v>
      </x:c>
      <x:c r="F66" s="155" t="str">
        <x:v>PUC-009; PUC-011</x:v>
      </x:c>
      <x:c r="G66" s="155" t="str">
        <x:v>UX-005; UX-009; UX-010; CMS-026</x:v>
      </x:c>
      <x:c r="H66" s="155" t="str">
        <x:v>DEC-005; DEC-011; DEC-016 · Đề xuất – cần duyệt</x:v>
      </x:c>
    </x:row>
    <x:row r="67" ht="42" customHeight="1">
      <x:c r="A67" s="156" t="n">
        <x:v>6</x:v>
      </x:c>
      <x:c r="B67" s="156" t="str">
        <x:v>Press Owner</x:v>
      </x:c>
      <x:c r="C67" s="156" t="str">
        <x:v>Ngoại lệ</x:v>
      </x:c>
      <x:c r="D67" s="156" t="str">
        <x:v>Gửi yêu cầu báo chí chung</x:v>
      </x:c>
      <x:c r="E67" s="156" t="str">
        <x:v>Tự gắn taxonomy đã chọn</x:v>
      </x:c>
      <x:c r="F67" s="156" t="str">
        <x:v>PUC-009; PUC-011</x:v>
      </x:c>
      <x:c r="G67" s="156" t="str">
        <x:v>UX-005; UX-009; UX-010; CMS-026</x:v>
      </x:c>
      <x:c r="H67" s="156" t="str">
        <x:v>DEC-005; DEC-011; DEC-016 · Đề xuất – cần duyệt</x:v>
      </x:c>
    </x:row>
    <x:row r="68" ht="42" customHeight="1">
      <x:c r="A68" s="155" t="n">
        <x:v>7</x:v>
      </x:c>
      <x:c r="B68" s="155" t="str">
        <x:v>Website / Form</x:v>
      </x:c>
      <x:c r="C68" s="155" t="str">
        <x:v>Hệ thống</x:v>
      </x:c>
      <x:c r="D68" s="155" t="str">
        <x:v>Tạo submission gắn chuyên gia / chủ đề</x:v>
      </x:c>
      <x:c r="E68" s="155" t="str">
        <x:v>Privacy + anti-spam</x:v>
      </x:c>
      <x:c r="F68" s="155" t="str">
        <x:v>PUC-009; PUC-011</x:v>
      </x:c>
      <x:c r="G68" s="155" t="str">
        <x:v>UX-005; UX-009; UX-010; CMS-026</x:v>
      </x:c>
      <x:c r="H68" s="155" t="str">
        <x:v>DEC-005; DEC-011; DEC-016 · Đề xuất – cần duyệt</x:v>
      </x:c>
    </x:row>
    <x:row r="69" ht="42" customHeight="1">
      <x:c r="A69" s="156" t="n">
        <x:v>8</x:v>
      </x:c>
      <x:c r="B69" s="156" t="str">
        <x:v>Press Owner</x:v>
      </x:c>
      <x:c r="C69" s="156" t="str">
        <x:v>Hệ thống</x:v>
      </x:c>
      <x:c r="D69" s="156" t="str">
        <x:v>Định tuyến Press Owner</x:v>
      </x:c>
      <x:c r="E69" s="156" t="str">
        <x:v>Có owner dự phòng và trạng thái</x:v>
      </x:c>
      <x:c r="F69" s="156" t="str">
        <x:v>PUC-009; PUC-011</x:v>
      </x:c>
      <x:c r="G69" s="156" t="str">
        <x:v>UX-005; UX-009; UX-010; CMS-026</x:v>
      </x:c>
      <x:c r="H69" s="156" t="str">
        <x:v>DEC-005; DEC-011; DEC-016 · Đề xuất – cần duyệt</x:v>
      </x:c>
    </x:row>
    <x:row r="70" ht="42" customHeight="1">
      <x:c r="A70" s="155" t="n">
        <x:v>9</x:v>
      </x:c>
      <x:c r="B70" s="155" t="str">
        <x:v>Phóng viên</x:v>
      </x:c>
      <x:c r="C70" s="155" t="str">
        <x:v>Kết quả</x:v>
      </x:c>
      <x:c r="D70" s="155" t="str">
        <x:v>Nhận xác nhận tiếp nhận</x:v>
      </x:c>
      <x:c r="E70" s="155" t="str">
        <x:v>Phản hồi theo SLA sau khi được duyệt</x:v>
      </x:c>
      <x:c r="F70" s="155" t="str">
        <x:v>PUC-009; PUC-011</x:v>
      </x:c>
      <x:c r="G70" s="155" t="str">
        <x:v>UX-005; UX-009; UX-010; CMS-026</x:v>
      </x:c>
      <x:c r="H70" s="155" t="str">
        <x:v>DEC-005; DEC-011; DEC-016 · Đề xuất – cần duyệt</x:v>
      </x:c>
    </x:row>
  </x:sheetData>
  <x:mergeCells>
    <x:mergeCell ref="A1:N1"/>
    <x:mergeCell ref="A2:N2"/>
  </x:mergeCells>
  <x:conditionalFormatting sqref="C62:C70">
    <x:cfRule type="containsText" dxfId="23" priority="1" operator="containsText" text="An toàn"/>
    <x:cfRule type="containsText" dxfId="24" priority="2" operator="containsText" text="Ngoại lệ"/>
    <x:cfRule type="containsText" dxfId="25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71309ded62dc498b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FLOW-05 · Chuyên gia đăng ký và được thẩm định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+ CMS · UC: PUC-008; CUC-023; CUC-024 · Blocker: DEC-010; DEC-011; DEC-016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6" ht="36" customHeight="1">
      <x:c r="A66" s="150" t="str">
        <x:v>Bước</x:v>
      </x:c>
      <x:c r="B66" s="150" t="str">
        <x:v>Lane / Actor</x:v>
      </x:c>
      <x:c r="C66" s="150" t="str">
        <x:v>Loại</x:v>
      </x:c>
      <x:c r="D66" s="150" t="str">
        <x:v>Hành động / phản hồi</x:v>
      </x:c>
      <x:c r="E66" s="150" t="str">
        <x:v>Chi tiết kiểm soát</x:v>
      </x:c>
      <x:c r="F66" s="150" t="str">
        <x:v>UC-ID</x:v>
      </x:c>
      <x:c r="G66" s="150" t="str">
        <x:v>REQ-ID</x:v>
      </x:c>
      <x:c r="H66" s="150" t="str">
        <x:v>Blocker / trạng thái</x:v>
      </x:c>
    </x:row>
    <x:row r="67" ht="42" customHeight="1">
      <x:c r="A67" s="156" t="n">
        <x:v>1</x:v>
      </x:c>
      <x:c r="B67" s="156" t="str">
        <x:v>Chuyên gia</x:v>
      </x:c>
      <x:c r="C67" s="156" t="str">
        <x:v>Bắt đầu</x:v>
      </x:c>
      <x:c r="D67" s="156" t="str">
        <x:v>Mở form tham gia mạng lưới</x:v>
      </x:c>
      <x:c r="E67" s="156" t="str">
        <x:v>Tiêu chí công khai rõ trước khi nhập</x:v>
      </x:c>
      <x:c r="F67" s="156" t="str">
        <x:v>PUC-008; CUC-023; CUC-024</x:v>
      </x:c>
      <x:c r="G67" s="156" t="str">
        <x:v>CMS-027; IA-015; LEG-001</x:v>
      </x:c>
      <x:c r="H67" s="156" t="str">
        <x:v>DEC-010; DEC-011; DEC-016 · Đề xuất – cần duyệt</x:v>
      </x:c>
    </x:row>
    <x:row r="68" ht="42" customHeight="1">
      <x:c r="A68" s="155" t="n">
        <x:v>2</x:v>
      </x:c>
      <x:c r="B68" s="155" t="str">
        <x:v>Chuyên gia</x:v>
      </x:c>
      <x:c r="C68" s="155" t="str">
        <x:v>Hành động</x:v>
      </x:c>
      <x:c r="D68" s="155" t="str">
        <x:v>Khai hồ sơ nghề nghiệp, bằng chứng và COI</x:v>
      </x:c>
      <x:c r="E68" s="155" t="str">
        <x:v>Xác nhận privacy</x:v>
      </x:c>
      <x:c r="F68" s="155" t="str">
        <x:v>PUC-008; CUC-023; CUC-024</x:v>
      </x:c>
      <x:c r="G68" s="155" t="str">
        <x:v>CMS-027; IA-015; LEG-001</x:v>
      </x:c>
      <x:c r="H68" s="155" t="str">
        <x:v>DEC-010; DEC-011; DEC-016 · Đề xuất – cần duyệt</x:v>
      </x:c>
    </x:row>
    <x:row r="69" ht="42" customHeight="1">
      <x:c r="A69" s="156" t="n">
        <x:v>3</x:v>
      </x:c>
      <x:c r="B69" s="156" t="str">
        <x:v>Form / CMS</x:v>
      </x:c>
      <x:c r="C69" s="156" t="str">
        <x:v>Quyết định</x:v>
      </x:c>
      <x:c r="D69" s="156" t="str">
        <x:v>Hồ sơ đầy đủ và hợp lệ?</x:v>
      </x:c>
      <x:c r="E69" s="156" t="str">
        <x:v>Schema + file validation</x:v>
      </x:c>
      <x:c r="F69" s="156" t="str">
        <x:v>PUC-008; CUC-023; CUC-024</x:v>
      </x:c>
      <x:c r="G69" s="156" t="str">
        <x:v>CMS-027; IA-015; LEG-001</x:v>
      </x:c>
      <x:c r="H69" s="156" t="str">
        <x:v>DEC-010; DEC-011; DEC-016 · Đề xuất – cần duyệt</x:v>
      </x:c>
    </x:row>
    <x:row r="70" ht="42" customHeight="1">
      <x:c r="A70" s="155" t="n">
        <x:v>4</x:v>
      </x:c>
      <x:c r="B70" s="155" t="str">
        <x:v>Chuyên gia</x:v>
      </x:c>
      <x:c r="C70" s="155" t="str">
        <x:v>Ngoại lệ</x:v>
      </x:c>
      <x:c r="D70" s="155" t="str">
        <x:v>Yêu cầu bổ sung trước khi gửi</x:v>
      </x:c>
      <x:c r="E70" s="155" t="str">
        <x:v>Không tạo hồ sơ public</x:v>
      </x:c>
      <x:c r="F70" s="155" t="str">
        <x:v>PUC-008; CUC-023; CUC-024</x:v>
      </x:c>
      <x:c r="G70" s="155" t="str">
        <x:v>CMS-027; IA-015; LEG-001</x:v>
      </x:c>
      <x:c r="H70" s="155" t="str">
        <x:v>DEC-010; DEC-011; DEC-016 · Đề xuất – cần duyệt</x:v>
      </x:c>
    </x:row>
    <x:row r="71" ht="42" customHeight="1">
      <x:c r="A71" s="156" t="n">
        <x:v>5</x:v>
      </x:c>
      <x:c r="B71" s="156" t="str">
        <x:v>Form / CMS</x:v>
      </x:c>
      <x:c r="C71" s="156" t="str">
        <x:v>Quyết định</x:v>
      </x:c>
      <x:c r="D71" s="156" t="str">
        <x:v>Trùng hồ sơ hiện hữu?</x:v>
      </x:c>
      <x:c r="E71" s="156" t="str">
        <x:v>Không tự merge</x:v>
      </x:c>
      <x:c r="F71" s="156" t="str">
        <x:v>PUC-008; CUC-023; CUC-024</x:v>
      </x:c>
      <x:c r="G71" s="156" t="str">
        <x:v>CMS-027; IA-015; LEG-001</x:v>
      </x:c>
      <x:c r="H71" s="156" t="str">
        <x:v>DEC-010; DEC-011; DEC-016 · Đề xuất – cần duyệt</x:v>
      </x:c>
    </x:row>
    <x:row r="72" ht="42" customHeight="1">
      <x:c r="A72" s="155" t="n">
        <x:v>6</x:v>
      </x:c>
      <x:c r="B72" s="155" t="str">
        <x:v>Reviewer / Hội đồng</x:v>
      </x:c>
      <x:c r="C72" s="155" t="str">
        <x:v>Ngoại lệ</x:v>
      </x:c>
      <x:c r="D72" s="155" t="str">
        <x:v>Đưa vào merge review</x:v>
      </x:c>
      <x:c r="E72" s="155" t="str">
        <x:v>Giữ audit hai nguồn</x:v>
      </x:c>
      <x:c r="F72" s="155" t="str">
        <x:v>PUC-008; CUC-023; CUC-024</x:v>
      </x:c>
      <x:c r="G72" s="155" t="str">
        <x:v>CMS-027; IA-015; LEG-001</x:v>
      </x:c>
      <x:c r="H72" s="155" t="str">
        <x:v>DEC-010; DEC-011; DEC-016 · Đề xuất – cần duyệt</x:v>
      </x:c>
    </x:row>
    <x:row r="73" ht="42" customHeight="1">
      <x:c r="A73" s="156" t="n">
        <x:v>7</x:v>
      </x:c>
      <x:c r="B73" s="156" t="str">
        <x:v>Reviewer / Hội đồng</x:v>
      </x:c>
      <x:c r="C73" s="156" t="str">
        <x:v>Hành động</x:v>
      </x:c>
      <x:c r="D73" s="156" t="str">
        <x:v>Xác minh danh tính, chuyên môn, đơn vị và COI</x:v>
      </x:c>
      <x:c r="E73" s="156" t="str">
        <x:v>Bằng chứng còn hiệu lực</x:v>
      </x:c>
      <x:c r="F73" s="156" t="str">
        <x:v>PUC-008; CUC-023; CUC-024</x:v>
      </x:c>
      <x:c r="G73" s="156" t="str">
        <x:v>CMS-027; IA-015; LEG-001</x:v>
      </x:c>
      <x:c r="H73" s="156" t="str">
        <x:v>DEC-010; DEC-011; DEC-016 · Đề xuất – cần duyệt</x:v>
      </x:c>
    </x:row>
    <x:row r="74" ht="42" customHeight="1">
      <x:c r="A74" s="155" t="n">
        <x:v>8</x:v>
      </x:c>
      <x:c r="B74" s="155" t="str">
        <x:v>Reviewer / Hội đồng</x:v>
      </x:c>
      <x:c r="C74" s="155" t="str">
        <x:v>Quyết định</x:v>
      </x:c>
      <x:c r="D74" s="155" t="str">
        <x:v>Bằng chứng đạt tiêu chí?</x:v>
      </x:c>
      <x:c r="E74" s="155" t="str">
        <x:v>Tiêu chí cần Hội đồng phê duyệt</x:v>
      </x:c>
      <x:c r="F74" s="155" t="str">
        <x:v>PUC-008; CUC-023; CUC-024</x:v>
      </x:c>
      <x:c r="G74" s="155" t="str">
        <x:v>CMS-027; IA-015; LEG-001</x:v>
      </x:c>
      <x:c r="H74" s="155" t="str">
        <x:v>DEC-010; DEC-011; DEC-016 · Đề xuất – cần duyệt</x:v>
      </x:c>
    </x:row>
    <x:row r="75" ht="42" customHeight="1">
      <x:c r="A75" s="156" t="n">
        <x:v>9</x:v>
      </x:c>
      <x:c r="B75" s="156" t="str">
        <x:v>Chuyên gia</x:v>
      </x:c>
      <x:c r="C75" s="156" t="str">
        <x:v>Ngoại lệ</x:v>
      </x:c>
      <x:c r="D75" s="156" t="str">
        <x:v>Yêu cầu bổ sung hoặc từ chối</x:v>
      </x:c>
      <x:c r="E75" s="156" t="str">
        <x:v>Ghi lý do; không public</x:v>
      </x:c>
      <x:c r="F75" s="156" t="str">
        <x:v>PUC-008; CUC-023; CUC-024</x:v>
      </x:c>
      <x:c r="G75" s="156" t="str">
        <x:v>CMS-027; IA-015; LEG-001</x:v>
      </x:c>
      <x:c r="H75" s="156" t="str">
        <x:v>DEC-010; DEC-011; DEC-016 · Đề xuất – cần duyệt</x:v>
      </x:c>
    </x:row>
    <x:row r="76" ht="42" customHeight="1">
      <x:c r="A76" s="155" t="n">
        <x:v>10</x:v>
      </x:c>
      <x:c r="B76" s="155" t="str">
        <x:v>Reviewer / Hội đồng</x:v>
      </x:c>
      <x:c r="C76" s="155" t="str">
        <x:v>Hành động</x:v>
      </x:c>
      <x:c r="D76" s="155" t="str">
        <x:v>Hội đồng duyệt và đặt ngày tái xác minh</x:v>
      </x:c>
      <x:c r="E76" s="155" t="str">
        <x:v>Không tự duyệt</x:v>
      </x:c>
      <x:c r="F76" s="155" t="str">
        <x:v>PUC-008; CUC-023; CUC-024</x:v>
      </x:c>
      <x:c r="G76" s="155" t="str">
        <x:v>CMS-027; IA-015; LEG-001</x:v>
      </x:c>
      <x:c r="H76" s="155" t="str">
        <x:v>DEC-010; DEC-011; DEC-016 · Đề xuất – cần duyệt</x:v>
      </x:c>
    </x:row>
    <x:row r="77" ht="42" customHeight="1">
      <x:c r="A77" s="156" t="n">
        <x:v>11</x:v>
      </x:c>
      <x:c r="B77" s="156" t="str">
        <x:v>Form / CMS</x:v>
      </x:c>
      <x:c r="C77" s="156" t="str">
        <x:v>Kết quả</x:v>
      </x:c>
      <x:c r="D77" s="156" t="str">
        <x:v>Công khai hồ sơ đã xác minh</x:v>
      </x:c>
      <x:c r="E77" s="156" t="str">
        <x:v>Có trạng thái, COI và audit</x:v>
      </x:c>
      <x:c r="F77" s="156" t="str">
        <x:v>PUC-008; CUC-023; CUC-024</x:v>
      </x:c>
      <x:c r="G77" s="156" t="str">
        <x:v>CMS-027; IA-015; LEG-001</x:v>
      </x:c>
      <x:c r="H77" s="156" t="str">
        <x:v>DEC-010; DEC-011; DEC-016 · Đề xuất – cần duyệt</x:v>
      </x:c>
    </x:row>
  </x:sheetData>
  <x:mergeCells>
    <x:mergeCell ref="A1:N1"/>
    <x:mergeCell ref="A2:N2"/>
  </x:mergeCells>
  <x:conditionalFormatting sqref="C67:C77">
    <x:cfRule type="containsText" dxfId="26" priority="1" operator="containsText" text="An toàn"/>
    <x:cfRule type="containsText" dxfId="27" priority="2" operator="containsText" text="Ngoại lệ"/>
    <x:cfRule type="containsText" dxfId="28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47bc6d7bdcc04054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FLOW-06 · Gửi và xử lý đề xuất tài trợ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+ CMS · UC: PUC-017; CUC-036 · Blocker: DEC-010; DEC-011; DEC-019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Nhà tài trợ</x:v>
      </x:c>
      <x:c r="C62" s="155" t="str">
        <x:v>Bắt đầu</x:v>
      </x:c>
      <x:c r="D62" s="155" t="str">
        <x:v>Mở luồng đề xuất tài trợ</x:v>
      </x:c>
      <x:c r="E62" s="155" t="str">
        <x:v>Tách khỏi hợp tác chuyên môn</x:v>
      </x:c>
      <x:c r="F62" s="155" t="str">
        <x:v>PUC-017; CUC-036</x:v>
      </x:c>
      <x:c r="G62" s="155" t="str">
        <x:v>LEG-005; LEG-008; CMS-026</x:v>
      </x:c>
      <x:c r="H62" s="155" t="str">
        <x:v>DEC-010; DEC-011; DEC-019 · Đề xuất – cần duyệt</x:v>
      </x:c>
    </x:row>
    <x:row r="63" ht="42" customHeight="1">
      <x:c r="A63" s="156" t="n">
        <x:v>2</x:v>
      </x:c>
      <x:c r="B63" s="156" t="str">
        <x:v>Nhà tài trợ</x:v>
      </x:c>
      <x:c r="C63" s="156" t="str">
        <x:v>Hành động</x:v>
      </x:c>
      <x:c r="D63" s="156" t="str">
        <x:v>Chọn loại đề xuất và khai pháp nhân / COI</x:v>
      </x:c>
      <x:c r="E63" s="156" t="str">
        <x:v>Thông tin tài trợ dự kiến</x:v>
      </x:c>
      <x:c r="F63" s="156" t="str">
        <x:v>PUC-017; CUC-036</x:v>
      </x:c>
      <x:c r="G63" s="156" t="str">
        <x:v>LEG-005; LEG-008; CMS-026</x:v>
      </x:c>
      <x:c r="H63" s="156" t="str">
        <x:v>DEC-010; DEC-011; DEC-019 · Đề xuất – cần duyệt</x:v>
      </x:c>
    </x:row>
    <x:row r="64" ht="42" customHeight="1">
      <x:c r="A64" s="155" t="n">
        <x:v>3</x:v>
      </x:c>
      <x:c r="B64" s="155" t="str">
        <x:v>Form / CMS</x:v>
      </x:c>
      <x:c r="C64" s="155" t="str">
        <x:v>An toàn</x:v>
      </x:c>
      <x:c r="D64" s="155" t="str">
        <x:v>Hiển thị ranh giới không can thiệp chuyên môn</x:v>
      </x:c>
      <x:c r="E64" s="155" t="str">
        <x:v>Bắt buộc xác nhận trước gửi</x:v>
      </x:c>
      <x:c r="F64" s="155" t="str">
        <x:v>PUC-017; CUC-036</x:v>
      </x:c>
      <x:c r="G64" s="155" t="str">
        <x:v>LEG-005; LEG-008; CMS-026</x:v>
      </x:c>
      <x:c r="H64" s="155" t="str">
        <x:v>DEC-010; DEC-011; DEC-019 · Đề xuất – cần duyệt</x:v>
      </x:c>
    </x:row>
    <x:row r="65" ht="42" customHeight="1">
      <x:c r="A65" s="156" t="n">
        <x:v>4</x:v>
      </x:c>
      <x:c r="B65" s="156" t="str">
        <x:v>Form / CMS</x:v>
      </x:c>
      <x:c r="C65" s="156" t="str">
        <x:v>Quyết định</x:v>
      </x:c>
      <x:c r="D65" s="156" t="str">
        <x:v>Có yêu cầu duyệt nội dung hoặc placement cấm?</x:v>
      </x:c>
      <x:c r="E65" s="156" t="str">
        <x:v>Theo policy tài trợ</x:v>
      </x:c>
      <x:c r="F65" s="156" t="str">
        <x:v>PUC-017; CUC-036</x:v>
      </x:c>
      <x:c r="G65" s="156" t="str">
        <x:v>LEG-005; LEG-008; CMS-026</x:v>
      </x:c>
      <x:c r="H65" s="156" t="str">
        <x:v>DEC-010; DEC-011; DEC-019 · Đề xuất – cần duyệt</x:v>
      </x:c>
    </x:row>
    <x:row r="66" ht="42" customHeight="1">
      <x:c r="A66" s="155" t="n">
        <x:v>5</x:v>
      </x:c>
      <x:c r="B66" s="155" t="str">
        <x:v>Form / CMS</x:v>
      </x:c>
      <x:c r="C66" s="155" t="str">
        <x:v>Hệ thống</x:v>
      </x:c>
      <x:c r="D66" s="155" t="str">
        <x:v>Tạo submission và audit</x:v>
      </x:c>
      <x:c r="E66" s="155" t="str">
        <x:v>Không cấp quyền CMS chuyên môn</x:v>
      </x:c>
      <x:c r="F66" s="155" t="str">
        <x:v>PUC-017; CUC-036</x:v>
      </x:c>
      <x:c r="G66" s="155" t="str">
        <x:v>LEG-005; LEG-008; CMS-026</x:v>
      </x:c>
      <x:c r="H66" s="155" t="str">
        <x:v>DEC-010; DEC-011; DEC-019 · Đề xuất – cần duyệt</x:v>
      </x:c>
    </x:row>
    <x:row r="67" ht="42" customHeight="1">
      <x:c r="A67" s="156" t="n">
        <x:v>6</x:v>
      </x:c>
      <x:c r="B67" s="156" t="str">
        <x:v>Partnership + Legal</x:v>
      </x:c>
      <x:c r="C67" s="156" t="str">
        <x:v>Ngoại lệ</x:v>
      </x:c>
      <x:c r="D67" s="156" t="str">
        <x:v>Gắn cờ xung đột và dừng workflow chuyên môn</x:v>
      </x:c>
      <x:c r="E67" s="156" t="str">
        <x:v>Có thể từ chối / yêu cầu sửa đề xuất</x:v>
      </x:c>
      <x:c r="F67" s="156" t="str">
        <x:v>PUC-017; CUC-036</x:v>
      </x:c>
      <x:c r="G67" s="156" t="str">
        <x:v>LEG-005; LEG-008; CMS-026</x:v>
      </x:c>
      <x:c r="H67" s="156" t="str">
        <x:v>DEC-010; DEC-011; DEC-019 · Đề xuất – cần duyệt</x:v>
      </x:c>
    </x:row>
    <x:row r="68" ht="42" customHeight="1">
      <x:c r="A68" s="155" t="n">
        <x:v>7</x:v>
      </x:c>
      <x:c r="B68" s="155" t="str">
        <x:v>Partnership + Legal</x:v>
      </x:c>
      <x:c r="C68" s="155" t="str">
        <x:v>Hành động</x:v>
      </x:c>
      <x:c r="D68" s="155" t="str">
        <x:v>Partnership và Legal rà soát</x:v>
      </x:c>
      <x:c r="E68" s="155" t="str">
        <x:v>Tách biệt reviewer nội dung</x:v>
      </x:c>
      <x:c r="F68" s="155" t="str">
        <x:v>PUC-017; CUC-036</x:v>
      </x:c>
      <x:c r="G68" s="155" t="str">
        <x:v>LEG-005; LEG-008; CMS-026</x:v>
      </x:c>
      <x:c r="H68" s="155" t="str">
        <x:v>DEC-010; DEC-011; DEC-019 · Đề xuất – cần duyệt</x:v>
      </x:c>
    </x:row>
    <x:row r="69" ht="42" customHeight="1">
      <x:c r="A69" s="156" t="n">
        <x:v>8</x:v>
      </x:c>
      <x:c r="B69" s="156" t="str">
        <x:v>Partnership + Legal</x:v>
      </x:c>
      <x:c r="C69" s="156" t="str">
        <x:v>Quyết định</x:v>
      </x:c>
      <x:c r="D69" s="156" t="str">
        <x:v>Đề xuất đủ điều kiện xem xét?</x:v>
      </x:c>
      <x:c r="E69" s="156" t="str">
        <x:v>BGĐ quyết định quan hệ tài trợ</x:v>
      </x:c>
      <x:c r="F69" s="156" t="str">
        <x:v>PUC-017; CUC-036</x:v>
      </x:c>
      <x:c r="G69" s="156" t="str">
        <x:v>LEG-005; LEG-008; CMS-026</x:v>
      </x:c>
      <x:c r="H69" s="156" t="str">
        <x:v>DEC-010; DEC-011; DEC-019 · Đề xuất – cần duyệt</x:v>
      </x:c>
    </x:row>
    <x:row r="70" ht="42" customHeight="1">
      <x:c r="A70" s="155" t="n">
        <x:v>9</x:v>
      </x:c>
      <x:c r="B70" s="155" t="str">
        <x:v>Nhà tài trợ</x:v>
      </x:c>
      <x:c r="C70" s="155" t="str">
        <x:v>Ngoại lệ</x:v>
      </x:c>
      <x:c r="D70" s="155" t="str">
        <x:v>Thông báo không tiếp tục</x:v>
      </x:c>
      <x:c r="E70" s="155" t="str">
        <x:v>Lưu lý do và audit</x:v>
      </x:c>
      <x:c r="F70" s="155" t="str">
        <x:v>PUC-017; CUC-036</x:v>
      </x:c>
      <x:c r="G70" s="155" t="str">
        <x:v>LEG-005; LEG-008; CMS-026</x:v>
      </x:c>
      <x:c r="H70" s="155" t="str">
        <x:v>DEC-010; DEC-011; DEC-019 · Đề xuất – cần duyệt</x:v>
      </x:c>
    </x:row>
    <x:row r="71" ht="42" customHeight="1">
      <x:c r="A71" s="156" t="n">
        <x:v>10</x:v>
      </x:c>
      <x:c r="B71" s="156" t="str">
        <x:v>Form / CMS</x:v>
      </x:c>
      <x:c r="C71" s="156" t="str">
        <x:v>Kết quả</x:v>
      </x:c>
      <x:c r="D71" s="156" t="str">
        <x:v>Theo dõi hồ sơ tài trợ nội bộ</x:v>
      </x:c>
      <x:c r="E71" s="156" t="str">
        <x:v>Không đồng nghĩa phê duyệt nội dung</x:v>
      </x:c>
      <x:c r="F71" s="156" t="str">
        <x:v>PUC-017; CUC-036</x:v>
      </x:c>
      <x:c r="G71" s="156" t="str">
        <x:v>LEG-005; LEG-008; CMS-026</x:v>
      </x:c>
      <x:c r="H71" s="156" t="str">
        <x:v>DEC-010; DEC-011; DEC-019 · Đề xuất – cần duyệt</x:v>
      </x:c>
    </x:row>
  </x:sheetData>
  <x:mergeCells>
    <x:mergeCell ref="A1:N1"/>
    <x:mergeCell ref="A2:N2"/>
  </x:mergeCells>
  <x:conditionalFormatting sqref="C62:C71">
    <x:cfRule type="containsText" dxfId="29" priority="1" operator="containsText" text="An toàn"/>
    <x:cfRule type="containsText" dxfId="30" priority="2" operator="containsText" text="Ngoại lệ"/>
    <x:cfRule type="containsText" dxfId="31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41ed42da7cc04fed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FLOW-07 · Soạn thảo đến công bố nội dung y tế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CMS · UC: CUC-003 đến CUC-016 · Blocker: DEC-006; DEC-007; DEC-008; GAP-002; GAP-003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6" ht="36" customHeight="1">
      <x:c r="A66" s="150" t="str">
        <x:v>Bước</x:v>
      </x:c>
      <x:c r="B66" s="150" t="str">
        <x:v>Lane / Actor</x:v>
      </x:c>
      <x:c r="C66" s="150" t="str">
        <x:v>Loại</x:v>
      </x:c>
      <x:c r="D66" s="150" t="str">
        <x:v>Hành động / phản hồi</x:v>
      </x:c>
      <x:c r="E66" s="150" t="str">
        <x:v>Chi tiết kiểm soát</x:v>
      </x:c>
      <x:c r="F66" s="150" t="str">
        <x:v>UC-ID</x:v>
      </x:c>
      <x:c r="G66" s="150" t="str">
        <x:v>REQ-ID</x:v>
      </x:c>
      <x:c r="H66" s="150" t="str">
        <x:v>Blocker / trạng thái</x:v>
      </x:c>
    </x:row>
    <x:row r="67" ht="42" customHeight="1">
      <x:c r="A67" s="156" t="n">
        <x:v>1</x:v>
      </x:c>
      <x:c r="B67" s="156" t="str">
        <x:v>Tác giả / Biên tập</x:v>
      </x:c>
      <x:c r="C67" s="156" t="str">
        <x:v>Bắt đầu</x:v>
      </x:c>
      <x:c r="D67" s="156" t="str">
        <x:v>Tạo bản nháp</x:v>
      </x:c>
      <x:c r="E67" s="156" t="str">
        <x:v>Chọn content type và đối tượng</x:v>
      </x:c>
      <x:c r="F67" s="156" t="str">
        <x:v>CUC-003 đến CUC-016</x:v>
      </x:c>
      <x:c r="G67" s="156" t="str">
        <x:v>CMS-001 đến CMS-014</x:v>
      </x:c>
      <x:c r="H67" s="156" t="str">
        <x:v>DEC-006; DEC-007; DEC-008; GAP-002; GAP-003 · Đề xuất – cần duyệt</x:v>
      </x:c>
    </x:row>
    <x:row r="68" ht="42" customHeight="1">
      <x:c r="A68" s="155" t="n">
        <x:v>2</x:v>
      </x:c>
      <x:c r="B68" s="155" t="str">
        <x:v>Tác giả / Biên tập</x:v>
      </x:c>
      <x:c r="C68" s="155" t="str">
        <x:v>Hành động</x:v>
      </x:c>
      <x:c r="D68" s="155" t="str">
        <x:v>Soạn nội dung + metadata bắt buộc</x:v>
      </x:c>
      <x:c r="E68" s="155" t="str">
        <x:v>Nguồn, evidence, AI, COI, cảnh báo</x:v>
      </x:c>
      <x:c r="F68" s="155" t="str">
        <x:v>CUC-003 đến CUC-016</x:v>
      </x:c>
      <x:c r="G68" s="155" t="str">
        <x:v>CMS-001 đến CMS-014</x:v>
      </x:c>
      <x:c r="H68" s="155" t="str">
        <x:v>DEC-006; DEC-007; DEC-008; GAP-002; GAP-003 · Đề xuất – cần duyệt</x:v>
      </x:c>
    </x:row>
    <x:row r="69" ht="42" customHeight="1">
      <x:c r="A69" s="156" t="n">
        <x:v>3</x:v>
      </x:c>
      <x:c r="B69" s="156" t="str">
        <x:v>CMS</x:v>
      </x:c>
      <x:c r="C69" s="156" t="str">
        <x:v>Quyết định</x:v>
      </x:c>
      <x:c r="D69" s="156" t="str">
        <x:v>Đủ metadata để gửi duyệt?</x:v>
      </x:c>
      <x:c r="E69" s="156" t="str">
        <x:v>Hard gate; không cho bỏ qua</x:v>
      </x:c>
      <x:c r="F69" s="156" t="str">
        <x:v>CUC-003 đến CUC-016</x:v>
      </x:c>
      <x:c r="G69" s="156" t="str">
        <x:v>CMS-001 đến CMS-014</x:v>
      </x:c>
      <x:c r="H69" s="156" t="str">
        <x:v>DEC-006; DEC-007; DEC-008; GAP-002; GAP-003 · Đề xuất – cần duyệt</x:v>
      </x:c>
    </x:row>
    <x:row r="70" ht="42" customHeight="1">
      <x:c r="A70" s="155" t="n">
        <x:v>4</x:v>
      </x:c>
      <x:c r="B70" s="155" t="str">
        <x:v>Tác giả / Biên tập</x:v>
      </x:c>
      <x:c r="C70" s="155" t="str">
        <x:v>Ngoại lệ</x:v>
      </x:c>
      <x:c r="D70" s="155" t="str">
        <x:v>Trả về bản nháp để bổ sung</x:v>
      </x:c>
      <x:c r="E70" s="155" t="str">
        <x:v>Ghi rõ trường còn thiếu</x:v>
      </x:c>
      <x:c r="F70" s="155" t="str">
        <x:v>CUC-003 đến CUC-016</x:v>
      </x:c>
      <x:c r="G70" s="155" t="str">
        <x:v>CMS-001 đến CMS-014</x:v>
      </x:c>
      <x:c r="H70" s="155" t="str">
        <x:v>DEC-006; DEC-007; DEC-008; GAP-002; GAP-003 · Đề xuất – cần duyệt</x:v>
      </x:c>
    </x:row>
    <x:row r="71" ht="42" customHeight="1">
      <x:c r="A71" s="156" t="n">
        <x:v>5</x:v>
      </x:c>
      <x:c r="B71" s="156" t="str">
        <x:v>Reviewer / Approver</x:v>
      </x:c>
      <x:c r="C71" s="156" t="str">
        <x:v>Hành động</x:v>
      </x:c>
      <x:c r="D71" s="156" t="str">
        <x:v>Kiểm tra nguồn và phản biện chuyên môn</x:v>
      </x:c>
      <x:c r="E71" s="156" t="str">
        <x:v>Reviewer độc lập với tác giả</x:v>
      </x:c>
      <x:c r="F71" s="156" t="str">
        <x:v>CUC-003 đến CUC-016</x:v>
      </x:c>
      <x:c r="G71" s="156" t="str">
        <x:v>CMS-001 đến CMS-014</x:v>
      </x:c>
      <x:c r="H71" s="156" t="str">
        <x:v>DEC-006; DEC-007; DEC-008; GAP-002; GAP-003 · Đề xuất – cần duyệt</x:v>
      </x:c>
    </x:row>
    <x:row r="72" ht="42" customHeight="1">
      <x:c r="A72" s="155" t="n">
        <x:v>6</x:v>
      </x:c>
      <x:c r="B72" s="155" t="str">
        <x:v>Reviewer / Approver</x:v>
      </x:c>
      <x:c r="C72" s="155" t="str">
        <x:v>Quyết định</x:v>
      </x:c>
      <x:c r="D72" s="155" t="str">
        <x:v>Cần sửa hoặc từ chối?</x:v>
      </x:c>
      <x:c r="E72" s="155" t="str">
        <x:v>Ghi nhận xét và audit</x:v>
      </x:c>
      <x:c r="F72" s="155" t="str">
        <x:v>CUC-003 đến CUC-016</x:v>
      </x:c>
      <x:c r="G72" s="155" t="str">
        <x:v>CMS-001 đến CMS-014</x:v>
      </x:c>
      <x:c r="H72" s="155" t="str">
        <x:v>DEC-006; DEC-007; DEC-008; GAP-002; GAP-003 · Đề xuất – cần duyệt</x:v>
      </x:c>
    </x:row>
    <x:row r="73" ht="42" customHeight="1">
      <x:c r="A73" s="156" t="n">
        <x:v>7</x:v>
      </x:c>
      <x:c r="B73" s="156" t="str">
        <x:v>Tác giả / Biên tập</x:v>
      </x:c>
      <x:c r="C73" s="156" t="str">
        <x:v>Ngoại lệ</x:v>
      </x:c>
      <x:c r="D73" s="156" t="str">
        <x:v>Sửa theo phản biện</x:v>
      </x:c>
      <x:c r="E73" s="156" t="str">
        <x:v>Tạo vòng review mới</x:v>
      </x:c>
      <x:c r="F73" s="156" t="str">
        <x:v>CUC-003 đến CUC-016</x:v>
      </x:c>
      <x:c r="G73" s="156" t="str">
        <x:v>CMS-001 đến CMS-014</x:v>
      </x:c>
      <x:c r="H73" s="156" t="str">
        <x:v>DEC-006; DEC-007; DEC-008; GAP-002; GAP-003 · Đề xuất – cần duyệt</x:v>
      </x:c>
    </x:row>
    <x:row r="74" ht="42" customHeight="1">
      <x:c r="A74" s="155" t="n">
        <x:v>8</x:v>
      </x:c>
      <x:c r="B74" s="155" t="str">
        <x:v>CMS</x:v>
      </x:c>
      <x:c r="C74" s="155" t="str">
        <x:v>Hệ thống</x:v>
      </x:c>
      <x:c r="D74" s="155" t="str">
        <x:v>Xác định risk tier và trigger Legal</x:v>
      </x:c>
      <x:c r="E74" s="155" t="str">
        <x:v>Authority matrix chưa được duyệt</x:v>
      </x:c>
      <x:c r="F74" s="155" t="str">
        <x:v>CUC-003 đến CUC-016</x:v>
      </x:c>
      <x:c r="G74" s="155" t="str">
        <x:v>CMS-001 đến CMS-014</x:v>
      </x:c>
      <x:c r="H74" s="155" t="str">
        <x:v>DEC-006; DEC-007; DEC-008; GAP-002; GAP-003 · Đề xuất – cần duyệt</x:v>
      </x:c>
    </x:row>
    <x:row r="75" ht="42" customHeight="1">
      <x:c r="A75" s="156" t="n">
        <x:v>9</x:v>
      </x:c>
      <x:c r="B75" s="156" t="str">
        <x:v>Reviewer / Approver</x:v>
      </x:c>
      <x:c r="C75" s="156" t="str">
        <x:v>Quyết định</x:v>
      </x:c>
      <x:c r="D75" s="156" t="str">
        <x:v>Đúng approver và không tự duyệt?</x:v>
      </x:c>
      <x:c r="E75" s="156" t="str">
        <x:v>M4 hard-lock Hội đồng</x:v>
      </x:c>
      <x:c r="F75" s="156" t="str">
        <x:v>CUC-003 đến CUC-016</x:v>
      </x:c>
      <x:c r="G75" s="156" t="str">
        <x:v>CMS-001 đến CMS-014</x:v>
      </x:c>
      <x:c r="H75" s="156" t="str">
        <x:v>DEC-006; DEC-007; DEC-008; GAP-002; GAP-003 · Đề xuất – cần duyệt</x:v>
      </x:c>
    </x:row>
    <x:row r="76" ht="42" customHeight="1">
      <x:c r="A76" s="155" t="n">
        <x:v>10</x:v>
      </x:c>
      <x:c r="B76" s="155" t="str">
        <x:v>CMS</x:v>
      </x:c>
      <x:c r="C76" s="155" t="str">
        <x:v>An toàn</x:v>
      </x:c>
      <x:c r="D76" s="155" t="str">
        <x:v>Chặn publish và escalate</x:v>
      </x:c>
      <x:c r="E76" s="155" t="str">
        <x:v>Không override khi thiếu authority</x:v>
      </x:c>
      <x:c r="F76" s="155" t="str">
        <x:v>CUC-003 đến CUC-016</x:v>
      </x:c>
      <x:c r="G76" s="155" t="str">
        <x:v>CMS-001 đến CMS-014</x:v>
      </x:c>
      <x:c r="H76" s="155" t="str">
        <x:v>DEC-006; DEC-007; DEC-008; GAP-002; GAP-003 · Đề xuất – cần duyệt</x:v>
      </x:c>
    </x:row>
    <x:row r="77" ht="42" customHeight="1">
      <x:c r="A77" s="156" t="n">
        <x:v>11</x:v>
      </x:c>
      <x:c r="B77" s="156" t="str">
        <x:v>CMS</x:v>
      </x:c>
      <x:c r="C77" s="156" t="str">
        <x:v>Kết quả</x:v>
      </x:c>
      <x:c r="D77" s="156" t="str">
        <x:v>Công bố + version + hub + audit</x:v>
      </x:c>
      <x:c r="E77" s="156" t="str">
        <x:v>Tạo lịch rà soát sau xuất bản</x:v>
      </x:c>
      <x:c r="F77" s="156" t="str">
        <x:v>CUC-003 đến CUC-016</x:v>
      </x:c>
      <x:c r="G77" s="156" t="str">
        <x:v>CMS-001 đến CMS-014</x:v>
      </x:c>
      <x:c r="H77" s="156" t="str">
        <x:v>DEC-006; DEC-007; DEC-008; GAP-002; GAP-003 · Đề xuất – cần duyệt</x:v>
      </x:c>
    </x:row>
  </x:sheetData>
  <x:mergeCells>
    <x:mergeCell ref="A1:N1"/>
    <x:mergeCell ref="A2:N2"/>
  </x:mergeCells>
  <x:conditionalFormatting sqref="C67:C77">
    <x:cfRule type="containsText" dxfId="32" priority="1" operator="containsText" text="An toàn"/>
    <x:cfRule type="containsText" dxfId="33" priority="2" operator="containsText" text="Ngoại lệ"/>
    <x:cfRule type="containsText" dxfId="34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c485233ad26846d8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FLOW-08 · Xử lý sai sót và đính chính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CMS · UC: CUC-019; CUC-020 · Blocker: GAP-019; GAP-020; DEC-007; DEC-011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6" ht="36" customHeight="1">
      <x:c r="A66" s="150" t="str">
        <x:v>Bước</x:v>
      </x:c>
      <x:c r="B66" s="150" t="str">
        <x:v>Lane / Actor</x:v>
      </x:c>
      <x:c r="C66" s="150" t="str">
        <x:v>Loại</x:v>
      </x:c>
      <x:c r="D66" s="150" t="str">
        <x:v>Hành động / phản hồi</x:v>
      </x:c>
      <x:c r="E66" s="150" t="str">
        <x:v>Chi tiết kiểm soát</x:v>
      </x:c>
      <x:c r="F66" s="150" t="str">
        <x:v>UC-ID</x:v>
      </x:c>
      <x:c r="G66" s="150" t="str">
        <x:v>REQ-ID</x:v>
      </x:c>
      <x:c r="H66" s="150" t="str">
        <x:v>Blocker / trạng thái</x:v>
      </x:c>
    </x:row>
    <x:row r="67" ht="42" customHeight="1">
      <x:c r="A67" s="156" t="n">
        <x:v>1</x:v>
      </x:c>
      <x:c r="B67" s="156" t="str">
        <x:v>Correction Manager</x:v>
      </x:c>
      <x:c r="C67" s="156" t="str">
        <x:v>Bắt đầu</x:v>
      </x:c>
      <x:c r="D67" s="156" t="str">
        <x:v>Nhận ticket hoặc phát hiện lỗi</x:v>
      </x:c>
      <x:c r="E67" s="156" t="str">
        <x:v>Gắn Content ID và phiên bản</x:v>
      </x:c>
      <x:c r="F67" s="156" t="str">
        <x:v>CUC-019; CUC-020</x:v>
      </x:c>
      <x:c r="G67" s="156" t="str">
        <x:v>CMS-010; CMS-015; PUB-012</x:v>
      </x:c>
      <x:c r="H67" s="156" t="str">
        <x:v>GAP-019; GAP-020; DEC-007; DEC-011 · Đề xuất – cần duyệt</x:v>
      </x:c>
    </x:row>
    <x:row r="68" ht="42" customHeight="1">
      <x:c r="A68" s="155" t="n">
        <x:v>2</x:v>
      </x:c>
      <x:c r="B68" s="155" t="str">
        <x:v>Correction Manager</x:v>
      </x:c>
      <x:c r="C68" s="155" t="str">
        <x:v>Hành động</x:v>
      </x:c>
      <x:c r="D68" s="155" t="str">
        <x:v>Triage severity</x:v>
      </x:c>
      <x:c r="E68" s="155" t="str">
        <x:v>Theo correction / crisis policy</x:v>
      </x:c>
      <x:c r="F68" s="155" t="str">
        <x:v>CUC-019; CUC-020</x:v>
      </x:c>
      <x:c r="G68" s="155" t="str">
        <x:v>CMS-010; CMS-015; PUB-012</x:v>
      </x:c>
      <x:c r="H68" s="155" t="str">
        <x:v>GAP-019; GAP-020; DEC-007; DEC-011 · Đề xuất – cần duyệt</x:v>
      </x:c>
    </x:row>
    <x:row r="69" ht="42" customHeight="1">
      <x:c r="A69" s="156" t="n">
        <x:v>3</x:v>
      </x:c>
      <x:c r="B69" s="156" t="str">
        <x:v>CMS</x:v>
      </x:c>
      <x:c r="C69" s="156" t="str">
        <x:v>Quyết định</x:v>
      </x:c>
      <x:c r="D69" s="156" t="str">
        <x:v>Nguy cơ y khoa tức thời?</x:v>
      </x:c>
      <x:c r="E69" s="156" t="str">
        <x:v>Không sửa âm thầm</x:v>
      </x:c>
      <x:c r="F69" s="156" t="str">
        <x:v>CUC-019; CUC-020</x:v>
      </x:c>
      <x:c r="G69" s="156" t="str">
        <x:v>CMS-010; CMS-015; PUB-012</x:v>
      </x:c>
      <x:c r="H69" s="156" t="str">
        <x:v>GAP-019; GAP-020; DEC-007; DEC-011 · Đề xuất – cần duyệt</x:v>
      </x:c>
    </x:row>
    <x:row r="70" ht="42" customHeight="1">
      <x:c r="A70" s="155" t="n">
        <x:v>4</x:v>
      </x:c>
      <x:c r="B70" s="155" t="str">
        <x:v>Medical / Legal / Approver</x:v>
      </x:c>
      <x:c r="C70" s="155" t="str">
        <x:v>An toàn</x:v>
      </x:c>
      <x:c r="D70" s="155" t="str">
        <x:v>Escalate và áp dụng safety notice đã duyệt</x:v>
      </x:c>
      <x:c r="E70" s="155" t="str">
        <x:v>Ẩn/gỡ chỉ theo authority</x:v>
      </x:c>
      <x:c r="F70" s="155" t="str">
        <x:v>CUC-019; CUC-020</x:v>
      </x:c>
      <x:c r="G70" s="155" t="str">
        <x:v>CMS-010; CMS-015; PUB-012</x:v>
      </x:c>
      <x:c r="H70" s="155" t="str">
        <x:v>GAP-019; GAP-020; DEC-007; DEC-011 · Đề xuất – cần duyệt</x:v>
      </x:c>
    </x:row>
    <x:row r="71" ht="42" customHeight="1">
      <x:c r="A71" s="156" t="n">
        <x:v>5</x:v>
      </x:c>
      <x:c r="B71" s="156" t="str">
        <x:v>Medical / Legal / Approver</x:v>
      </x:c>
      <x:c r="C71" s="156" t="str">
        <x:v>Hành động</x:v>
      </x:c>
      <x:c r="D71" s="156" t="str">
        <x:v>Medical / Legal đánh giá</x:v>
      </x:c>
      <x:c r="E71" s="156" t="str">
        <x:v>Quyết định cập nhật, đính chính hoặc gỡ</x:v>
      </x:c>
      <x:c r="F71" s="156" t="str">
        <x:v>CUC-019; CUC-020</x:v>
      </x:c>
      <x:c r="G71" s="156" t="str">
        <x:v>CMS-010; CMS-015; PUB-012</x:v>
      </x:c>
      <x:c r="H71" s="156" t="str">
        <x:v>GAP-019; GAP-020; DEC-007; DEC-011 · Đề xuất – cần duyệt</x:v>
      </x:c>
    </x:row>
    <x:row r="72" ht="42" customHeight="1">
      <x:c r="A72" s="155" t="n">
        <x:v>6</x:v>
      </x:c>
      <x:c r="B72" s="155" t="str">
        <x:v>Medical / Legal / Approver</x:v>
      </x:c>
      <x:c r="C72" s="155" t="str">
        <x:v>Quyết định</x:v>
      </x:c>
      <x:c r="D72" s="155" t="str">
        <x:v>Có cần thay đổi nội dung?</x:v>
      </x:c>
      <x:c r="E72" s="155" t="str">
        <x:v>Ghi lý do và bằng chứng</x:v>
      </x:c>
      <x:c r="F72" s="155" t="str">
        <x:v>CUC-019; CUC-020</x:v>
      </x:c>
      <x:c r="G72" s="155" t="str">
        <x:v>CMS-010; CMS-015; PUB-012</x:v>
      </x:c>
      <x:c r="H72" s="155" t="str">
        <x:v>GAP-019; GAP-020; DEC-007; DEC-011 · Đề xuất – cần duyệt</x:v>
      </x:c>
    </x:row>
    <x:row r="73" ht="42" customHeight="1">
      <x:c r="A73" s="156" t="n">
        <x:v>7</x:v>
      </x:c>
      <x:c r="B73" s="156" t="str">
        <x:v>Correction Manager</x:v>
      </x:c>
      <x:c r="C73" s="156" t="str">
        <x:v>Ngoại lệ</x:v>
      </x:c>
      <x:c r="D73" s="156" t="str">
        <x:v>Đóng ticket – không thay đổi</x:v>
      </x:c>
      <x:c r="E73" s="156" t="str">
        <x:v>Giữ audit và phản hồi người gửi</x:v>
      </x:c>
      <x:c r="F73" s="156" t="str">
        <x:v>CUC-019; CUC-020</x:v>
      </x:c>
      <x:c r="G73" s="156" t="str">
        <x:v>CMS-010; CMS-015; PUB-012</x:v>
      </x:c>
      <x:c r="H73" s="156" t="str">
        <x:v>GAP-019; GAP-020; DEC-007; DEC-011 · Đề xuất – cần duyệt</x:v>
      </x:c>
    </x:row>
    <x:row r="74" ht="42" customHeight="1">
      <x:c r="A74" s="155" t="n">
        <x:v>8</x:v>
      </x:c>
      <x:c r="B74" s="155" t="str">
        <x:v>CMS</x:v>
      </x:c>
      <x:c r="C74" s="155" t="str">
        <x:v>Hệ thống</x:v>
      </x:c>
      <x:c r="D74" s="155" t="str">
        <x:v>Tạo phiên bản sửa, không ghi đè bản cũ</x:v>
      </x:c>
      <x:c r="E74" s="155" t="str">
        <x:v>Giữ URL nếu an toàn</x:v>
      </x:c>
      <x:c r="F74" s="155" t="str">
        <x:v>CUC-019; CUC-020</x:v>
      </x:c>
      <x:c r="G74" s="155" t="str">
        <x:v>CMS-010; CMS-015; PUB-012</x:v>
      </x:c>
      <x:c r="H74" s="155" t="str">
        <x:v>GAP-019; GAP-020; DEC-007; DEC-011 · Đề xuất – cần duyệt</x:v>
      </x:c>
    </x:row>
    <x:row r="75" ht="42" customHeight="1">
      <x:c r="A75" s="156" t="n">
        <x:v>9</x:v>
      </x:c>
      <x:c r="B75" s="156" t="str">
        <x:v>Medical / Legal / Approver</x:v>
      </x:c>
      <x:c r="C75" s="156" t="str">
        <x:v>Hành động</x:v>
      </x:c>
      <x:c r="D75" s="156" t="str">
        <x:v>Phê duyệt theo risk tier</x:v>
      </x:c>
      <x:c r="E75" s="156" t="str">
        <x:v>Không tự duyệt</x:v>
      </x:c>
      <x:c r="F75" s="156" t="str">
        <x:v>CUC-019; CUC-020</x:v>
      </x:c>
      <x:c r="G75" s="156" t="str">
        <x:v>CMS-010; CMS-015; PUB-012</x:v>
      </x:c>
      <x:c r="H75" s="156" t="str">
        <x:v>GAP-019; GAP-020; DEC-007; DEC-011 · Đề xuất – cần duyệt</x:v>
      </x:c>
    </x:row>
    <x:row r="76" ht="42" customHeight="1">
      <x:c r="A76" s="155" t="n">
        <x:v>10</x:v>
      </x:c>
      <x:c r="B76" s="155" t="str">
        <x:v>CMS</x:v>
      </x:c>
      <x:c r="C76" s="155" t="str">
        <x:v>Kết quả</x:v>
      </x:c>
      <x:c r="D76" s="155" t="str">
        <x:v>Công khai banner, lý do và ngày sửa</x:v>
      </x:c>
      <x:c r="E76" s="155" t="str">
        <x:v>Correction log khớp audit</x:v>
      </x:c>
      <x:c r="F76" s="155" t="str">
        <x:v>CUC-019; CUC-020</x:v>
      </x:c>
      <x:c r="G76" s="155" t="str">
        <x:v>CMS-010; CMS-015; PUB-012</x:v>
      </x:c>
      <x:c r="H76" s="155" t="str">
        <x:v>GAP-019; GAP-020; DEC-007; DEC-011 · Đề xuất – cần duyệt</x:v>
      </x:c>
    </x:row>
  </x:sheetData>
  <x:mergeCells>
    <x:mergeCell ref="A1:N1"/>
    <x:mergeCell ref="A2:N2"/>
  </x:mergeCells>
  <x:conditionalFormatting sqref="C67:C76">
    <x:cfRule type="containsText" dxfId="35" priority="1" operator="containsText" text="An toàn"/>
    <x:cfRule type="containsText" dxfId="36" priority="2" operator="containsText" text="Ngoại lệ"/>
    <x:cfRule type="containsText" dxfId="37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cc5937cff60342ae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FLOW-09 · Thẩm định và tái xác minh hồ sơ chuyên gia / hội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CMS · UC: CUC-023; CUC-024 · Blocker: DEC-016; GAP-025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36" customHeight="1">
      <x:c r="A56" s="150" t="str">
        <x:v>Bước</x:v>
      </x:c>
      <x:c r="B56" s="150" t="str">
        <x:v>Lane / Actor</x:v>
      </x:c>
      <x:c r="C56" s="150" t="str">
        <x:v>Loại</x:v>
      </x:c>
      <x:c r="D56" s="150" t="str">
        <x:v>Hành động / phản hồi</x:v>
      </x:c>
      <x:c r="E56" s="150" t="str">
        <x:v>Chi tiết kiểm soát</x:v>
      </x:c>
      <x:c r="F56" s="150" t="str">
        <x:v>UC-ID</x:v>
      </x:c>
      <x:c r="G56" s="150" t="str">
        <x:v>REQ-ID</x:v>
      </x:c>
      <x:c r="H56" s="150" t="str">
        <x:v>Blocker / trạng thái</x:v>
      </x:c>
    </x:row>
    <x:row r="57" ht="42" customHeight="1">
      <x:c r="A57" s="156" t="n">
        <x:v>1</x:v>
      </x:c>
      <x:c r="B57" s="156" t="str">
        <x:v>Profile Admin</x:v>
      </x:c>
      <x:c r="C57" s="156" t="str">
        <x:v>Bắt đầu</x:v>
      </x:c>
      <x:c r="D57" s="156" t="str">
        <x:v>Có hồ sơ mới hoặc tới hạn rà soát</x:v>
      </x:c>
      <x:c r="E57" s="156" t="str">
        <x:v>Không tự động gia hạn</x:v>
      </x:c>
      <x:c r="F57" s="156" t="str">
        <x:v>CUC-023; CUC-024</x:v>
      </x:c>
      <x:c r="G57" s="156" t="str">
        <x:v>IA-015; CMS-027</x:v>
      </x:c>
      <x:c r="H57" s="156" t="str">
        <x:v>DEC-016; GAP-025 · Đề xuất – cần duyệt</x:v>
      </x:c>
    </x:row>
    <x:row r="58" ht="42" customHeight="1">
      <x:c r="A58" s="155" t="n">
        <x:v>2</x:v>
      </x:c>
      <x:c r="B58" s="155" t="str">
        <x:v>Reviewer / Hội đồng</x:v>
      </x:c>
      <x:c r="C58" s="155" t="str">
        <x:v>Hành động</x:v>
      </x:c>
      <x:c r="D58" s="155" t="str">
        <x:v>Kiểm tra danh tính, chuyên môn, đơn vị và COI</x:v>
      </x:c>
      <x:c r="E58" s="155" t="str">
        <x:v>Đối chiếu nguồn bằng chứng</x:v>
      </x:c>
      <x:c r="F58" s="155" t="str">
        <x:v>CUC-023; CUC-024</x:v>
      </x:c>
      <x:c r="G58" s="155" t="str">
        <x:v>IA-015; CMS-027</x:v>
      </x:c>
      <x:c r="H58" s="155" t="str">
        <x:v>DEC-016; GAP-025 · Đề xuất – cần duyệt</x:v>
      </x:c>
    </x:row>
    <x:row r="59" ht="42" customHeight="1">
      <x:c r="A59" s="156" t="n">
        <x:v>3</x:v>
      </x:c>
      <x:c r="B59" s="156" t="str">
        <x:v>Reviewer / Hội đồng</x:v>
      </x:c>
      <x:c r="C59" s="156" t="str">
        <x:v>Quyết định</x:v>
      </x:c>
      <x:c r="D59" s="156" t="str">
        <x:v>Bằng chứng đầy đủ và còn hiệu lực?</x:v>
      </x:c>
      <x:c r="E59" s="156" t="str">
        <x:v>Expiry policy cần được duyệt</x:v>
      </x:c>
      <x:c r="F59" s="156" t="str">
        <x:v>CUC-023; CUC-024</x:v>
      </x:c>
      <x:c r="G59" s="156" t="str">
        <x:v>IA-015; CMS-027</x:v>
      </x:c>
      <x:c r="H59" s="156" t="str">
        <x:v>DEC-016; GAP-025 · Đề xuất – cần duyệt</x:v>
      </x:c>
    </x:row>
    <x:row r="60" ht="42" customHeight="1">
      <x:c r="A60" s="155" t="n">
        <x:v>4</x:v>
      </x:c>
      <x:c r="B60" s="155" t="str">
        <x:v>Profile Admin</x:v>
      </x:c>
      <x:c r="C60" s="155" t="str">
        <x:v>Ngoại lệ</x:v>
      </x:c>
      <x:c r="D60" s="155" t="str">
        <x:v>Yêu cầu bổ sung hoặc tạm ẩn</x:v>
      </x:c>
      <x:c r="E60" s="155" t="str">
        <x:v>Không public hồ sơ chưa xác minh</x:v>
      </x:c>
      <x:c r="F60" s="155" t="str">
        <x:v>CUC-023; CUC-024</x:v>
      </x:c>
      <x:c r="G60" s="155" t="str">
        <x:v>IA-015; CMS-027</x:v>
      </x:c>
      <x:c r="H60" s="155" t="str">
        <x:v>DEC-016; GAP-025 · Đề xuất – cần duyệt</x:v>
      </x:c>
    </x:row>
    <x:row r="61" ht="42" customHeight="1">
      <x:c r="A61" s="156" t="n">
        <x:v>5</x:v>
      </x:c>
      <x:c r="B61" s="156" t="str">
        <x:v>CMS</x:v>
      </x:c>
      <x:c r="C61" s="156" t="str">
        <x:v>Hệ thống</x:v>
      </x:c>
      <x:c r="D61" s="156" t="str">
        <x:v>Đóng gói hồ sơ thẩm định</x:v>
      </x:c>
      <x:c r="E61" s="156" t="str">
        <x:v>COI + bằng chứng + audit</x:v>
      </x:c>
      <x:c r="F61" s="156" t="str">
        <x:v>CUC-023; CUC-024</x:v>
      </x:c>
      <x:c r="G61" s="156" t="str">
        <x:v>IA-015; CMS-027</x:v>
      </x:c>
      <x:c r="H61" s="156" t="str">
        <x:v>DEC-016; GAP-025 · Đề xuất – cần duyệt</x:v>
      </x:c>
    </x:row>
    <x:row r="62" ht="42" customHeight="1">
      <x:c r="A62" s="155" t="n">
        <x:v>6</x:v>
      </x:c>
      <x:c r="B62" s="155" t="str">
        <x:v>Reviewer / Hội đồng</x:v>
      </x:c>
      <x:c r="C62" s="155" t="str">
        <x:v>Quyết định</x:v>
      </x:c>
      <x:c r="D62" s="155" t="str">
        <x:v>Hội đồng phê duyệt?</x:v>
      </x:c>
      <x:c r="E62" s="155" t="str">
        <x:v>Ghi lý do nếu từ chối</x:v>
      </x:c>
      <x:c r="F62" s="155" t="str">
        <x:v>CUC-023; CUC-024</x:v>
      </x:c>
      <x:c r="G62" s="155" t="str">
        <x:v>IA-015; CMS-027</x:v>
      </x:c>
      <x:c r="H62" s="155" t="str">
        <x:v>DEC-016; GAP-025 · Đề xuất – cần duyệt</x:v>
      </x:c>
    </x:row>
    <x:row r="63" ht="42" customHeight="1">
      <x:c r="A63" s="156" t="n">
        <x:v>7</x:v>
      </x:c>
      <x:c r="B63" s="156" t="str">
        <x:v>Profile Admin</x:v>
      </x:c>
      <x:c r="C63" s="156" t="str">
        <x:v>Ngoại lệ</x:v>
      </x:c>
      <x:c r="D63" s="156" t="str">
        <x:v>Từ chối / tiếp tục ẩn hồ sơ</x:v>
      </x:c>
      <x:c r="E63" s="156" t="str">
        <x:v>Thông báo owner hồ sơ</x:v>
      </x:c>
      <x:c r="F63" s="156" t="str">
        <x:v>CUC-023; CUC-024</x:v>
      </x:c>
      <x:c r="G63" s="156" t="str">
        <x:v>IA-015; CMS-027</x:v>
      </x:c>
      <x:c r="H63" s="156" t="str">
        <x:v>DEC-016; GAP-025 · Đề xuất – cần duyệt</x:v>
      </x:c>
    </x:row>
    <x:row r="64" ht="42" customHeight="1">
      <x:c r="A64" s="155" t="n">
        <x:v>8</x:v>
      </x:c>
      <x:c r="B64" s="155" t="str">
        <x:v>CMS</x:v>
      </x:c>
      <x:c r="C64" s="155" t="str">
        <x:v>Hệ thống</x:v>
      </x:c>
      <x:c r="D64" s="155" t="str">
        <x:v>Gán hiệu lực và ngày tái xác minh</x:v>
      </x:c>
      <x:c r="E64" s="155" t="str">
        <x:v>Lưu quan hệ COI theo thời gian</x:v>
      </x:c>
      <x:c r="F64" s="155" t="str">
        <x:v>CUC-023; CUC-024</x:v>
      </x:c>
      <x:c r="G64" s="155" t="str">
        <x:v>IA-015; CMS-027</x:v>
      </x:c>
      <x:c r="H64" s="155" t="str">
        <x:v>DEC-016; GAP-025 · Đề xuất – cần duyệt</x:v>
      </x:c>
    </x:row>
    <x:row r="65" ht="42" customHeight="1">
      <x:c r="A65" s="156" t="n">
        <x:v>9</x:v>
      </x:c>
      <x:c r="B65" s="156" t="str">
        <x:v>CMS</x:v>
      </x:c>
      <x:c r="C65" s="156" t="str">
        <x:v>Kết quả</x:v>
      </x:c>
      <x:c r="D65" s="156" t="str">
        <x:v>Công khai hồ sơ đã xác minh</x:v>
      </x:c>
      <x:c r="E65" s="156" t="str">
        <x:v>Hiển thị trạng thái và ngày rà soát</x:v>
      </x:c>
      <x:c r="F65" s="156" t="str">
        <x:v>CUC-023; CUC-024</x:v>
      </x:c>
      <x:c r="G65" s="156" t="str">
        <x:v>IA-015; CMS-027</x:v>
      </x:c>
      <x:c r="H65" s="156" t="str">
        <x:v>DEC-016; GAP-025 · Đề xuất – cần duyệt</x:v>
      </x:c>
    </x:row>
  </x:sheetData>
  <x:mergeCells>
    <x:mergeCell ref="A1:N1"/>
    <x:mergeCell ref="A2:N2"/>
  </x:mergeCells>
  <x:conditionalFormatting sqref="C57:C65">
    <x:cfRule type="containsText" dxfId="38" priority="1" operator="containsText" text="An toàn"/>
    <x:cfRule type="containsText" dxfId="39" priority="2" operator="containsText" text="Ngoại lệ"/>
    <x:cfRule type="containsText" dxfId="40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f194e99ac3ae41e9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FLOW-10 · Cấu hình và xử lý bảy luồng form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Public + CMS · UC: CUC-026; CUC-027 · Blocker: DEC-010; DEC-011; GAP-011; GAP-012; GAP-013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Người gửi / Form Owner</x:v>
      </x:c>
      <x:c r="C62" s="155" t="str">
        <x:v>Bắt đầu</x:v>
      </x:c>
      <x:c r="D62" s="155" t="str">
        <x:v>Chọn một nhu cầu tại /lien-he</x:v>
      </x:c>
      <x:c r="E62" s="155" t="str">
        <x:v>Bảy flow tách biệt</x:v>
      </x:c>
      <x:c r="F62" s="155" t="str">
        <x:v>CUC-026; CUC-027</x:v>
      </x:c>
      <x:c r="G62" s="155" t="str">
        <x:v>CMS-026; LEG-001; LEG-002</x:v>
      </x:c>
      <x:c r="H62" s="155" t="str">
        <x:v>DEC-010; DEC-011; GAP-011; GAP-012; GAP-013 · Đề xuất – cần duyệt</x:v>
      </x:c>
    </x:row>
    <x:row r="63" ht="42" customHeight="1">
      <x:c r="A63" s="156" t="n">
        <x:v>2</x:v>
      </x:c>
      <x:c r="B63" s="156" t="str">
        <x:v>Form Platform</x:v>
      </x:c>
      <x:c r="C63" s="156" t="str">
        <x:v>Hệ thống</x:v>
      </x:c>
      <x:c r="D63" s="156" t="str">
        <x:v>Tải schema, privacy notice và owner tương ứng</x:v>
      </x:c>
      <x:c r="E63" s="156" t="str">
        <x:v>Least privilege theo từng flow</x:v>
      </x:c>
      <x:c r="F63" s="156" t="str">
        <x:v>CUC-026; CUC-027</x:v>
      </x:c>
      <x:c r="G63" s="156" t="str">
        <x:v>CMS-026; LEG-001; LEG-002</x:v>
      </x:c>
      <x:c r="H63" s="156" t="str">
        <x:v>DEC-010; DEC-011; GAP-011; GAP-012; GAP-013 · Đề xuất – cần duyệt</x:v>
      </x:c>
    </x:row>
    <x:row r="64" ht="42" customHeight="1">
      <x:c r="A64" s="155" t="n">
        <x:v>3</x:v>
      </x:c>
      <x:c r="B64" s="155" t="str">
        <x:v>Người gửi / Form Owner</x:v>
      </x:c>
      <x:c r="C64" s="155" t="str">
        <x:v>Hành động</x:v>
      </x:c>
      <x:c r="D64" s="155" t="str">
        <x:v>Nhập dữ liệu tối thiểu và file hợp lệ</x:v>
      </x:c>
      <x:c r="E64" s="155" t="str">
        <x:v>Không thu triệu chứng cá nhân hóa</x:v>
      </x:c>
      <x:c r="F64" s="155" t="str">
        <x:v>CUC-026; CUC-027</x:v>
      </x:c>
      <x:c r="G64" s="155" t="str">
        <x:v>CMS-026; LEG-001; LEG-002</x:v>
      </x:c>
      <x:c r="H64" s="155" t="str">
        <x:v>DEC-010; DEC-011; GAP-011; GAP-012; GAP-013 · Đề xuất – cần duyệt</x:v>
      </x:c>
    </x:row>
    <x:row r="65" ht="42" customHeight="1">
      <x:c r="A65" s="156" t="n">
        <x:v>4</x:v>
      </x:c>
      <x:c r="B65" s="156" t="str">
        <x:v>Form Platform</x:v>
      </x:c>
      <x:c r="C65" s="156" t="str">
        <x:v>Quyết định</x:v>
      </x:c>
      <x:c r="D65" s="156" t="str">
        <x:v>Dữ liệu, căn cứ xử lý và anti-spam hợp lệ?</x:v>
      </x:c>
      <x:c r="E65" s="156" t="str">
        <x:v>Retention + access đã cấu hình</x:v>
      </x:c>
      <x:c r="F65" s="156" t="str">
        <x:v>CUC-026; CUC-027</x:v>
      </x:c>
      <x:c r="G65" s="156" t="str">
        <x:v>CMS-026; LEG-001; LEG-002</x:v>
      </x:c>
      <x:c r="H65" s="156" t="str">
        <x:v>DEC-010; DEC-011; GAP-011; GAP-012; GAP-013 · Đề xuất – cần duyệt</x:v>
      </x:c>
    </x:row>
    <x:row r="66" ht="42" customHeight="1">
      <x:c r="A66" s="155" t="n">
        <x:v>5</x:v>
      </x:c>
      <x:c r="B66" s="155" t="str">
        <x:v>Người gửi / Form Owner</x:v>
      </x:c>
      <x:c r="C66" s="155" t="str">
        <x:v>Ngoại lệ</x:v>
      </x:c>
      <x:c r="D66" s="155" t="str">
        <x:v>Yêu cầu sửa hoặc chặn dữ liệu ngoài phạm vi</x:v>
      </x:c>
      <x:c r="E66" s="155" t="str">
        <x:v>Không tạo submission</x:v>
      </x:c>
      <x:c r="F66" s="155" t="str">
        <x:v>CUC-026; CUC-027</x:v>
      </x:c>
      <x:c r="G66" s="155" t="str">
        <x:v>CMS-026; LEG-001; LEG-002</x:v>
      </x:c>
      <x:c r="H66" s="155" t="str">
        <x:v>DEC-010; DEC-011; GAP-011; GAP-012; GAP-013 · Đề xuất – cần duyệt</x:v>
      </x:c>
    </x:row>
    <x:row r="67" ht="42" customHeight="1">
      <x:c r="A67" s="156" t="n">
        <x:v>6</x:v>
      </x:c>
      <x:c r="B67" s="156" t="str">
        <x:v>Form Platform</x:v>
      </x:c>
      <x:c r="C67" s="156" t="str">
        <x:v>Quyết định</x:v>
      </x:c>
      <x:c r="D67" s="156" t="str">
        <x:v>Có owner và owner dự phòng?</x:v>
      </x:c>
      <x:c r="E67" s="156" t="str">
        <x:v>Không cho deploy flow vô chủ</x:v>
      </x:c>
      <x:c r="F67" s="156" t="str">
        <x:v>CUC-026; CUC-027</x:v>
      </x:c>
      <x:c r="G67" s="156" t="str">
        <x:v>CMS-026; LEG-001; LEG-002</x:v>
      </x:c>
      <x:c r="H67" s="156" t="str">
        <x:v>DEC-010; DEC-011; GAP-011; GAP-012; GAP-013 · Đề xuất – cần duyệt</x:v>
      </x:c>
    </x:row>
    <x:row r="68" ht="42" customHeight="1">
      <x:c r="A68" s="155" t="n">
        <x:v>7</x:v>
      </x:c>
      <x:c r="B68" s="155" t="str">
        <x:v>Form Platform</x:v>
      </x:c>
      <x:c r="C68" s="155" t="str">
        <x:v>Hệ thống</x:v>
      </x:c>
      <x:c r="D68" s="155" t="str">
        <x:v>Tạo submission, consent record và audit</x:v>
      </x:c>
      <x:c r="E68" s="155" t="str">
        <x:v>Flow type + trạng thái</x:v>
      </x:c>
      <x:c r="F68" s="155" t="str">
        <x:v>CUC-026; CUC-027</x:v>
      </x:c>
      <x:c r="G68" s="155" t="str">
        <x:v>CMS-026; LEG-001; LEG-002</x:v>
      </x:c>
      <x:c r="H68" s="155" t="str">
        <x:v>DEC-010; DEC-011; GAP-011; GAP-012; GAP-013 · Đề xuất – cần duyệt</x:v>
      </x:c>
    </x:row>
    <x:row r="69" ht="42" customHeight="1">
      <x:c r="A69" s="156" t="n">
        <x:v>8</x:v>
      </x:c>
      <x:c r="B69" s="156" t="str">
        <x:v>Privacy / CMS Admin</x:v>
      </x:c>
      <x:c r="C69" s="156" t="str">
        <x:v>An toàn</x:v>
      </x:c>
      <x:c r="D69" s="156" t="str">
        <x:v>Chặn flow và cảnh báo quản trị</x:v>
      </x:c>
      <x:c r="E69" s="156" t="str">
        <x:v>Không nhận dữ liệu khi không có nơi xử lý</x:v>
      </x:c>
      <x:c r="F69" s="156" t="str">
        <x:v>CUC-026; CUC-027</x:v>
      </x:c>
      <x:c r="G69" s="156" t="str">
        <x:v>CMS-026; LEG-001; LEG-002</x:v>
      </x:c>
      <x:c r="H69" s="156" t="str">
        <x:v>DEC-010; DEC-011; GAP-011; GAP-012; GAP-013 · Đề xuất – cần duyệt</x:v>
      </x:c>
    </x:row>
    <x:row r="70" ht="42" customHeight="1">
      <x:c r="A70" s="155" t="n">
        <x:v>9</x:v>
      </x:c>
      <x:c r="B70" s="155" t="str">
        <x:v>Người gửi / Form Owner</x:v>
      </x:c>
      <x:c r="C70" s="155" t="str">
        <x:v>Hành động</x:v>
      </x:c>
      <x:c r="D70" s="155" t="str">
        <x:v>Owner xử lý theo phạm vi quyền</x:v>
      </x:c>
      <x:c r="E70" s="155" t="str">
        <x:v>Không xem dữ liệu của flow khác</x:v>
      </x:c>
      <x:c r="F70" s="155" t="str">
        <x:v>CUC-026; CUC-027</x:v>
      </x:c>
      <x:c r="G70" s="155" t="str">
        <x:v>CMS-026; LEG-001; LEG-002</x:v>
      </x:c>
      <x:c r="H70" s="155" t="str">
        <x:v>DEC-010; DEC-011; GAP-011; GAP-012; GAP-013 · Đề xuất – cần duyệt</x:v>
      </x:c>
    </x:row>
    <x:row r="71" ht="42" customHeight="1">
      <x:c r="A71" s="156" t="n">
        <x:v>10</x:v>
      </x:c>
      <x:c r="B71" s="156" t="str">
        <x:v>Form Platform</x:v>
      </x:c>
      <x:c r="C71" s="156" t="str">
        <x:v>Kết quả</x:v>
      </x:c>
      <x:c r="D71" s="156" t="str">
        <x:v>Gửi xác nhận và notification nội bộ</x:v>
      </x:c>
      <x:c r="E71" s="156" t="str">
        <x:v>SLA chỉ hiển thị khi đã duyệt</x:v>
      </x:c>
      <x:c r="F71" s="156" t="str">
        <x:v>CUC-026; CUC-027</x:v>
      </x:c>
      <x:c r="G71" s="156" t="str">
        <x:v>CMS-026; LEG-001; LEG-002</x:v>
      </x:c>
      <x:c r="H71" s="156" t="str">
        <x:v>DEC-010; DEC-011; GAP-011; GAP-012; GAP-013 · Đề xuất – cần duyệt</x:v>
      </x:c>
    </x:row>
  </x:sheetData>
  <x:mergeCells>
    <x:mergeCell ref="A1:N1"/>
    <x:mergeCell ref="A2:N2"/>
  </x:mergeCells>
  <x:conditionalFormatting sqref="C62:C71">
    <x:cfRule type="containsText" dxfId="41" priority="1" operator="containsText" text="An toàn"/>
    <x:cfRule type="containsText" dxfId="42" priority="2" operator="containsText" text="Ngoại lệ"/>
    <x:cfRule type="containsText" dxfId="43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1cb2e7e147414d48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FLOW-11 · Công bố nội dung khẩn cấp / an toàn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CMS · UC: CUC-033 · Blocker: GAP-019; DEC-007; DEC-020; NEW-UC-05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Medical / Editorial</x:v>
      </x:c>
      <x:c r="C62" s="155" t="str">
        <x:v>Bắt đầu</x:v>
      </x:c>
      <x:c r="D62" s="155" t="str">
        <x:v>Phát hiện rủi ro y tế / khủng hoảng</x:v>
      </x:c>
      <x:c r="E62" s="155" t="str">
        <x:v>Kích hoạt on-call</x:v>
      </x:c>
      <x:c r="F62" s="155" t="str">
        <x:v>CUC-033</x:v>
      </x:c>
      <x:c r="G62" s="155" t="str">
        <x:v>GAP-019; LEG-012; CMS-014</x:v>
      </x:c>
      <x:c r="H62" s="155" t="str">
        <x:v>GAP-019; DEC-007; DEC-020; NEW-UC-05 · Đề xuất – cần duyệt</x:v>
      </x:c>
    </x:row>
    <x:row r="63" ht="42" customHeight="1">
      <x:c r="A63" s="156" t="n">
        <x:v>2</x:v>
      </x:c>
      <x:c r="B63" s="156" t="str">
        <x:v>Medical / Editorial</x:v>
      </x:c>
      <x:c r="C63" s="156" t="str">
        <x:v>Hành động</x:v>
      </x:c>
      <x:c r="D63" s="156" t="str">
        <x:v>Gán severity và triệu tập đúng vai trò</x:v>
      </x:c>
      <x:c r="E63" s="156" t="str">
        <x:v>Medical + Legal + Approver</x:v>
      </x:c>
      <x:c r="F63" s="156" t="str">
        <x:v>CUC-033</x:v>
      </x:c>
      <x:c r="G63" s="156" t="str">
        <x:v>GAP-019; LEG-012; CMS-014</x:v>
      </x:c>
      <x:c r="H63" s="156" t="str">
        <x:v>GAP-019; DEC-007; DEC-020; NEW-UC-05 · Đề xuất – cần duyệt</x:v>
      </x:c>
    </x:row>
    <x:row r="64" ht="42" customHeight="1">
      <x:c r="A64" s="155" t="n">
        <x:v>3</x:v>
      </x:c>
      <x:c r="B64" s="155" t="str">
        <x:v>CMS</x:v>
      </x:c>
      <x:c r="C64" s="155" t="str">
        <x:v>Quyết định</x:v>
      </x:c>
      <x:c r="D64" s="155" t="str">
        <x:v>Nguy cơ tức thời cần cảnh báo?</x:v>
      </x:c>
      <x:c r="E64" s="155" t="str">
        <x:v>Chỉ dùng mẫu đã duyệt sẵn</x:v>
      </x:c>
      <x:c r="F64" s="155" t="str">
        <x:v>CUC-033</x:v>
      </x:c>
      <x:c r="G64" s="155" t="str">
        <x:v>GAP-019; LEG-012; CMS-014</x:v>
      </x:c>
      <x:c r="H64" s="155" t="str">
        <x:v>GAP-019; DEC-007; DEC-020; NEW-UC-05 · Đề xuất – cần duyệt</x:v>
      </x:c>
    </x:row>
    <x:row r="65" ht="42" customHeight="1">
      <x:c r="A65" s="156" t="n">
        <x:v>4</x:v>
      </x:c>
      <x:c r="B65" s="156" t="str">
        <x:v>Medical / Editorial</x:v>
      </x:c>
      <x:c r="C65" s="156" t="str">
        <x:v>Hành động</x:v>
      </x:c>
      <x:c r="D65" s="156" t="str">
        <x:v>Soạn nội dung khẩn</x:v>
      </x:c>
      <x:c r="E65" s="156" t="str">
        <x:v>Giữ tối thiểu nguồn, cảnh báo và phạm vi</x:v>
      </x:c>
      <x:c r="F65" s="156" t="str">
        <x:v>CUC-033</x:v>
      </x:c>
      <x:c r="G65" s="156" t="str">
        <x:v>GAP-019; LEG-012; CMS-014</x:v>
      </x:c>
      <x:c r="H65" s="156" t="str">
        <x:v>GAP-019; DEC-007; DEC-020; NEW-UC-05 · Đề xuất – cần duyệt</x:v>
      </x:c>
    </x:row>
    <x:row r="66" ht="42" customHeight="1">
      <x:c r="A66" s="155" t="n">
        <x:v>5</x:v>
      </x:c>
      <x:c r="B66" s="155" t="str">
        <x:v>CMS</x:v>
      </x:c>
      <x:c r="C66" s="155" t="str">
        <x:v>An toàn</x:v>
      </x:c>
      <x:c r="D66" s="155" t="str">
        <x:v>Hiển thị safety notice tạm thời</x:v>
      </x:c>
      <x:c r="E66" s="155" t="str">
        <x:v>Có timestamp và expiry</x:v>
      </x:c>
      <x:c r="F66" s="155" t="str">
        <x:v>CUC-033</x:v>
      </x:c>
      <x:c r="G66" s="155" t="str">
        <x:v>GAP-019; LEG-012; CMS-014</x:v>
      </x:c>
      <x:c r="H66" s="155" t="str">
        <x:v>GAP-019; DEC-007; DEC-020; NEW-UC-05 · Đề xuất – cần duyệt</x:v>
      </x:c>
    </x:row>
    <x:row r="67" ht="42" customHeight="1">
      <x:c r="A67" s="156" t="n">
        <x:v>6</x:v>
      </x:c>
      <x:c r="B67" s="156" t="str">
        <x:v>CMS</x:v>
      </x:c>
      <x:c r="C67" s="156" t="str">
        <x:v>Quyết định</x:v>
      </x:c>
      <x:c r="D67" s="156" t="str">
        <x:v>Đủ metadata tối thiểu bắt buộc?</x:v>
      </x:c>
      <x:c r="E67" s="156" t="str">
        <x:v>Không bypass safety hard-lock</x:v>
      </x:c>
      <x:c r="F67" s="156" t="str">
        <x:v>CUC-033</x:v>
      </x:c>
      <x:c r="G67" s="156" t="str">
        <x:v>GAP-019; LEG-012; CMS-014</x:v>
      </x:c>
      <x:c r="H67" s="156" t="str">
        <x:v>GAP-019; DEC-007; DEC-020; NEW-UC-05 · Đề xuất – cần duyệt</x:v>
      </x:c>
    </x:row>
    <x:row r="68" ht="42" customHeight="1">
      <x:c r="A68" s="155" t="n">
        <x:v>7</x:v>
      </x:c>
      <x:c r="B68" s="155" t="str">
        <x:v>Medical / Editorial</x:v>
      </x:c>
      <x:c r="C68" s="155" t="str">
        <x:v>Ngoại lệ</x:v>
      </x:c>
      <x:c r="D68" s="155" t="str">
        <x:v>Bổ sung trước khi duyệt</x:v>
      </x:c>
      <x:c r="E68" s="155" t="str">
        <x:v>Rút gọn nhưng không bỏ trường bắt buộc</x:v>
      </x:c>
      <x:c r="F68" s="155" t="str">
        <x:v>CUC-033</x:v>
      </x:c>
      <x:c r="G68" s="155" t="str">
        <x:v>GAP-019; LEG-012; CMS-014</x:v>
      </x:c>
      <x:c r="H68" s="155" t="str">
        <x:v>GAP-019; DEC-007; DEC-020; NEW-UC-05 · Đề xuất – cần duyệt</x:v>
      </x:c>
    </x:row>
    <x:row r="69" ht="42" customHeight="1">
      <x:c r="A69" s="156" t="n">
        <x:v>8</x:v>
      </x:c>
      <x:c r="B69" s="156" t="str">
        <x:v>Legal / Approver</x:v>
      </x:c>
      <x:c r="C69" s="156" t="str">
        <x:v>Quyết định</x:v>
      </x:c>
      <x:c r="D69" s="156" t="str">
        <x:v>Có approver đúng thẩm quyền?</x:v>
      </x:c>
      <x:c r="E69" s="156" t="str">
        <x:v>Không chuyển quyền M4 tùy tiện</x:v>
      </x:c>
      <x:c r="F69" s="156" t="str">
        <x:v>CUC-033</x:v>
      </x:c>
      <x:c r="G69" s="156" t="str">
        <x:v>GAP-019; LEG-012; CMS-014</x:v>
      </x:c>
      <x:c r="H69" s="156" t="str">
        <x:v>GAP-019; DEC-007; DEC-020; NEW-UC-05 · Đề xuất – cần duyệt</x:v>
      </x:c>
    </x:row>
    <x:row r="70" ht="42" customHeight="1">
      <x:c r="A70" s="155" t="n">
        <x:v>9</x:v>
      </x:c>
      <x:c r="B70" s="155" t="str">
        <x:v>CMS</x:v>
      </x:c>
      <x:c r="C70" s="155" t="str">
        <x:v>Kết quả</x:v>
      </x:c>
      <x:c r="D70" s="155" t="str">
        <x:v>Công bố có audit, timestamp và expiry</x:v>
      </x:c>
      <x:c r="E70" s="155" t="str">
        <x:v>Lập hậu kiểm bắt buộc</x:v>
      </x:c>
      <x:c r="F70" s="155" t="str">
        <x:v>CUC-033</x:v>
      </x:c>
      <x:c r="G70" s="155" t="str">
        <x:v>GAP-019; LEG-012; CMS-014</x:v>
      </x:c>
      <x:c r="H70" s="155" t="str">
        <x:v>GAP-019; DEC-007; DEC-020; NEW-UC-05 · Đề xuất – cần duyệt</x:v>
      </x:c>
    </x:row>
    <x:row r="71" ht="42" customHeight="1">
      <x:c r="A71" s="156" t="n">
        <x:v>10</x:v>
      </x:c>
      <x:c r="B71" s="156" t="str">
        <x:v>Legal / Approver</x:v>
      </x:c>
      <x:c r="C71" s="156" t="str">
        <x:v>An toàn</x:v>
      </x:c>
      <x:c r="D71" s="156" t="str">
        <x:v>Escalate; không publish bản chưa duyệt</x:v>
      </x:c>
      <x:c r="E71" s="156" t="str">
        <x:v>Giữ notice đã phê duyệt sẵn nếu phù hợp</x:v>
      </x:c>
      <x:c r="F71" s="156" t="str">
        <x:v>CUC-033</x:v>
      </x:c>
      <x:c r="G71" s="156" t="str">
        <x:v>GAP-019; LEG-012; CMS-014</x:v>
      </x:c>
      <x:c r="H71" s="156" t="str">
        <x:v>GAP-019; DEC-007; DEC-020; NEW-UC-05 · Đề xuất – cần duyệt</x:v>
      </x:c>
    </x:row>
    <x:row r="72" ht="42" customHeight="1">
      <x:c r="A72" s="155" t="n">
        <x:v>11</x:v>
      </x:c>
      <x:c r="B72" s="155" t="str">
        <x:v>Legal / Approver</x:v>
      </x:c>
      <x:c r="C72" s="155" t="str">
        <x:v>Hành động</x:v>
      </x:c>
      <x:c r="D72" s="155" t="str">
        <x:v>Review hậu kiểm và cập nhật / gỡ</x:v>
      </x:c>
      <x:c r="E72" s="155" t="str">
        <x:v>Ghi correction log nếu thay đổi</x:v>
      </x:c>
      <x:c r="F72" s="155" t="str">
        <x:v>CUC-033</x:v>
      </x:c>
      <x:c r="G72" s="155" t="str">
        <x:v>GAP-019; LEG-012; CMS-014</x:v>
      </x:c>
      <x:c r="H72" s="155" t="str">
        <x:v>GAP-019; DEC-007; DEC-020; NEW-UC-05 · Đề xuất – cần duyệt</x:v>
      </x:c>
    </x:row>
  </x:sheetData>
  <x:mergeCells>
    <x:mergeCell ref="A1:N1"/>
    <x:mergeCell ref="A2:N2"/>
  </x:mergeCells>
  <x:conditionalFormatting sqref="C62:C72">
    <x:cfRule type="containsText" dxfId="44" priority="1" operator="containsText" text="An toàn"/>
    <x:cfRule type="containsText" dxfId="45" priority="2" operator="containsText" text="Ngoại lệ"/>
    <x:cfRule type="containsText" dxfId="46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3ed9082e49354fda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36" hidden="0" customWidth="1"/>
    <x:col min="5" max="5" width="36" hidden="0" customWidth="1"/>
    <x:col min="6" max="6" width="25" hidden="0" customWidth="1"/>
    <x:col min="7" max="7" width="25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41" t="str">
        <x:v>FLOW-12 · Sử dụng AI có kiểm soát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</x:row>
    <x:row r="2" ht="22" customHeight="1">
      <x:c r="A2" s="144" t="str">
        <x:v>Phạm vi: CMS · UC: CUC-008; CUC-031 · Blocker: DEC-018; GAP-022 · Trạng thái: Đề xuất – cần duyệt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</x:row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61" ht="36" customHeight="1">
      <x:c r="A61" s="150" t="str">
        <x:v>Bước</x:v>
      </x:c>
      <x:c r="B61" s="150" t="str">
        <x:v>Lane / Actor</x:v>
      </x:c>
      <x:c r="C61" s="150" t="str">
        <x:v>Loại</x:v>
      </x:c>
      <x:c r="D61" s="150" t="str">
        <x:v>Hành động / phản hồi</x:v>
      </x:c>
      <x:c r="E61" s="150" t="str">
        <x:v>Chi tiết kiểm soát</x:v>
      </x:c>
      <x:c r="F61" s="150" t="str">
        <x:v>UC-ID</x:v>
      </x:c>
      <x:c r="G61" s="150" t="str">
        <x:v>REQ-ID</x:v>
      </x:c>
      <x:c r="H61" s="150" t="str">
        <x:v>Blocker / trạng thái</x:v>
      </x:c>
    </x:row>
    <x:row r="62" ht="42" customHeight="1">
      <x:c r="A62" s="155" t="n">
        <x:v>1</x:v>
      </x:c>
      <x:c r="B62" s="155" t="str">
        <x:v>Người dùng CMS</x:v>
      </x:c>
      <x:c r="C62" s="155" t="str">
        <x:v>Bắt đầu</x:v>
      </x:c>
      <x:c r="D62" s="155" t="str">
        <x:v>Chọn mục đích sử dụng AI</x:v>
      </x:c>
      <x:c r="E62" s="155" t="str">
        <x:v>Chỉ chức năng được policy cho phép</x:v>
      </x:c>
      <x:c r="F62" s="155" t="str">
        <x:v>CUC-008; CUC-031</x:v>
      </x:c>
      <x:c r="G62" s="155" t="str">
        <x:v>CMS-020; CMS-021; CMS-022; CMS-023</x:v>
      </x:c>
      <x:c r="H62" s="155" t="str">
        <x:v>DEC-018; GAP-022 · Đề xuất – cần duyệt</x:v>
      </x:c>
    </x:row>
    <x:row r="63" ht="42" customHeight="1">
      <x:c r="A63" s="156" t="n">
        <x:v>2</x:v>
      </x:c>
      <x:c r="B63" s="156" t="str">
        <x:v>AI Guardrail / CMS</x:v>
      </x:c>
      <x:c r="C63" s="156" t="str">
        <x:v>Hệ thống</x:v>
      </x:c>
      <x:c r="D63" s="156" t="str">
        <x:v>Log prompt, output và mức can thiệp</x:v>
      </x:c>
      <x:c r="E63" s="156" t="str">
        <x:v>Gắn user, content ID và thời gian</x:v>
      </x:c>
      <x:c r="F63" s="156" t="str">
        <x:v>CUC-008; CUC-031</x:v>
      </x:c>
      <x:c r="G63" s="156" t="str">
        <x:v>CMS-020; CMS-021; CMS-022; CMS-023</x:v>
      </x:c>
      <x:c r="H63" s="156" t="str">
        <x:v>DEC-018; GAP-022 · Đề xuất – cần duyệt</x:v>
      </x:c>
    </x:row>
    <x:row r="64" ht="42" customHeight="1">
      <x:c r="A64" s="155" t="n">
        <x:v>3</x:v>
      </x:c>
      <x:c r="B64" s="155" t="str">
        <x:v>Người dùng CMS</x:v>
      </x:c>
      <x:c r="C64" s="155" t="str">
        <x:v>Hành động</x:v>
      </x:c>
      <x:c r="D64" s="155" t="str">
        <x:v>Tạo / chỉnh đề xuất nội dung</x:v>
      </x:c>
      <x:c r="E64" s="155" t="str">
        <x:v>AI không phải người chịu trách nhiệm</x:v>
      </x:c>
      <x:c r="F64" s="155" t="str">
        <x:v>CUC-008; CUC-031</x:v>
      </x:c>
      <x:c r="G64" s="155" t="str">
        <x:v>CMS-020; CMS-021; CMS-022; CMS-023</x:v>
      </x:c>
      <x:c r="H64" s="155" t="str">
        <x:v>DEC-018; GAP-022 · Đề xuất – cần duyệt</x:v>
      </x:c>
    </x:row>
    <x:row r="65" ht="42" customHeight="1">
      <x:c r="A65" s="156" t="n">
        <x:v>4</x:v>
      </x:c>
      <x:c r="B65" s="156" t="str">
        <x:v>AI Guardrail / CMS</x:v>
      </x:c>
      <x:c r="C65" s="156" t="str">
        <x:v>Hệ thống</x:v>
      </x:c>
      <x:c r="D65" s="156" t="str">
        <x:v>Chạy guardrail và Claim Checker</x:v>
      </x:c>
      <x:c r="E65" s="156" t="str">
        <x:v>Đánh dấu claim cần nguồn</x:v>
      </x:c>
      <x:c r="F65" s="156" t="str">
        <x:v>CUC-008; CUC-031</x:v>
      </x:c>
      <x:c r="G65" s="156" t="str">
        <x:v>CMS-020; CMS-021; CMS-022; CMS-023</x:v>
      </x:c>
      <x:c r="H65" s="156" t="str">
        <x:v>DEC-018; GAP-022 · Đề xuất – cần duyệt</x:v>
      </x:c>
    </x:row>
    <x:row r="66" ht="42" customHeight="1">
      <x:c r="A66" s="155" t="n">
        <x:v>5</x:v>
      </x:c>
      <x:c r="B66" s="155" t="str">
        <x:v>AI Guardrail / CMS</x:v>
      </x:c>
      <x:c r="C66" s="155" t="str">
        <x:v>Quyết định</x:v>
      </x:c>
      <x:c r="D66" s="155" t="str">
        <x:v>Có nội dung cấm hoặc rủi ro cao?</x:v>
      </x:c>
      <x:c r="E66" s="155" t="str">
        <x:v>Ví dụ: liều kê đơn, claim M1 sai</x:v>
      </x:c>
      <x:c r="F66" s="155" t="str">
        <x:v>CUC-008; CUC-031</x:v>
      </x:c>
      <x:c r="G66" s="155" t="str">
        <x:v>CMS-020; CMS-021; CMS-022; CMS-023</x:v>
      </x:c>
      <x:c r="H66" s="155" t="str">
        <x:v>DEC-018; GAP-022 · Đề xuất – cần duyệt</x:v>
      </x:c>
    </x:row>
    <x:row r="67" ht="42" customHeight="1">
      <x:c r="A67" s="156" t="n">
        <x:v>6</x:v>
      </x:c>
      <x:c r="B67" s="156" t="str">
        <x:v>AI Guardrail / CMS</x:v>
      </x:c>
      <x:c r="C67" s="156" t="str">
        <x:v>An toàn</x:v>
      </x:c>
      <x:c r="D67" s="156" t="str">
        <x:v>Chặn và escalate Medical / AI Lead</x:v>
      </x:c>
      <x:c r="E67" s="156" t="str">
        <x:v>Không gửi duyệt / không công bố</x:v>
      </x:c>
      <x:c r="F67" s="156" t="str">
        <x:v>CUC-008; CUC-031</x:v>
      </x:c>
      <x:c r="G67" s="156" t="str">
        <x:v>CMS-020; CMS-021; CMS-022; CMS-023</x:v>
      </x:c>
      <x:c r="H67" s="156" t="str">
        <x:v>DEC-018; GAP-022 · Đề xuất – cần duyệt</x:v>
      </x:c>
    </x:row>
    <x:row r="68" ht="42" customHeight="1">
      <x:c r="A68" s="155" t="n">
        <x:v>7</x:v>
      </x:c>
      <x:c r="B68" s="155" t="str">
        <x:v>Human Reviewer</x:v>
      </x:c>
      <x:c r="C68" s="155" t="str">
        <x:v>Hành động</x:v>
      </x:c>
      <x:c r="D68" s="155" t="str">
        <x:v>Con người kiểm từng claim và nguồn</x:v>
      </x:c>
      <x:c r="E68" s="155" t="str">
        <x:v>Sửa hoặc loại nội dung không xác minh</x:v>
      </x:c>
      <x:c r="F68" s="155" t="str">
        <x:v>CUC-008; CUC-031</x:v>
      </x:c>
      <x:c r="G68" s="155" t="str">
        <x:v>CMS-020; CMS-021; CMS-022; CMS-023</x:v>
      </x:c>
      <x:c r="H68" s="155" t="str">
        <x:v>DEC-018; GAP-022 · Đề xuất – cần duyệt</x:v>
      </x:c>
    </x:row>
    <x:row r="69" ht="42" customHeight="1">
      <x:c r="A69" s="156" t="n">
        <x:v>8</x:v>
      </x:c>
      <x:c r="B69" s="156" t="str">
        <x:v>AI Guardrail / CMS</x:v>
      </x:c>
      <x:c r="C69" s="156" t="str">
        <x:v>Quyết định</x:v>
      </x:c>
      <x:c r="D69" s="156" t="str">
        <x:v>Log và disclosure đầy đủ?</x:v>
      </x:c>
      <x:c r="E69" s="156" t="str">
        <x:v>Theo AI policy công khai / nội bộ</x:v>
      </x:c>
      <x:c r="F69" s="156" t="str">
        <x:v>CUC-008; CUC-031</x:v>
      </x:c>
      <x:c r="G69" s="156" t="str">
        <x:v>CMS-020; CMS-021; CMS-022; CMS-023</x:v>
      </x:c>
      <x:c r="H69" s="156" t="str">
        <x:v>DEC-018; GAP-022 · Đề xuất – cần duyệt</x:v>
      </x:c>
    </x:row>
    <x:row r="70" ht="42" customHeight="1">
      <x:c r="A70" s="155" t="n">
        <x:v>9</x:v>
      </x:c>
      <x:c r="B70" s="155" t="str">
        <x:v>Người dùng CMS</x:v>
      </x:c>
      <x:c r="C70" s="155" t="str">
        <x:v>Ngoại lệ</x:v>
      </x:c>
      <x:c r="D70" s="155" t="str">
        <x:v>Trả về bổ sung log / disclosure</x:v>
      </x:c>
      <x:c r="E70" s="155" t="str">
        <x:v>Không cho gửi duyệt</x:v>
      </x:c>
      <x:c r="F70" s="155" t="str">
        <x:v>CUC-008; CUC-031</x:v>
      </x:c>
      <x:c r="G70" s="155" t="str">
        <x:v>CMS-020; CMS-021; CMS-022; CMS-023</x:v>
      </x:c>
      <x:c r="H70" s="155" t="str">
        <x:v>DEC-018; GAP-022 · Đề xuất – cần duyệt</x:v>
      </x:c>
    </x:row>
    <x:row r="71" ht="42" customHeight="1">
      <x:c r="A71" s="156" t="n">
        <x:v>10</x:v>
      </x:c>
      <x:c r="B71" s="156" t="str">
        <x:v>Human Reviewer</x:v>
      </x:c>
      <x:c r="C71" s="156" t="str">
        <x:v>Kết quả</x:v>
      </x:c>
      <x:c r="D71" s="156" t="str">
        <x:v>Đi vào workflow review bình thường</x:v>
      </x:c>
      <x:c r="E71" s="156" t="str">
        <x:v>AI không tự publish; người chịu trách nhiệm cuối cùng</x:v>
      </x:c>
      <x:c r="F71" s="156" t="str">
        <x:v>CUC-008; CUC-031</x:v>
      </x:c>
      <x:c r="G71" s="156" t="str">
        <x:v>CMS-020; CMS-021; CMS-022; CMS-023</x:v>
      </x:c>
      <x:c r="H71" s="156" t="str">
        <x:v>DEC-018; GAP-022 · Đề xuất – cần duyệt</x:v>
      </x:c>
    </x:row>
  </x:sheetData>
  <x:mergeCells>
    <x:mergeCell ref="A1:N1"/>
    <x:mergeCell ref="A2:N2"/>
  </x:mergeCells>
  <x:conditionalFormatting sqref="C62:C71">
    <x:cfRule type="containsText" dxfId="47" priority="1" operator="containsText" text="An toàn"/>
    <x:cfRule type="containsText" dxfId="48" priority="2" operator="containsText" text="Ngoại lệ"/>
    <x:cfRule type="containsText" dxfId="49" priority="3" operator="containsText" text="Kết quả"/>
  </x:conditionalFormatting>
  <x:pageMargins left="0.7" right="0.7" top="0.75" bottom="0.75" header="0.3" footer="0.3"/>
  <x:drawing xmlns:r="http://schemas.openxmlformats.org/officeDocument/2006/relationships" r:id="Rd7d60a07225e49fb"/>
</x:worksheet>
</file>