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ongdb\Downloads\"/>
    </mc:Choice>
  </mc:AlternateContent>
  <xr:revisionPtr revIDLastSave="0" documentId="8_{BAAB20DA-5720-42BE-A27E-9EFF3790F8B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HÁNG 10.2024" sheetId="17" r:id="rId1"/>
  </sheets>
  <definedNames>
    <definedName name="_xlnm._FilterDatabase" localSheetId="0" hidden="1">'THÁNG 10.2024'!$A$6:$P$7</definedName>
    <definedName name="kh">#REF!</definedName>
  </definedNames>
  <calcPr calcId="181029"/>
</workbook>
</file>

<file path=xl/calcChain.xml><?xml version="1.0" encoding="utf-8"?>
<calcChain xmlns="http://schemas.openxmlformats.org/spreadsheetml/2006/main">
  <c r="I7" i="17" l="1"/>
  <c r="K7" i="17" s="1"/>
  <c r="J6" i="17"/>
  <c r="I6" i="17" l="1"/>
  <c r="P6" i="17"/>
  <c r="O6" i="17"/>
  <c r="N6" i="17"/>
  <c r="M6" i="17"/>
  <c r="H6" i="17"/>
  <c r="G6" i="17"/>
  <c r="K6" i="17" l="1"/>
</calcChain>
</file>

<file path=xl/sharedStrings.xml><?xml version="1.0" encoding="utf-8"?>
<sst xmlns="http://schemas.openxmlformats.org/spreadsheetml/2006/main" count="25" uniqueCount="25">
  <si>
    <t>Ngày</t>
  </si>
  <si>
    <t>Tháng</t>
  </si>
  <si>
    <t>Năm</t>
  </si>
  <si>
    <t>Số phiếu</t>
  </si>
  <si>
    <t>Số xe</t>
  </si>
  <si>
    <t>Khách hàng</t>
  </si>
  <si>
    <t>Lượng (Tấn)</t>
  </si>
  <si>
    <t>Tỷ lệ mùn</t>
  </si>
  <si>
    <t>Tỷ lệ quá cỡ</t>
  </si>
  <si>
    <t>Tỷ lệ vỏ</t>
  </si>
  <si>
    <t>Độ khô (%)</t>
  </si>
  <si>
    <t>Lượng TT (Tấn)</t>
  </si>
  <si>
    <t>Ghi chú</t>
  </si>
  <si>
    <t>Dữ liệu không xóa</t>
  </si>
  <si>
    <t>Lượng Khô 
không trừ</t>
  </si>
  <si>
    <t>Tổng</t>
  </si>
  <si>
    <t>Bì xe</t>
  </si>
  <si>
    <t>Tươi</t>
  </si>
  <si>
    <t>Thu</t>
  </si>
  <si>
    <t>Tổng cộng</t>
  </si>
  <si>
    <t>Đông Đạp Thanh</t>
  </si>
  <si>
    <t>98C 21560</t>
  </si>
  <si>
    <t>CÔNG TY CP CẢNG THÁI HƯNG</t>
  </si>
  <si>
    <t>TỔNG HỢP NHẬP DĂM MŨI CHÙA THÁNG 10 -2024</t>
  </si>
  <si>
    <t>Ghi chú Đông Đạp Thanh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</si>
</sst>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00"/>
    <numFmt numFmtId="165" formatCode="mm/dd/yy;@"/>
    <numFmt numFmtId="166" formatCode="###\ ###\ ###"/>
    <numFmt numFmtId="167" formatCode="_(* #,##0_);_(* \(#,##0\);_(* &quot;-&quot;??_);_(@_)"/>
  </numFmts>
  <fonts count="14">
    <font>
      <sz val="13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sz val="12"/>
      <name val=".VnTime"/>
      <family val="2"/>
    </font>
    <font>
      <sz val="11"/>
      <name val="Times New Roman"/>
      <family val="1"/>
      <charset val="163"/>
    </font>
    <font>
      <sz val="11"/>
      <name val="Times New Roman"/>
      <family val="1"/>
    </font>
    <font>
      <b/>
      <sz val="12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sz val="12"/>
      <name val="Times New Roman"/>
      <family val="1"/>
    </font>
    <font>
      <sz val="11"/>
      <color theme="0"/>
      <name val="Times New Roman"/>
      <family val="1"/>
      <charset val="163"/>
    </font>
    <font>
      <b/>
      <sz val="11"/>
      <name val="Times New Roman"/>
      <family val="1"/>
      <charset val="163"/>
    </font>
    <font>
      <b/>
      <sz val="16"/>
      <color rgb="FFFF0000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2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2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</cellStyleXfs>
  <cellXfs count="49">
    <xf numFmtId="0" fontId="0" fillId="0" borderId="0" xfId="0"/>
    <xf numFmtId="4" fontId="7" fillId="2" borderId="1" xfId="1" applyNumberFormat="1" applyFont="1" applyFill="1" applyBorder="1" applyAlignment="1">
      <alignment horizontal="center" vertical="center" wrapText="1"/>
    </xf>
    <xf numFmtId="164" fontId="7" fillId="2" borderId="5" xfId="1" applyNumberFormat="1" applyFont="1" applyFill="1" applyBorder="1" applyAlignment="1">
      <alignment horizontal="center" vertical="center" wrapText="1"/>
    </xf>
    <xf numFmtId="165" fontId="7" fillId="2" borderId="5" xfId="1" applyNumberFormat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164" fontId="7" fillId="2" borderId="5" xfId="41" applyNumberFormat="1" applyFont="1" applyFill="1" applyBorder="1" applyAlignment="1">
      <alignment horizontal="center" vertical="center" wrapText="1"/>
    </xf>
    <xf numFmtId="4" fontId="7" fillId="2" borderId="5" xfId="4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39" fontId="7" fillId="2" borderId="5" xfId="41" applyNumberFormat="1" applyFont="1" applyFill="1" applyBorder="1" applyAlignment="1">
      <alignment horizontal="center" vertical="center" wrapText="1"/>
    </xf>
    <xf numFmtId="39" fontId="7" fillId="2" borderId="2" xfId="41" applyNumberFormat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/>
    </xf>
    <xf numFmtId="164" fontId="9" fillId="2" borderId="5" xfId="0" applyNumberFormat="1" applyFont="1" applyFill="1" applyBorder="1" applyAlignment="1">
      <alignment horizontal="center" vertical="center"/>
    </xf>
    <xf numFmtId="164" fontId="9" fillId="2" borderId="5" xfId="1" applyNumberFormat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center" vertical="center"/>
    </xf>
    <xf numFmtId="4" fontId="7" fillId="2" borderId="4" xfId="1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14" fontId="10" fillId="2" borderId="0" xfId="0" applyNumberFormat="1" applyFont="1" applyFill="1" applyAlignment="1">
      <alignment horizontal="center"/>
    </xf>
    <xf numFmtId="1" fontId="10" fillId="2" borderId="0" xfId="0" applyNumberFormat="1" applyFont="1" applyFill="1" applyAlignment="1">
      <alignment horizontal="center"/>
    </xf>
    <xf numFmtId="1" fontId="10" fillId="2" borderId="0" xfId="0" applyNumberFormat="1" applyFont="1" applyFill="1" applyAlignment="1">
      <alignment horizontal="center" vertical="center"/>
    </xf>
    <xf numFmtId="164" fontId="10" fillId="2" borderId="0" xfId="0" applyNumberFormat="1" applyFont="1" applyFill="1" applyAlignment="1">
      <alignment vertical="center" shrinkToFit="1"/>
    </xf>
    <xf numFmtId="164" fontId="10" fillId="2" borderId="0" xfId="0" applyNumberFormat="1" applyFont="1" applyFill="1" applyAlignment="1">
      <alignment vertical="center"/>
    </xf>
    <xf numFmtId="164" fontId="10" fillId="2" borderId="0" xfId="0" applyNumberFormat="1" applyFont="1" applyFill="1" applyAlignment="1">
      <alignment horizontal="right"/>
    </xf>
    <xf numFmtId="0" fontId="10" fillId="2" borderId="0" xfId="0" applyFont="1" applyFill="1"/>
    <xf numFmtId="164" fontId="10" fillId="2" borderId="0" xfId="0" applyNumberFormat="1" applyFont="1" applyFill="1"/>
    <xf numFmtId="166" fontId="11" fillId="2" borderId="5" xfId="0" applyNumberFormat="1" applyFont="1" applyFill="1" applyBorder="1"/>
    <xf numFmtId="164" fontId="11" fillId="2" borderId="5" xfId="0" applyNumberFormat="1" applyFont="1" applyFill="1" applyBorder="1"/>
    <xf numFmtId="43" fontId="9" fillId="2" borderId="5" xfId="41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1" fontId="9" fillId="2" borderId="5" xfId="0" applyNumberFormat="1" applyFont="1" applyFill="1" applyBorder="1" applyAlignment="1">
      <alignment horizontal="center"/>
    </xf>
    <xf numFmtId="167" fontId="9" fillId="2" borderId="5" xfId="41" applyNumberFormat="1" applyFont="1" applyFill="1" applyBorder="1" applyAlignment="1">
      <alignment horizontal="center" vertical="center"/>
    </xf>
    <xf numFmtId="0" fontId="5" fillId="2" borderId="0" xfId="0" applyFont="1" applyFill="1"/>
    <xf numFmtId="164" fontId="5" fillId="2" borderId="0" xfId="0" applyNumberFormat="1" applyFont="1" applyFill="1"/>
    <xf numFmtId="166" fontId="6" fillId="2" borderId="1" xfId="41" applyNumberFormat="1" applyFont="1" applyFill="1" applyBorder="1" applyAlignment="1">
      <alignment horizontal="center"/>
    </xf>
    <xf numFmtId="4" fontId="7" fillId="2" borderId="4" xfId="1" applyNumberFormat="1" applyFont="1" applyFill="1" applyBorder="1" applyAlignment="1">
      <alignment horizontal="center" vertical="center" wrapText="1"/>
    </xf>
    <xf numFmtId="4" fontId="7" fillId="2" borderId="7" xfId="1" applyNumberFormat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2" fillId="2" borderId="0" xfId="0" applyFont="1" applyFill="1" applyAlignment="1">
      <alignment horizontal="center" wrapText="1"/>
    </xf>
    <xf numFmtId="165" fontId="7" fillId="2" borderId="1" xfId="1" applyNumberFormat="1" applyFont="1" applyFill="1" applyBorder="1" applyAlignment="1">
      <alignment horizontal="center" vertical="center" wrapText="1"/>
    </xf>
    <xf numFmtId="165" fontId="7" fillId="2" borderId="6" xfId="1" applyNumberFormat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164" fontId="7" fillId="2" borderId="2" xfId="1" applyNumberFormat="1" applyFont="1" applyFill="1" applyBorder="1" applyAlignment="1">
      <alignment horizontal="center" vertical="center" wrapText="1"/>
    </xf>
    <xf numFmtId="164" fontId="7" fillId="2" borderId="3" xfId="1" applyNumberFormat="1" applyFont="1" applyFill="1" applyBorder="1" applyAlignment="1">
      <alignment horizontal="center" vertical="center" wrapText="1"/>
    </xf>
    <xf numFmtId="164" fontId="7" fillId="2" borderId="3" xfId="1" applyNumberFormat="1" applyFont="1" applyFill="1" applyBorder="1" applyAlignment="1">
      <alignment horizontal="right" vertical="center" wrapText="1"/>
    </xf>
  </cellXfs>
  <cellStyles count="42">
    <cellStyle name="Comma" xfId="41" builtinId="3"/>
    <cellStyle name="Normal" xfId="0" builtinId="0"/>
    <cellStyle name="Normal 2" xfId="1" xr:uid="{00000000-0005-0000-0000-000002000000}"/>
    <cellStyle name="Normal 2 2" xfId="2" xr:uid="{00000000-0005-0000-0000-000003000000}"/>
    <cellStyle name="Normal 2 2 2" xfId="3" xr:uid="{00000000-0005-0000-0000-000004000000}"/>
    <cellStyle name="Normal 2 2 2 2" xfId="5" xr:uid="{00000000-0005-0000-0000-000005000000}"/>
    <cellStyle name="Normal 2 2 2 2 2" xfId="6" xr:uid="{00000000-0005-0000-0000-000006000000}"/>
    <cellStyle name="Normal 2 2 2 2 2 2" xfId="31" xr:uid="{00000000-0005-0000-0000-000007000000}"/>
    <cellStyle name="Normal 2 2 2 2 2 2 2" xfId="32" xr:uid="{00000000-0005-0000-0000-000008000000}"/>
    <cellStyle name="Normal 2 2 2 2 3" xfId="18" xr:uid="{00000000-0005-0000-0000-000009000000}"/>
    <cellStyle name="Normal 2 2 2 2 4" xfId="22" xr:uid="{00000000-0005-0000-0000-00000A000000}"/>
    <cellStyle name="Normal 2 2 2 3" xfId="10" xr:uid="{00000000-0005-0000-0000-00000B000000}"/>
    <cellStyle name="Normal 2 2 2 4" xfId="14" xr:uid="{00000000-0005-0000-0000-00000C000000}"/>
    <cellStyle name="Normal 2 2 2 5" xfId="17" xr:uid="{00000000-0005-0000-0000-00000D000000}"/>
    <cellStyle name="Normal 2 2 2 5 2" xfId="29" xr:uid="{00000000-0005-0000-0000-00000E000000}"/>
    <cellStyle name="Normal 2 2 2 5 2 2" xfId="37" xr:uid="{00000000-0005-0000-0000-00000F000000}"/>
    <cellStyle name="Normal 2 2 2 6" xfId="24" xr:uid="{00000000-0005-0000-0000-000010000000}"/>
    <cellStyle name="Normal 2 2 3" xfId="4" xr:uid="{00000000-0005-0000-0000-000011000000}"/>
    <cellStyle name="Normal 2 2 3 2" xfId="9" xr:uid="{00000000-0005-0000-0000-000012000000}"/>
    <cellStyle name="Normal 2 2 3 2 2" xfId="30" xr:uid="{00000000-0005-0000-0000-000013000000}"/>
    <cellStyle name="Normal 2 2 3 2 2 2" xfId="33" xr:uid="{00000000-0005-0000-0000-000014000000}"/>
    <cellStyle name="Normal 2 2 3 3" xfId="21" xr:uid="{00000000-0005-0000-0000-000015000000}"/>
    <cellStyle name="Normal 2 2 3 4" xfId="25" xr:uid="{00000000-0005-0000-0000-000016000000}"/>
    <cellStyle name="Normal 2 2 4" xfId="13" xr:uid="{00000000-0005-0000-0000-000017000000}"/>
    <cellStyle name="Normal 2 2 5" xfId="16" xr:uid="{00000000-0005-0000-0000-000018000000}"/>
    <cellStyle name="Normal 2 2 5 2" xfId="28" xr:uid="{00000000-0005-0000-0000-000019000000}"/>
    <cellStyle name="Normal 2 2 5 2 2" xfId="36" xr:uid="{00000000-0005-0000-0000-00001A000000}"/>
    <cellStyle name="Normal 2 2 6" xfId="23" xr:uid="{00000000-0005-0000-0000-00001B000000}"/>
    <cellStyle name="Normal 2 3" xfId="8" xr:uid="{00000000-0005-0000-0000-00001C000000}"/>
    <cellStyle name="Normal 2 4" xfId="12" xr:uid="{00000000-0005-0000-0000-00001D000000}"/>
    <cellStyle name="Normal 2 5" xfId="27" xr:uid="{00000000-0005-0000-0000-00001E000000}"/>
    <cellStyle name="Normal 3 2" xfId="7" xr:uid="{00000000-0005-0000-0000-00001F000000}"/>
    <cellStyle name="Normal 3 3" xfId="19" xr:uid="{00000000-0005-0000-0000-000020000000}"/>
    <cellStyle name="Normal 4" xfId="11" xr:uid="{00000000-0005-0000-0000-000021000000}"/>
    <cellStyle name="Normal 4 2" xfId="34" xr:uid="{00000000-0005-0000-0000-000022000000}"/>
    <cellStyle name="Normal 5" xfId="15" xr:uid="{00000000-0005-0000-0000-000023000000}"/>
    <cellStyle name="Normal 5 2" xfId="26" xr:uid="{00000000-0005-0000-0000-000024000000}"/>
    <cellStyle name="Normal 5 2 2" xfId="35" xr:uid="{00000000-0005-0000-0000-000025000000}"/>
    <cellStyle name="Normal 5 2 2 2" xfId="40" xr:uid="{00000000-0005-0000-0000-000026000000}"/>
    <cellStyle name="Normal 5 3" xfId="38" xr:uid="{00000000-0005-0000-0000-000027000000}"/>
    <cellStyle name="Normal 6" xfId="20" xr:uid="{00000000-0005-0000-0000-000028000000}"/>
    <cellStyle name="Normal 6 2" xfId="39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EE04-C43F-4FAD-AFEF-85887B1D9D24}">
  <dimension ref="A1:P7"/>
  <sheetViews>
    <sheetView tabSelected="1" workbookViewId="0">
      <pane ySplit="6" topLeftCell="A7" activePane="bottomLeft" state="frozen"/>
      <selection pane="bottomLeft" activeCell="K12" sqref="K12"/>
    </sheetView>
  </sheetViews>
  <sheetFormatPr defaultRowHeight="16.5"/>
  <cols>
    <col min="1" max="1" width="6.88671875" customWidth="1"/>
    <col min="2" max="2" width="7.44140625" customWidth="1"/>
    <col min="3" max="3" width="8.21875" customWidth="1"/>
    <col min="5" max="5" width="10.6640625" customWidth="1"/>
    <col min="6" max="6" width="15.21875" customWidth="1"/>
    <col min="7" max="7" width="9.88671875" customWidth="1"/>
    <col min="8" max="9" width="9.21875" customWidth="1"/>
    <col min="10" max="10" width="10.77734375" customWidth="1"/>
    <col min="11" max="11" width="9.44140625" customWidth="1"/>
    <col min="12" max="12" width="8.77734375" customWidth="1"/>
  </cols>
  <sheetData>
    <row r="1" spans="1:16" ht="31.15" customHeight="1">
      <c r="A1" s="40" t="s">
        <v>22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26.45" customHeight="1">
      <c r="A2" s="41" t="s">
        <v>23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30"/>
      <c r="N2" s="30"/>
      <c r="O2" s="30"/>
      <c r="P2" s="31"/>
    </row>
    <row r="3" spans="1:16" ht="25.9" customHeight="1">
      <c r="A3" s="15"/>
      <c r="B3" s="15"/>
      <c r="C3" s="15"/>
      <c r="D3" s="16"/>
      <c r="E3" s="17"/>
      <c r="F3" s="18"/>
      <c r="G3" s="19"/>
      <c r="H3" s="20"/>
      <c r="I3" s="21"/>
      <c r="J3" s="22"/>
      <c r="K3" s="22"/>
      <c r="L3" s="22"/>
      <c r="M3" s="22"/>
      <c r="N3" s="22"/>
      <c r="O3" s="22"/>
      <c r="P3" s="23"/>
    </row>
    <row r="4" spans="1:16" ht="21.6" customHeight="1">
      <c r="A4" s="42" t="s">
        <v>0</v>
      </c>
      <c r="B4" s="42" t="s">
        <v>1</v>
      </c>
      <c r="C4" s="42" t="s">
        <v>2</v>
      </c>
      <c r="D4" s="44" t="s">
        <v>3</v>
      </c>
      <c r="E4" s="44" t="s">
        <v>4</v>
      </c>
      <c r="F4" s="44" t="s">
        <v>5</v>
      </c>
      <c r="G4" s="46" t="s">
        <v>6</v>
      </c>
      <c r="H4" s="47"/>
      <c r="I4" s="48"/>
      <c r="J4" s="33" t="s">
        <v>10</v>
      </c>
      <c r="K4" s="33" t="s">
        <v>11</v>
      </c>
      <c r="L4" s="35" t="s">
        <v>12</v>
      </c>
      <c r="M4" s="37" t="s">
        <v>13</v>
      </c>
      <c r="N4" s="37"/>
      <c r="O4" s="37"/>
      <c r="P4" s="38" t="s">
        <v>14</v>
      </c>
    </row>
    <row r="5" spans="1:16" ht="31.5">
      <c r="A5" s="43"/>
      <c r="B5" s="43"/>
      <c r="C5" s="43"/>
      <c r="D5" s="45"/>
      <c r="E5" s="45"/>
      <c r="F5" s="45"/>
      <c r="G5" s="2" t="s">
        <v>15</v>
      </c>
      <c r="H5" s="2" t="s">
        <v>16</v>
      </c>
      <c r="I5" s="2" t="s">
        <v>17</v>
      </c>
      <c r="J5" s="34"/>
      <c r="K5" s="34"/>
      <c r="L5" s="36" t="s">
        <v>18</v>
      </c>
      <c r="M5" s="1" t="s">
        <v>7</v>
      </c>
      <c r="N5" s="1" t="s">
        <v>8</v>
      </c>
      <c r="O5" s="14" t="s">
        <v>9</v>
      </c>
      <c r="P5" s="39"/>
    </row>
    <row r="6" spans="1:16">
      <c r="A6" s="3"/>
      <c r="B6" s="3"/>
      <c r="C6" s="3"/>
      <c r="D6" s="4"/>
      <c r="E6" s="4"/>
      <c r="F6" s="4" t="s">
        <v>19</v>
      </c>
      <c r="G6" s="5">
        <f>SUBTOTAL(9,G7:G418)</f>
        <v>41.19</v>
      </c>
      <c r="H6" s="5">
        <f>SUBTOTAL(9,H7:H418)</f>
        <v>14.98</v>
      </c>
      <c r="I6" s="5">
        <f>SUBTOTAL(9,I7:I418)</f>
        <v>26.209999999999997</v>
      </c>
      <c r="J6" s="6">
        <f>SUM(J7:J7)/567</f>
        <v>8.6172839506172841E-2</v>
      </c>
      <c r="K6" s="5">
        <f>SUBTOTAL(9,K7:K418)</f>
        <v>12.806205999999998</v>
      </c>
      <c r="L6" s="7"/>
      <c r="M6" s="8" t="e">
        <f>AVERAGE(M7:M3832)</f>
        <v>#DIV/0!</v>
      </c>
      <c r="N6" s="8" t="e">
        <f>AVERAGE(N7:N3832)</f>
        <v>#DIV/0!</v>
      </c>
      <c r="O6" s="9" t="e">
        <f>AVERAGE(O7:O3832)</f>
        <v>#DIV/0!</v>
      </c>
      <c r="P6" s="13">
        <f>SUBTOTAL(9,P7:P3832)</f>
        <v>0</v>
      </c>
    </row>
    <row r="7" spans="1:16">
      <c r="A7" s="27">
        <v>1</v>
      </c>
      <c r="B7" s="27">
        <v>10</v>
      </c>
      <c r="C7" s="27">
        <v>2024</v>
      </c>
      <c r="D7" s="10">
        <v>9570</v>
      </c>
      <c r="E7" s="28" t="s">
        <v>21</v>
      </c>
      <c r="F7" s="29" t="s">
        <v>20</v>
      </c>
      <c r="G7" s="11">
        <v>41.19</v>
      </c>
      <c r="H7" s="11">
        <v>14.98</v>
      </c>
      <c r="I7" s="12">
        <f t="shared" ref="I7" si="0">G7-H7</f>
        <v>26.209999999999997</v>
      </c>
      <c r="J7" s="26">
        <v>48.86</v>
      </c>
      <c r="K7" s="11">
        <f t="shared" ref="K7" si="1">I7*J7%</f>
        <v>12.806205999999998</v>
      </c>
      <c r="L7" s="32" t="s">
        <v>24</v>
      </c>
      <c r="M7" s="24"/>
      <c r="N7" s="24"/>
      <c r="O7" s="24"/>
      <c r="P7" s="25"/>
    </row>
  </sheetData>
  <autoFilter ref="A6:P7" xr:uid="{F9AEEE04-C43F-4FAD-AFEF-85887B1D9D24}"/>
  <mergeCells count="14">
    <mergeCell ref="K4:K5"/>
    <mergeCell ref="L4:L5"/>
    <mergeCell ref="M4:O4"/>
    <mergeCell ref="P4:P5"/>
    <mergeCell ref="A1:P1"/>
    <mergeCell ref="A2:L2"/>
    <mergeCell ref="A4:A5"/>
    <mergeCell ref="B4:B5"/>
    <mergeCell ref="C4:C5"/>
    <mergeCell ref="D4:D5"/>
    <mergeCell ref="E4:E5"/>
    <mergeCell ref="F4:F5"/>
    <mergeCell ref="G4:I4"/>
    <mergeCell ref="J4:J5"/>
  </mergeCells>
  <dataValidations count="1">
    <dataValidation type="list" allowBlank="1" showInputMessage="1" showErrorMessage="1" sqref="F2:F4 F6:F7" xr:uid="{DB6AF767-A8B2-446F-BF2F-798C7559E0CA}">
      <formula1>kh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THÁNG 10.2024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LANGSON-PC</dc:creator>
  <cp:lastModifiedBy>TRUONG DANG BA</cp:lastModifiedBy>
  <cp:lastPrinted>2019-12-02T04:29:09Z</cp:lastPrinted>
  <dcterms:created xsi:type="dcterms:W3CDTF">2016-08-26T02:08:33Z</dcterms:created>
  <dcterms:modified xsi:type="dcterms:W3CDTF">2024-12-06T08:19:19Z</dcterms:modified>
</cp:coreProperties>
</file>