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OER-Strategie\Skizze\"/>
    </mc:Choice>
  </mc:AlternateContent>
  <xr:revisionPtr revIDLastSave="0" documentId="8_{A9F35E79-ED35-4880-8690-DEE533D060CF}" xr6:coauthVersionLast="47" xr6:coauthVersionMax="47" xr10:uidLastSave="{00000000-0000-0000-0000-000000000000}"/>
  <bookViews>
    <workbookView xWindow="0" yWindow="0" windowWidth="34400" windowHeight="10050" firstSheet="2" xr2:uid="{00000000-000D-0000-FFFF-FFFF00000000}"/>
  </bookViews>
  <sheets>
    <sheet name="Version_3" sheetId="17" r:id="rId1"/>
    <sheet name="Version 2" sheetId="15" r:id="rId2"/>
    <sheet name="Version 2_Word_Version" sheetId="1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0" i="17" l="1"/>
  <c r="S41" i="17"/>
  <c r="S42" i="17"/>
  <c r="S39" i="17"/>
  <c r="H39" i="17"/>
  <c r="H40" i="17"/>
  <c r="H41" i="17"/>
  <c r="H42" i="17"/>
  <c r="AV33" i="17"/>
  <c r="AW33" i="17"/>
  <c r="AX33" i="17"/>
  <c r="AY33" i="17"/>
  <c r="AV8" i="17"/>
  <c r="AW8" i="17"/>
  <c r="AX8" i="17"/>
  <c r="AY8" i="17"/>
  <c r="AV9" i="17"/>
  <c r="AW9" i="17"/>
  <c r="AX9" i="17"/>
  <c r="AY9" i="17"/>
  <c r="AV10" i="17"/>
  <c r="AW10" i="17"/>
  <c r="AX10" i="17"/>
  <c r="AY10" i="17"/>
  <c r="AV11" i="17"/>
  <c r="AW11" i="17"/>
  <c r="AX11" i="17"/>
  <c r="AY11" i="17"/>
  <c r="AV12" i="17"/>
  <c r="AW12" i="17"/>
  <c r="AX12" i="17"/>
  <c r="AY12" i="17"/>
  <c r="AV13" i="17"/>
  <c r="AW13" i="17"/>
  <c r="AX13" i="17"/>
  <c r="AY13" i="17"/>
  <c r="AV14" i="17"/>
  <c r="AW14" i="17"/>
  <c r="AX14" i="17"/>
  <c r="AY14" i="17"/>
  <c r="AV15" i="17"/>
  <c r="AW15" i="17"/>
  <c r="AX15" i="17"/>
  <c r="AY15" i="17"/>
  <c r="AV16" i="17"/>
  <c r="AW16" i="17"/>
  <c r="AX16" i="17"/>
  <c r="AY16" i="17"/>
  <c r="AV17" i="17"/>
  <c r="AW17" i="17"/>
  <c r="AX17" i="17"/>
  <c r="AY17" i="17"/>
  <c r="AV18" i="17"/>
  <c r="AW18" i="17"/>
  <c r="AX18" i="17"/>
  <c r="AY18" i="17"/>
  <c r="AV19" i="17"/>
  <c r="AW19" i="17"/>
  <c r="AX19" i="17"/>
  <c r="AY19" i="17"/>
  <c r="AV20" i="17"/>
  <c r="AW20" i="17"/>
  <c r="AX20" i="17"/>
  <c r="AY20" i="17"/>
  <c r="AV21" i="17"/>
  <c r="AW21" i="17"/>
  <c r="AX21" i="17"/>
  <c r="AY21" i="17"/>
  <c r="AV22" i="17"/>
  <c r="AW22" i="17"/>
  <c r="AX22" i="17"/>
  <c r="AY22" i="17"/>
  <c r="AV23" i="17"/>
  <c r="AW23" i="17"/>
  <c r="AX23" i="17"/>
  <c r="AY23" i="17"/>
  <c r="AV24" i="17"/>
  <c r="AW24" i="17"/>
  <c r="AX24" i="17"/>
  <c r="AY24" i="17"/>
  <c r="AV25" i="17"/>
  <c r="AW25" i="17"/>
  <c r="AX25" i="17"/>
  <c r="AY25" i="17"/>
  <c r="AV26" i="17"/>
  <c r="AW26" i="17"/>
  <c r="AX26" i="17"/>
  <c r="AY26" i="17"/>
  <c r="AV27" i="17"/>
  <c r="AW27" i="17"/>
  <c r="AX27" i="17"/>
  <c r="AY27" i="17"/>
  <c r="AV28" i="17"/>
  <c r="AW28" i="17"/>
  <c r="AX28" i="17"/>
  <c r="AY28" i="17"/>
  <c r="AV29" i="17"/>
  <c r="AW29" i="17"/>
  <c r="AX29" i="17"/>
  <c r="AY29" i="17"/>
  <c r="AV30" i="17"/>
  <c r="AW30" i="17"/>
  <c r="AX30" i="17"/>
  <c r="AY30" i="17"/>
  <c r="AV31" i="17"/>
  <c r="AW31" i="17"/>
  <c r="AX31" i="17"/>
  <c r="AY31" i="17"/>
  <c r="AV32" i="17"/>
  <c r="AW32" i="17"/>
  <c r="AX32" i="17"/>
  <c r="AY32" i="17"/>
  <c r="AV7" i="17"/>
  <c r="AW7" i="17"/>
  <c r="AX7" i="17"/>
  <c r="AY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Z21" i="17"/>
  <c r="AZ22" i="17"/>
  <c r="AZ23" i="17"/>
  <c r="AZ24" i="17"/>
  <c r="AZ25" i="17"/>
  <c r="AZ26" i="17"/>
  <c r="AZ27" i="17"/>
  <c r="AZ28" i="17"/>
  <c r="AZ29" i="17"/>
  <c r="AZ30" i="17"/>
  <c r="AZ31" i="17"/>
  <c r="AZ32" i="17"/>
  <c r="AZ33" i="17"/>
  <c r="AZ7" i="17"/>
  <c r="AR22" i="17"/>
  <c r="AR23" i="17"/>
  <c r="AR30" i="17"/>
  <c r="AR31" i="17"/>
  <c r="AR32" i="17"/>
  <c r="AR33" i="17"/>
  <c r="AR7" i="17"/>
  <c r="AR8" i="17"/>
  <c r="AR9" i="17"/>
  <c r="AR10" i="17"/>
  <c r="AR11" i="17"/>
  <c r="AR12" i="17"/>
  <c r="AR14" i="17"/>
  <c r="AR15" i="17"/>
  <c r="AR16" i="17"/>
  <c r="AR17" i="17"/>
  <c r="AR19" i="17"/>
  <c r="AR20" i="17"/>
  <c r="AR21" i="17"/>
  <c r="AR25" i="17"/>
  <c r="AR26" i="17"/>
  <c r="AR27" i="17"/>
  <c r="AS25" i="17" s="1"/>
  <c r="AR29" i="17"/>
  <c r="AS29" i="17" s="1"/>
  <c r="AQ34" i="17"/>
  <c r="AP34" i="17"/>
  <c r="AO34" i="17"/>
  <c r="AO35" i="17" s="1"/>
  <c r="AN34" i="17"/>
  <c r="AM34" i="17"/>
  <c r="AL34" i="17"/>
  <c r="AL35" i="17" s="1"/>
  <c r="AK34" i="17"/>
  <c r="AJ34" i="17"/>
  <c r="AI34" i="17"/>
  <c r="AI35" i="17" s="1"/>
  <c r="AH34" i="17"/>
  <c r="AG34" i="17"/>
  <c r="AF34" i="17"/>
  <c r="AF35" i="17" s="1"/>
  <c r="AE34" i="17"/>
  <c r="AD34" i="17"/>
  <c r="AC34" i="17"/>
  <c r="AC35" i="17" s="1"/>
  <c r="AB34" i="17"/>
  <c r="AA34" i="17"/>
  <c r="Z34" i="17"/>
  <c r="Z35" i="17" s="1"/>
  <c r="Y34" i="17"/>
  <c r="X34" i="17"/>
  <c r="W34" i="17"/>
  <c r="W35" i="17" s="1"/>
  <c r="V34" i="17"/>
  <c r="U34" i="17"/>
  <c r="T34" i="17"/>
  <c r="S34" i="17"/>
  <c r="R34" i="17"/>
  <c r="Q34" i="17"/>
  <c r="Q35" i="17" s="1"/>
  <c r="P34" i="17"/>
  <c r="O34" i="17"/>
  <c r="N34" i="17"/>
  <c r="N35" i="17" s="1"/>
  <c r="M34" i="17"/>
  <c r="L34" i="17"/>
  <c r="K34" i="17"/>
  <c r="K35" i="17" s="1"/>
  <c r="J34" i="17"/>
  <c r="I34" i="17"/>
  <c r="H34" i="17"/>
  <c r="AS7" i="17" l="1"/>
  <c r="AS19" i="17"/>
  <c r="T36" i="17"/>
  <c r="T35" i="17"/>
  <c r="AS14" i="17"/>
  <c r="H36" i="17"/>
  <c r="H35" i="17"/>
  <c r="AF36" i="17"/>
  <c r="H40" i="15"/>
  <c r="I40" i="15"/>
  <c r="J40" i="15"/>
  <c r="K40" i="15"/>
  <c r="L40" i="15"/>
  <c r="M40" i="15"/>
  <c r="N40" i="15"/>
  <c r="O40" i="15"/>
  <c r="P40" i="15"/>
  <c r="Q40" i="15"/>
  <c r="R40" i="15"/>
  <c r="G40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tc={6AD0A433-DFD3-46EE-9EB4-2FFE62B576B5}</author>
    <author>Torsten Munkelt</author>
    <author>tc={163193AC-DB26-45BB-8415-C962D2C9597E}</author>
  </authors>
  <commentList>
    <comment ref="AS29" authorId="0" shapeId="0" xr:uid="{6AD0A433-DFD3-46EE-9EB4-2FFE62B576B5}">
      <text>
        <t>[Threaded comment]
Your version of Excel allows you to read this threaded comment; however, any edits to it will get removed if the file is opened in a newer version of Excel. Learn more: https://go.microsoft.com/fwlink/?linkid=870924
Comment:
    Möglichst gleichverteilt (gelb),
bestenfalls auf Arbeitsschrittebene, zumindest aber auf Arbeitspaketebene</t>
      </text>
    </comment>
    <comment ref="S34" authorId="1" shapeId="0" xr:uid="{00000000-0006-0000-0200-000002000000}">
      <text>
        <r>
          <rPr>
            <b/>
            <sz val="9"/>
            <color indexed="81"/>
            <rFont val="Segoe UI"/>
            <charset val="1"/>
          </rPr>
          <t>Torsten Munkelt:</t>
        </r>
        <r>
          <rPr>
            <sz val="9"/>
            <color indexed="81"/>
            <rFont val="Segoe UI"/>
            <charset val="1"/>
          </rPr>
          <t xml:space="preserve">
"Einsen" in den Zellen so setzen/verändern, dass ne gleichmäßige Auslasung über der Zeit entsteht. Die Summenzeile würde ich dann durchaus mit einreichen.</t>
        </r>
      </text>
    </comment>
    <comment ref="AE34" authorId="1" shapeId="0" xr:uid="{00000000-0006-0000-0200-000003000000}">
      <text>
        <r>
          <rPr>
            <b/>
            <sz val="9"/>
            <color indexed="81"/>
            <rFont val="Segoe UI"/>
            <charset val="1"/>
          </rPr>
          <t>Torsten Munkelt:</t>
        </r>
        <r>
          <rPr>
            <sz val="9"/>
            <color indexed="81"/>
            <rFont val="Segoe UI"/>
            <charset val="1"/>
          </rPr>
          <t xml:space="preserve">
"Einsen" in den Zellen so setzen/verändern, dass ne gleichmäßige Auslasung über der Zeit entsteht. Die Summenzeile würde ich dann durchaus mit einreichen.</t>
        </r>
      </text>
    </comment>
    <comment ref="AQ34" authorId="1" shapeId="0" xr:uid="{00000000-0006-0000-0200-000004000000}">
      <text>
        <r>
          <rPr>
            <b/>
            <sz val="9"/>
            <color indexed="81"/>
            <rFont val="Segoe UI"/>
            <charset val="1"/>
          </rPr>
          <t>Torsten Munkelt:</t>
        </r>
        <r>
          <rPr>
            <sz val="9"/>
            <color indexed="81"/>
            <rFont val="Segoe UI"/>
            <charset val="1"/>
          </rPr>
          <t xml:space="preserve">
"Einsen" in den Zellen so setzen/verändern, dass ne gleichmäßige Auslasung über der Zeit entsteht. Die Summenzeile würde ich dann durchaus mit einreichen.</t>
        </r>
      </text>
    </comment>
    <comment ref="AF36" authorId="2" shapeId="0" xr:uid="{163193AC-DB26-45BB-8415-C962D2C9597E}">
      <text>
        <t>[Threaded comment]
Your version of Excel allows you to read this threaded comment; however, any edits to it will get removed if the file is opened in a newer version of Excel. Learn more: https://go.microsoft.com/fwlink/?linkid=870924
Comment:
    Möglichst gleichverteilt (gelb),
bestenfalls auf Monats-, und/oder Quartalsebene, zumindest aber auf Jahresebene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Torsten Munkelt</author>
  </authors>
  <commentList>
    <comment ref="D5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Torsten Munkelt:</t>
        </r>
        <r>
          <rPr>
            <sz val="9"/>
            <color indexed="81"/>
            <rFont val="Segoe UI"/>
            <charset val="1"/>
          </rPr>
          <t xml:space="preserve">
WICHTIG: Wir brauchen noch ne weitere Dimension: Wer von den mindestens drei Universitäten/Hochschulen bzw. vier Mitarbeiter(inne)n bearbeitet die Aufgabe; und diejenigen sollten dann auch noch alle gleichmäßig und voll ausgelastet sein. :-/</t>
        </r>
      </text>
    </comment>
    <comment ref="D15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Torsten Munkelt:</t>
        </r>
        <r>
          <rPr>
            <sz val="9"/>
            <color indexed="81"/>
            <rFont val="Segoe UI"/>
            <charset val="1"/>
          </rPr>
          <t xml:space="preserve">
zu wenig/nichtssagend</t>
        </r>
      </text>
    </comment>
    <comment ref="C24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Torsten Munkelt:</t>
        </r>
        <r>
          <rPr>
            <sz val="9"/>
            <color indexed="81"/>
            <rFont val="Segoe UI"/>
            <charset val="1"/>
          </rPr>
          <t xml:space="preserve">
Vorsichtiger formulieren: Prüfen, was (notwendig und) vorhanden ist, und dann nötigenfalls erweitern?</t>
        </r>
      </text>
    </comment>
    <comment ref="D38" authorId="0" shapeId="0" xr:uid="{00000000-0006-0000-0000-000004000000}">
      <text>
        <r>
          <rPr>
            <b/>
            <sz val="9"/>
            <color indexed="81"/>
            <rFont val="Segoe UI"/>
            <charset val="1"/>
          </rPr>
          <t>Torsten Munkelt:</t>
        </r>
        <r>
          <rPr>
            <sz val="9"/>
            <color indexed="81"/>
            <rFont val="Segoe UI"/>
            <charset val="1"/>
          </rPr>
          <t xml:space="preserve">
Obwohl ich das heute gesagt habe und es vielleicht gut ankommt, hat die Übertragung auf andere Fachgebiete nichts mit Multiplikatoren zu tun, so dass wir uns das gut überlegen sollten.</t>
        </r>
      </text>
    </comment>
    <comment ref="S39" authorId="0" shapeId="0" xr:uid="{00000000-0006-0000-0000-000005000000}">
      <text>
        <r>
          <rPr>
            <b/>
            <sz val="9"/>
            <color indexed="81"/>
            <rFont val="Segoe UI"/>
            <charset val="1"/>
          </rPr>
          <t>Torsten Munkelt:</t>
        </r>
        <r>
          <rPr>
            <sz val="9"/>
            <color indexed="81"/>
            <rFont val="Segoe UI"/>
            <charset val="1"/>
          </rPr>
          <t xml:space="preserve">
OPTIONAL: "Einsen" in den Zellen so setzen/veränden, dass ne einigermaßen gleichmäßige Auslastung über die Arbeitspakete hinweg entsteht.</t>
        </r>
      </text>
    </comment>
    <comment ref="R40" authorId="0" shapeId="0" xr:uid="{00000000-0006-0000-0000-000006000000}">
      <text>
        <r>
          <rPr>
            <b/>
            <sz val="9"/>
            <color indexed="81"/>
            <rFont val="Segoe UI"/>
            <charset val="1"/>
          </rPr>
          <t>Torsten Munkelt:</t>
        </r>
        <r>
          <rPr>
            <sz val="9"/>
            <color indexed="81"/>
            <rFont val="Segoe UI"/>
            <charset val="1"/>
          </rPr>
          <t xml:space="preserve">
"Einsen" in den Zellen so setzen/verändern, dass ne gleichmäßige Auslasung über der Zeit entsteht. Die Summenzeile würde ich dann durchaus mit einreichen.</t>
        </r>
      </text>
    </comment>
  </commentList>
</comments>
</file>

<file path=xl/sharedStrings.xml><?xml version="1.0" encoding="utf-8"?>
<sst xmlns="http://schemas.openxmlformats.org/spreadsheetml/2006/main" count="292" uniqueCount="139">
  <si>
    <t>Hilfsspalten zur Berechnung der Arbeitsschritte je Projektpartner</t>
  </si>
  <si>
    <t>Koordination</t>
  </si>
  <si>
    <t>Durchführung</t>
  </si>
  <si>
    <t>Meilenstein</t>
  </si>
  <si>
    <t>Monate pro Unterarbeitspaket</t>
  </si>
  <si>
    <t>Monate pro Arbeitspaket</t>
  </si>
  <si>
    <t>HTWDI</t>
  </si>
  <si>
    <t>HTWDII</t>
  </si>
  <si>
    <t>TUC</t>
  </si>
  <si>
    <t>TUBAF</t>
  </si>
  <si>
    <t>"alle"</t>
  </si>
  <si>
    <t>AP1</t>
  </si>
  <si>
    <t>Netzwerkaufbau, Bedarfserfassung und Anforderungsanalyse</t>
  </si>
  <si>
    <t>1.1</t>
  </si>
  <si>
    <t>Strukturierung des Netzwerks in Arbeitsbereiche</t>
  </si>
  <si>
    <t>alle</t>
  </si>
  <si>
    <t>1.2</t>
  </si>
  <si>
    <r>
      <rPr>
        <sz val="11"/>
        <color rgb="FF000000"/>
        <rFont val="Calibri"/>
      </rPr>
      <t xml:space="preserve">Kontaktaufbau zu strategischen Partnern </t>
    </r>
    <r>
      <rPr>
        <sz val="11"/>
        <color rgb="FFFF0000"/>
        <rFont val="Calibri"/>
      </rPr>
      <t>(insbesonder Referendare)</t>
    </r>
  </si>
  <si>
    <t>1.3</t>
  </si>
  <si>
    <t>Anforderungsanalyse der Zielgruppenbedarfe (unter Berücksichtigung von Inklusion- und Chancengerechtigkeit)</t>
  </si>
  <si>
    <t>1.4</t>
  </si>
  <si>
    <t>Literaturrecherche zu OER im chemischen Bereich (Systematic Review)</t>
  </si>
  <si>
    <t>1.5</t>
  </si>
  <si>
    <t>Katalogisierung vorhandener digitaler Inhalte (und evtl. Zuordnung zu Zielgruppen)</t>
  </si>
  <si>
    <t>1.7</t>
  </si>
  <si>
    <t>Anforderungsanalyse für die Toolauswahl oder -entwicklung</t>
  </si>
  <si>
    <t>AP2</t>
  </si>
  <si>
    <t>Entwicklung der Netzwerkleitfäden, OEP und OER</t>
  </si>
  <si>
    <t>2.1</t>
  </si>
  <si>
    <t>Erarbeitung eines Handlungsleitfaden</t>
  </si>
  <si>
    <t>2.2</t>
  </si>
  <si>
    <t>Festlegung von Rahmenbedingungen zur Veröffentlichung der OER (inkl. Rechtsrahmen)</t>
  </si>
  <si>
    <t>2.3</t>
  </si>
  <si>
    <t>Entwicklung von OEP's</t>
  </si>
  <si>
    <t>2.4</t>
  </si>
  <si>
    <t>Umwandlung in OER aus dem Katalog (AP2.1)</t>
  </si>
  <si>
    <t>AP3</t>
  </si>
  <si>
    <t>Toolauswahl und -entwicklung</t>
  </si>
  <si>
    <t>3.1</t>
  </si>
  <si>
    <t>State of the Art Analyse bestehender Tools</t>
  </si>
  <si>
    <t>HTWD II</t>
  </si>
  <si>
    <t>3.2</t>
  </si>
  <si>
    <t>Test der Tools</t>
  </si>
  <si>
    <t>3.3</t>
  </si>
  <si>
    <t>Eigen-, bzw. Weiterentwicklung</t>
  </si>
  <si>
    <t>3.4</t>
  </si>
  <si>
    <t>Fortlaufende Anpassung oder Erweiterung der Tools</t>
  </si>
  <si>
    <t>3.5</t>
  </si>
  <si>
    <t>Dokumentation der Tool(erweiterungen)</t>
  </si>
  <si>
    <t>AP4</t>
  </si>
  <si>
    <t>Evaluierung und Erprobung</t>
  </si>
  <si>
    <t>4.1</t>
  </si>
  <si>
    <t>Evaluierung der Tool(erweiterungen)</t>
  </si>
  <si>
    <t>4.2</t>
  </si>
  <si>
    <t>Kreuzevaluierung der OER und OEP</t>
  </si>
  <si>
    <t>4.3</t>
  </si>
  <si>
    <t>Erprobung der OER/OEP in der pädagogischen Praxis</t>
  </si>
  <si>
    <t>AP5</t>
  </si>
  <si>
    <t>Transfer und Etablierung</t>
  </si>
  <si>
    <t>5.1</t>
  </si>
  <si>
    <t xml:space="preserve">Durchführung von Netzwerktreffen </t>
  </si>
  <si>
    <t>HTWI</t>
  </si>
  <si>
    <t>5.2</t>
  </si>
  <si>
    <t>Erstellung von aktuellen Inhalten zur Projektkommunikation</t>
  </si>
  <si>
    <t>5.3</t>
  </si>
  <si>
    <t>Veröffentlichung von Fachpublikationen</t>
  </si>
  <si>
    <t>5.4</t>
  </si>
  <si>
    <t>Erstellung von Multiplikatorkonzepten (Anwenderworkshops)</t>
  </si>
  <si>
    <t>5.5</t>
  </si>
  <si>
    <t xml:space="preserve">Erstellung  und Verbreitung der Best Practices </t>
  </si>
  <si>
    <t>Arbeitsschritte pro Monat</t>
  </si>
  <si>
    <t>Arbeitsschritte pro Quartal</t>
  </si>
  <si>
    <t>Arbeitsschritte pro Jahr</t>
  </si>
  <si>
    <t>Anzahl an Monaten* pro Projektpartner**</t>
  </si>
  <si>
    <t>"Normalisierte" Anzahl an Arbeitsmonaten pro Projektpartner</t>
  </si>
  <si>
    <t>M1: Netzwerkstruktur, Bedarfskatalog, Anforderungsanalyse [Ende Q2 J2024]</t>
  </si>
  <si>
    <t>M2: Handlungsleitfaden, Rahmenbedingungen, OEP, OER [Ende Q4 J2025]</t>
  </si>
  <si>
    <t>M3: Testdokumentation [Ende Q3 2026]</t>
  </si>
  <si>
    <t>M4: Dokumentation der Projektergebnisse [Ende Q4 2026]</t>
  </si>
  <si>
    <t>* Felder die einem Projektpartner** zur Durchführung zugewiesen wurden (nicht tatsächliche "Arbeitsmonate")</t>
  </si>
  <si>
    <t>** Projektpartner oder "alle"</t>
  </si>
  <si>
    <t>Koordi-nation</t>
  </si>
  <si>
    <t>Meilen-steine</t>
  </si>
  <si>
    <t>Q1</t>
  </si>
  <si>
    <t>Q2</t>
  </si>
  <si>
    <t>Q3</t>
  </si>
  <si>
    <t>Q4</t>
  </si>
  <si>
    <t>Strategieentwicklung zum Auf- und Ausbau der Netzwerkstruktur</t>
  </si>
  <si>
    <t>Festlegung einer Netzwerkstruktur, nach Inhalten/Fachbereich</t>
  </si>
  <si>
    <r>
      <t xml:space="preserve">Kontaktaufbau zu Lehrnetzwerken/strategischen Partner </t>
    </r>
    <r>
      <rPr>
        <sz val="11"/>
        <color rgb="FFFF0000"/>
        <rFont val="Calibri"/>
        <family val="2"/>
        <scheme val="minor"/>
      </rPr>
      <t>(insbesonder Referendare)</t>
    </r>
  </si>
  <si>
    <t>Bedarfe der Zielgruppen ermitteln unter Berücksichtigung von Inklusion- und Chancengerechtigkeit</t>
  </si>
  <si>
    <t>Angebotsanalyse für OER im chemischen Bereich (Systematic Review)</t>
  </si>
  <si>
    <t>Grundlagen schaffen</t>
  </si>
  <si>
    <t>Analyse</t>
  </si>
  <si>
    <t>In Zusammenarbeit mit TUC und TUBAF</t>
  </si>
  <si>
    <t>Untersuchung der IT-Infrastruktur auf OER-Tauglichkeit</t>
  </si>
  <si>
    <t>Katalogisierung vorhandener digitaler Inhalte mit Zielgruppenanpassung</t>
  </si>
  <si>
    <t>Festlegung der fachlichen Anforderungen an die IT-Infrastruktur</t>
  </si>
  <si>
    <t xml:space="preserve">Prüfung des E-Assessment-Tools auf fachliche Anforderungen (AP2.2) und des LMS' zur OER-Tauglichkeit </t>
  </si>
  <si>
    <t xml:space="preserve">Analyse technischer Anforderungen für den Ausbau beider Systeme
</t>
  </si>
  <si>
    <t>Entwicklung eines Handlungsleifaden</t>
  </si>
  <si>
    <t>Handreichung zur Arbeit mit und im Netzwerk für Einheitlichkeit erarbeiten</t>
  </si>
  <si>
    <t>Rahmenbedingungen zur Veröffentlichung der OER (inkl. Rechtsrahmen) festlegen</t>
  </si>
  <si>
    <t>Richtlinien erarbeiten</t>
  </si>
  <si>
    <t>Entwicklung</t>
  </si>
  <si>
    <t>Erstellung von OER aus dem Katalog (AP2.1)</t>
  </si>
  <si>
    <t>In Zusammenarbeit mit HTWI und TUBAF</t>
  </si>
  <si>
    <t>Entwicklung der IT-Infrastruktur auf OER-Tauglichkeit</t>
  </si>
  <si>
    <t>Ausbau der Schnittstelle im LMS</t>
  </si>
  <si>
    <t>Ausbau der Tools (E-Assessment-Umgebung)</t>
  </si>
  <si>
    <t xml:space="preserve">Integration von Gamification-Anwendungen </t>
  </si>
  <si>
    <t>Beratend durch Verbundpartner</t>
  </si>
  <si>
    <t xml:space="preserve">Evaluierung der technischen Erweiterungen aus AP4 </t>
  </si>
  <si>
    <t xml:space="preserve">Evaluierung der Angebote aus AP3.4 </t>
  </si>
  <si>
    <t>Erprobung in der pädagogischen Praxis</t>
  </si>
  <si>
    <t>In Zusammenarbeit mit HTW und TUC</t>
  </si>
  <si>
    <t>AP6</t>
  </si>
  <si>
    <t>Test/Evaluierung</t>
  </si>
  <si>
    <t>6.1</t>
  </si>
  <si>
    <t>6.2</t>
  </si>
  <si>
    <t>Konzeptionierung und Erstellung von Anwenderworkshops (Lehrer, Schulnetzwerke ,etc.) zu Rechtssicherheit, pädagogische Praxis, Technikereitstellung, Best Practice mit digitalen Inhalten als OER</t>
  </si>
  <si>
    <t>6.3</t>
  </si>
  <si>
    <t>6.4</t>
  </si>
  <si>
    <t>Erstellung Multiplikatorenkonzepte (Fachunabhänig) --&gt; Übertragung auf andere Fachbereiche</t>
  </si>
  <si>
    <t>In Zusammenarbeit mit HTWI, TUC und TUBAF</t>
  </si>
  <si>
    <t>M1: Ende J1, Q4 --&gt; Auf-/Ausbau der Netzwerkstruktur</t>
  </si>
  <si>
    <t>M2: Ende: J2, Q4 --&gt;</t>
  </si>
  <si>
    <t>M3: J3, Q4 (Projektende)</t>
  </si>
  <si>
    <t>Festlegung einer Netzwerkstruktur, 
z.B. nach Inhalten/Fachbereich</t>
  </si>
  <si>
    <t>Recherche und Kontaktaufbau 
zu strategischen Partner</t>
  </si>
  <si>
    <t>Bedarfe der Zielgruppen ermitteln 
unter Berücksichtigung von 
Inklusion- und Changerechtigkeit</t>
  </si>
  <si>
    <t>Angebotsanalyse für OER 
im chemischen Bereich (Systematic Review)</t>
  </si>
  <si>
    <t>Katalogisierung vorhandener digitaler Inhalte</t>
  </si>
  <si>
    <t>Festlegung der fachlichen Anforderungen 
an die IT-Infrastruktur</t>
  </si>
  <si>
    <t>Analyse technischer Anforderungen 
für den Ausbau beider Systeme</t>
  </si>
  <si>
    <t>Handreichung zur Arbeit mit 
und im Netzwerk für Einheitlichkeit erarbeiten</t>
  </si>
  <si>
    <t>Rahmenbedingungen zur Veröffentlichung 
der OER (inkl. Rechtsrahmen) festlegen</t>
  </si>
  <si>
    <t>Konzeptionierung und Erstellung von 
Anwenderworkshops (Lehrer, Schulnetzwerke ,etc.) 
zu Rechtssicherheit, pädagogische Praxis, 
Technikereitstellung, Best Practice 
mit digitalen Inhalten als OER</t>
  </si>
  <si>
    <t>Erstellung Multiplikatorenkonzepte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</si>
</sst>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</font>
    <font>
      <sz val="11"/>
      <color theme="1"/>
      <name val="Calibri"/>
    </font>
    <font>
      <sz val="11"/>
      <color rgb="FF000000"/>
      <name val="Calibri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3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2" borderId="2" xfId="0" applyFill="1" applyBorder="1"/>
    <xf numFmtId="0" fontId="2" fillId="0" borderId="0" xfId="0" applyFont="1"/>
    <xf numFmtId="0" fontId="0" fillId="0" borderId="10" xfId="0" applyBorder="1"/>
    <xf numFmtId="0" fontId="0" fillId="4" borderId="2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" xfId="0" applyFill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4" xfId="0" applyBorder="1"/>
    <xf numFmtId="0" fontId="0" fillId="0" borderId="16" xfId="0" applyBorder="1" applyAlignment="1">
      <alignment horizontal="center" vertical="center"/>
    </xf>
    <xf numFmtId="0" fontId="0" fillId="5" borderId="17" xfId="0" applyFill="1" applyBorder="1"/>
    <xf numFmtId="0" fontId="0" fillId="5" borderId="5" xfId="0" applyFill="1" applyBorder="1"/>
    <xf numFmtId="0" fontId="0" fillId="0" borderId="4" xfId="0" applyBorder="1" applyAlignment="1">
      <alignment wrapText="1"/>
    </xf>
    <xf numFmtId="0" fontId="0" fillId="0" borderId="34" xfId="0" applyBorder="1"/>
    <xf numFmtId="0" fontId="0" fillId="0" borderId="0" xfId="0" applyAlignment="1">
      <alignment vertical="top"/>
    </xf>
    <xf numFmtId="0" fontId="4" fillId="4" borderId="2" xfId="0" applyFont="1" applyFill="1" applyBorder="1"/>
    <xf numFmtId="0" fontId="0" fillId="5" borderId="2" xfId="0" applyFill="1" applyBorder="1"/>
    <xf numFmtId="0" fontId="0" fillId="0" borderId="36" xfId="0" applyBorder="1" applyAlignment="1">
      <alignment horizontal="center" vertical="center"/>
    </xf>
    <xf numFmtId="0" fontId="0" fillId="5" borderId="10" xfId="0" applyFill="1" applyBorder="1"/>
    <xf numFmtId="4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/>
    <xf numFmtId="0" fontId="0" fillId="6" borderId="17" xfId="0" applyFill="1" applyBorder="1"/>
    <xf numFmtId="49" fontId="0" fillId="7" borderId="2" xfId="0" applyNumberFormat="1" applyFill="1" applyBorder="1" applyAlignment="1">
      <alignment horizontal="center" vertical="center"/>
    </xf>
    <xf numFmtId="0" fontId="5" fillId="7" borderId="2" xfId="0" applyFont="1" applyFill="1" applyBorder="1" applyAlignment="1">
      <alignment wrapText="1"/>
    </xf>
    <xf numFmtId="49" fontId="0" fillId="7" borderId="10" xfId="0" applyNumberFormat="1" applyFill="1" applyBorder="1" applyAlignment="1">
      <alignment horizontal="center" vertical="center"/>
    </xf>
    <xf numFmtId="0" fontId="0" fillId="7" borderId="2" xfId="0" applyFill="1" applyBorder="1"/>
    <xf numFmtId="0" fontId="0" fillId="4" borderId="1" xfId="0" applyFill="1" applyBorder="1"/>
    <xf numFmtId="0" fontId="0" fillId="6" borderId="17" xfId="0" applyFill="1" applyBorder="1" applyAlignment="1">
      <alignment horizontal="center" vertical="center"/>
    </xf>
    <xf numFmtId="0" fontId="0" fillId="0" borderId="25" xfId="0" applyBorder="1"/>
    <xf numFmtId="0" fontId="0" fillId="0" borderId="3" xfId="0" applyBorder="1"/>
    <xf numFmtId="0" fontId="0" fillId="0" borderId="40" xfId="0" applyBorder="1"/>
    <xf numFmtId="0" fontId="0" fillId="5" borderId="6" xfId="0" applyFill="1" applyBorder="1"/>
    <xf numFmtId="0" fontId="0" fillId="5" borderId="41" xfId="0" applyFill="1" applyBorder="1"/>
    <xf numFmtId="0" fontId="0" fillId="0" borderId="26" xfId="0" applyBorder="1"/>
    <xf numFmtId="0" fontId="0" fillId="0" borderId="42" xfId="0" applyBorder="1"/>
    <xf numFmtId="0" fontId="0" fillId="0" borderId="43" xfId="0" applyBorder="1"/>
    <xf numFmtId="0" fontId="0" fillId="5" borderId="44" xfId="0" applyFill="1" applyBorder="1"/>
    <xf numFmtId="0" fontId="0" fillId="2" borderId="44" xfId="0" applyFill="1" applyBorder="1"/>
    <xf numFmtId="0" fontId="0" fillId="2" borderId="45" xfId="0" applyFill="1" applyBorder="1"/>
    <xf numFmtId="0" fontId="0" fillId="0" borderId="46" xfId="0" applyBorder="1"/>
    <xf numFmtId="0" fontId="0" fillId="0" borderId="14" xfId="0" applyBorder="1"/>
    <xf numFmtId="0" fontId="0" fillId="0" borderId="16" xfId="0" applyBorder="1"/>
    <xf numFmtId="0" fontId="0" fillId="0" borderId="48" xfId="0" applyBorder="1"/>
    <xf numFmtId="0" fontId="0" fillId="5" borderId="48" xfId="0" applyFill="1" applyBorder="1"/>
    <xf numFmtId="0" fontId="0" fillId="5" borderId="24" xfId="0" applyFill="1" applyBorder="1"/>
    <xf numFmtId="0" fontId="0" fillId="2" borderId="24" xfId="0" applyFill="1" applyBorder="1"/>
    <xf numFmtId="0" fontId="0" fillId="5" borderId="49" xfId="0" applyFill="1" applyBorder="1"/>
    <xf numFmtId="0" fontId="0" fillId="2" borderId="50" xfId="0" applyFill="1" applyBorder="1"/>
    <xf numFmtId="0" fontId="0" fillId="5" borderId="12" xfId="0" applyFill="1" applyBorder="1"/>
    <xf numFmtId="49" fontId="0" fillId="8" borderId="1" xfId="0" applyNumberFormat="1" applyFill="1" applyBorder="1"/>
    <xf numFmtId="0" fontId="0" fillId="8" borderId="1" xfId="0" applyFill="1" applyBorder="1" applyAlignment="1">
      <alignment wrapText="1"/>
    </xf>
    <xf numFmtId="0" fontId="0" fillId="5" borderId="1" xfId="0" applyFill="1" applyBorder="1"/>
    <xf numFmtId="0" fontId="0" fillId="4" borderId="15" xfId="0" applyFill="1" applyBorder="1"/>
    <xf numFmtId="0" fontId="0" fillId="8" borderId="1" xfId="0" applyFill="1" applyBorder="1"/>
    <xf numFmtId="49" fontId="0" fillId="8" borderId="1" xfId="0" applyNumberFormat="1" applyFill="1" applyBorder="1" applyAlignment="1">
      <alignment horizontal="center" vertical="center"/>
    </xf>
    <xf numFmtId="49" fontId="0" fillId="8" borderId="17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49" fontId="0" fillId="7" borderId="1" xfId="0" applyNumberFormat="1" applyFill="1" applyBorder="1" applyAlignment="1">
      <alignment horizontal="center"/>
    </xf>
    <xf numFmtId="49" fontId="0" fillId="7" borderId="17" xfId="0" applyNumberForma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0" fillId="0" borderId="32" xfId="0" applyBorder="1"/>
    <xf numFmtId="0" fontId="0" fillId="5" borderId="32" xfId="0" applyFill="1" applyBorder="1"/>
    <xf numFmtId="0" fontId="0" fillId="2" borderId="32" xfId="0" applyFill="1" applyBorder="1"/>
    <xf numFmtId="0" fontId="0" fillId="0" borderId="56" xfId="0" applyBorder="1"/>
    <xf numFmtId="0" fontId="0" fillId="6" borderId="1" xfId="0" applyFill="1" applyBorder="1" applyAlignment="1">
      <alignment wrapText="1"/>
    </xf>
    <xf numFmtId="49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0" borderId="15" xfId="0" applyBorder="1" applyAlignment="1">
      <alignment vertical="top"/>
    </xf>
    <xf numFmtId="0" fontId="0" fillId="5" borderId="17" xfId="0" applyFill="1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9" xfId="0" applyBorder="1" applyAlignment="1">
      <alignment wrapText="1"/>
    </xf>
    <xf numFmtId="0" fontId="0" fillId="6" borderId="4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8" borderId="40" xfId="0" applyFill="1" applyBorder="1" applyAlignment="1">
      <alignment horizontal="center"/>
    </xf>
    <xf numFmtId="0" fontId="0" fillId="3" borderId="14" xfId="0" applyFill="1" applyBorder="1"/>
    <xf numFmtId="0" fontId="0" fillId="4" borderId="14" xfId="0" applyFill="1" applyBorder="1"/>
    <xf numFmtId="0" fontId="0" fillId="5" borderId="16" xfId="0" applyFill="1" applyBorder="1"/>
    <xf numFmtId="0" fontId="0" fillId="5" borderId="11" xfId="0" applyFill="1" applyBorder="1"/>
    <xf numFmtId="0" fontId="0" fillId="5" borderId="14" xfId="0" applyFill="1" applyBorder="1" applyAlignment="1">
      <alignment vertical="top"/>
    </xf>
    <xf numFmtId="0" fontId="0" fillId="5" borderId="16" xfId="0" applyFill="1" applyBorder="1" applyAlignment="1">
      <alignment vertical="top"/>
    </xf>
    <xf numFmtId="0" fontId="0" fillId="5" borderId="47" xfId="0" applyFill="1" applyBorder="1"/>
    <xf numFmtId="0" fontId="0" fillId="5" borderId="23" xfId="0" applyFill="1" applyBorder="1"/>
    <xf numFmtId="0" fontId="0" fillId="0" borderId="49" xfId="0" applyBorder="1"/>
    <xf numFmtId="0" fontId="0" fillId="0" borderId="50" xfId="0" applyBorder="1"/>
    <xf numFmtId="0" fontId="0" fillId="0" borderId="55" xfId="0" applyBorder="1"/>
    <xf numFmtId="0" fontId="0" fillId="4" borderId="3" xfId="0" applyFill="1" applyBorder="1" applyAlignment="1">
      <alignment vertical="top"/>
    </xf>
    <xf numFmtId="0" fontId="0" fillId="5" borderId="40" xfId="0" applyFill="1" applyBorder="1" applyAlignment="1">
      <alignment vertical="top"/>
    </xf>
    <xf numFmtId="0" fontId="0" fillId="5" borderId="8" xfId="0" applyFill="1" applyBorder="1"/>
    <xf numFmtId="0" fontId="0" fillId="4" borderId="6" xfId="0" applyFill="1" applyBorder="1"/>
    <xf numFmtId="0" fontId="0" fillId="5" borderId="53" xfId="0" applyFill="1" applyBorder="1"/>
    <xf numFmtId="0" fontId="0" fillId="3" borderId="3" xfId="0" applyFill="1" applyBorder="1"/>
    <xf numFmtId="0" fontId="0" fillId="5" borderId="25" xfId="0" applyFill="1" applyBorder="1"/>
    <xf numFmtId="0" fontId="0" fillId="5" borderId="3" xfId="0" applyFill="1" applyBorder="1"/>
    <xf numFmtId="0" fontId="0" fillId="5" borderId="40" xfId="0" applyFill="1" applyBorder="1"/>
    <xf numFmtId="0" fontId="0" fillId="0" borderId="42" xfId="0" applyBorder="1" applyAlignment="1">
      <alignment vertical="top"/>
    </xf>
    <xf numFmtId="0" fontId="0" fillId="0" borderId="43" xfId="0" applyBorder="1" applyAlignment="1">
      <alignment vertical="top"/>
    </xf>
    <xf numFmtId="0" fontId="0" fillId="5" borderId="37" xfId="0" applyFill="1" applyBorder="1"/>
    <xf numFmtId="0" fontId="0" fillId="2" borderId="54" xfId="0" applyFill="1" applyBorder="1"/>
    <xf numFmtId="0" fontId="0" fillId="5" borderId="42" xfId="0" applyFill="1" applyBorder="1"/>
    <xf numFmtId="0" fontId="0" fillId="5" borderId="43" xfId="0" applyFill="1" applyBorder="1"/>
    <xf numFmtId="0" fontId="0" fillId="5" borderId="26" xfId="0" applyFill="1" applyBorder="1"/>
    <xf numFmtId="0" fontId="0" fillId="4" borderId="42" xfId="0" applyFill="1" applyBorder="1"/>
    <xf numFmtId="0" fontId="0" fillId="0" borderId="14" xfId="0" applyBorder="1" applyAlignment="1">
      <alignment vertical="top"/>
    </xf>
    <xf numFmtId="0" fontId="0" fillId="0" borderId="16" xfId="0" applyBorder="1" applyAlignment="1">
      <alignment vertical="top"/>
    </xf>
    <xf numFmtId="0" fontId="0" fillId="4" borderId="48" xfId="0" applyFill="1" applyBorder="1"/>
    <xf numFmtId="0" fontId="0" fillId="2" borderId="55" xfId="0" applyFill="1" applyBorder="1"/>
    <xf numFmtId="0" fontId="0" fillId="2" borderId="56" xfId="0" applyFill="1" applyBorder="1"/>
    <xf numFmtId="0" fontId="0" fillId="3" borderId="15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8" xfId="0" applyFill="1" applyBorder="1"/>
    <xf numFmtId="0" fontId="0" fillId="8" borderId="17" xfId="0" applyFill="1" applyBorder="1"/>
    <xf numFmtId="0" fontId="0" fillId="8" borderId="40" xfId="0" applyFill="1" applyBorder="1"/>
    <xf numFmtId="49" fontId="0" fillId="6" borderId="1" xfId="0" applyNumberFormat="1" applyFill="1" applyBorder="1" applyAlignment="1">
      <alignment horizontal="left" vertical="center"/>
    </xf>
    <xf numFmtId="0" fontId="0" fillId="0" borderId="61" xfId="0" applyBorder="1"/>
    <xf numFmtId="0" fontId="0" fillId="0" borderId="62" xfId="0" applyBorder="1"/>
    <xf numFmtId="0" fontId="0" fillId="2" borderId="62" xfId="0" applyFill="1" applyBorder="1"/>
    <xf numFmtId="0" fontId="0" fillId="5" borderId="63" xfId="0" applyFill="1" applyBorder="1"/>
    <xf numFmtId="0" fontId="0" fillId="5" borderId="27" xfId="0" applyFill="1" applyBorder="1"/>
    <xf numFmtId="0" fontId="0" fillId="5" borderId="62" xfId="0" applyFill="1" applyBorder="1"/>
    <xf numFmtId="0" fontId="0" fillId="5" borderId="64" xfId="0" applyFill="1" applyBorder="1"/>
    <xf numFmtId="0" fontId="0" fillId="5" borderId="65" xfId="0" applyFill="1" applyBorder="1"/>
    <xf numFmtId="0" fontId="0" fillId="0" borderId="64" xfId="0" applyBorder="1"/>
    <xf numFmtId="0" fontId="0" fillId="0" borderId="66" xfId="0" applyBorder="1"/>
    <xf numFmtId="0" fontId="0" fillId="0" borderId="38" xfId="0" applyBorder="1"/>
    <xf numFmtId="0" fontId="0" fillId="0" borderId="29" xfId="0" applyBorder="1"/>
    <xf numFmtId="0" fontId="0" fillId="0" borderId="67" xfId="0" applyBorder="1"/>
    <xf numFmtId="0" fontId="0" fillId="0" borderId="68" xfId="0" applyBorder="1"/>
    <xf numFmtId="0" fontId="0" fillId="6" borderId="17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2" fillId="8" borderId="1" xfId="0" applyFont="1" applyFill="1" applyBorder="1"/>
    <xf numFmtId="0" fontId="0" fillId="9" borderId="14" xfId="0" applyFill="1" applyBorder="1"/>
    <xf numFmtId="0" fontId="0" fillId="9" borderId="1" xfId="0" applyFill="1" applyBorder="1"/>
    <xf numFmtId="0" fontId="0" fillId="9" borderId="1" xfId="0" applyFill="1" applyBorder="1" applyAlignment="1">
      <alignment vertical="top"/>
    </xf>
    <xf numFmtId="0" fontId="0" fillId="9" borderId="3" xfId="0" applyFill="1" applyBorder="1" applyAlignment="1">
      <alignment vertical="top"/>
    </xf>
    <xf numFmtId="0" fontId="4" fillId="9" borderId="2" xfId="0" applyFont="1" applyFill="1" applyBorder="1"/>
    <xf numFmtId="0" fontId="0" fillId="9" borderId="2" xfId="0" applyFill="1" applyBorder="1"/>
    <xf numFmtId="0" fontId="0" fillId="9" borderId="6" xfId="0" applyFill="1" applyBorder="1"/>
    <xf numFmtId="0" fontId="0" fillId="9" borderId="48" xfId="0" applyFill="1" applyBorder="1"/>
    <xf numFmtId="0" fontId="0" fillId="9" borderId="3" xfId="0" applyFill="1" applyBorder="1"/>
    <xf numFmtId="0" fontId="0" fillId="9" borderId="15" xfId="0" applyFill="1" applyBorder="1"/>
    <xf numFmtId="0" fontId="0" fillId="9" borderId="42" xfId="0" applyFill="1" applyBorder="1"/>
    <xf numFmtId="0" fontId="0" fillId="7" borderId="2" xfId="0" applyFill="1" applyBorder="1" applyAlignment="1">
      <alignment horizontal="center" vertical="center"/>
    </xf>
    <xf numFmtId="49" fontId="0" fillId="8" borderId="17" xfId="0" applyNumberFormat="1" applyFill="1" applyBorder="1" applyAlignment="1">
      <alignment horizontal="center" vertical="top"/>
    </xf>
    <xf numFmtId="0" fontId="0" fillId="6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0" fillId="6" borderId="60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1" fillId="8" borderId="12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top"/>
    </xf>
    <xf numFmtId="49" fontId="6" fillId="7" borderId="32" xfId="0" applyNumberFormat="1" applyFont="1" applyFill="1" applyBorder="1" applyAlignment="1">
      <alignment horizontal="left" vertical="center"/>
    </xf>
    <xf numFmtId="49" fontId="6" fillId="7" borderId="53" xfId="0" applyNumberFormat="1" applyFont="1" applyFill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left" vertical="center"/>
    </xf>
    <xf numFmtId="49" fontId="0" fillId="7" borderId="10" xfId="0" applyNumberFormat="1" applyFill="1" applyBorder="1" applyAlignment="1">
      <alignment horizontal="center" vertical="top"/>
    </xf>
    <xf numFmtId="49" fontId="1" fillId="7" borderId="5" xfId="0" applyNumberFormat="1" applyFont="1" applyFill="1" applyBorder="1" applyAlignment="1">
      <alignment horizontal="left" vertical="center"/>
    </xf>
    <xf numFmtId="49" fontId="0" fillId="7" borderId="5" xfId="0" applyNumberFormat="1" applyFill="1" applyBorder="1" applyAlignment="1">
      <alignment horizontal="left" vertical="center"/>
    </xf>
    <xf numFmtId="49" fontId="0" fillId="7" borderId="8" xfId="0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6" borderId="58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3" fillId="0" borderId="25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49" fontId="1" fillId="6" borderId="12" xfId="0" applyNumberFormat="1" applyFont="1" applyFill="1" applyBorder="1" applyAlignment="1">
      <alignment horizontal="left" vertical="center"/>
    </xf>
    <xf numFmtId="49" fontId="1" fillId="6" borderId="25" xfId="0" applyNumberFormat="1" applyFont="1" applyFill="1" applyBorder="1" applyAlignment="1">
      <alignment horizontal="left" vertical="center"/>
    </xf>
    <xf numFmtId="49" fontId="0" fillId="6" borderId="38" xfId="0" applyNumberFormat="1" applyFill="1" applyBorder="1" applyAlignment="1">
      <alignment horizontal="center" vertical="center"/>
    </xf>
    <xf numFmtId="49" fontId="0" fillId="6" borderId="39" xfId="0" applyNumberFormat="1" applyFill="1" applyBorder="1" applyAlignment="1">
      <alignment horizontal="center" vertical="center"/>
    </xf>
    <xf numFmtId="49" fontId="1" fillId="7" borderId="32" xfId="0" applyNumberFormat="1" applyFont="1" applyFill="1" applyBorder="1" applyAlignment="1">
      <alignment horizontal="left" vertical="center"/>
    </xf>
    <xf numFmtId="49" fontId="1" fillId="7" borderId="53" xfId="0" applyNumberFormat="1" applyFont="1" applyFill="1" applyBorder="1" applyAlignment="1">
      <alignment horizontal="left" vertical="center"/>
    </xf>
    <xf numFmtId="0" fontId="0" fillId="0" borderId="2" xfId="0" applyFill="1" applyBorder="1"/>
    <xf numFmtId="0" fontId="4" fillId="5" borderId="2" xfId="0" applyFont="1" applyFill="1" applyBorder="1"/>
    <xf numFmtId="0" fontId="0" fillId="5" borderId="2" xfId="0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4" xfId="0" applyFill="1" applyBorder="1"/>
    <xf numFmtId="0" fontId="0" fillId="0" borderId="44" xfId="0" applyBorder="1"/>
    <xf numFmtId="0" fontId="0" fillId="0" borderId="69" xfId="0" applyBorder="1"/>
    <xf numFmtId="0" fontId="0" fillId="5" borderId="69" xfId="0" applyFill="1" applyBorder="1"/>
    <xf numFmtId="0" fontId="0" fillId="5" borderId="69" xfId="0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69" xfId="0" applyFill="1" applyBorder="1"/>
    <xf numFmtId="0" fontId="0" fillId="0" borderId="6" xfId="0" applyFill="1" applyBorder="1"/>
    <xf numFmtId="0" fontId="2" fillId="0" borderId="0" xfId="0" applyFont="1" applyAlignment="1">
      <alignment vertical="top"/>
    </xf>
    <xf numFmtId="0" fontId="10" fillId="7" borderId="2" xfId="0" applyFont="1" applyFill="1" applyBorder="1" applyAlignment="1">
      <alignment wrapText="1"/>
    </xf>
    <xf numFmtId="0" fontId="0" fillId="0" borderId="7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49" fontId="0" fillId="6" borderId="2" xfId="0" applyNumberFormat="1" applyFill="1" applyBorder="1" applyAlignment="1">
      <alignment horizontal="center" vertic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left" vertical="center"/>
    </xf>
    <xf numFmtId="49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left" vertical="center"/>
    </xf>
    <xf numFmtId="49" fontId="0" fillId="7" borderId="2" xfId="0" applyNumberFormat="1" applyFill="1" applyBorder="1" applyAlignment="1">
      <alignment horizontal="left" vertical="center"/>
    </xf>
    <xf numFmtId="49" fontId="9" fillId="7" borderId="2" xfId="0" applyNumberFormat="1" applyFont="1" applyFill="1" applyBorder="1" applyAlignment="1">
      <alignment horizontal="left" vertical="center"/>
    </xf>
    <xf numFmtId="49" fontId="1" fillId="8" borderId="2" xfId="0" applyNumberFormat="1" applyFont="1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49" fontId="0" fillId="8" borderId="2" xfId="0" applyNumberFormat="1" applyFill="1" applyBorder="1" applyAlignment="1">
      <alignment horizontal="center" vertical="center"/>
    </xf>
    <xf numFmtId="0" fontId="0" fillId="8" borderId="2" xfId="0" applyFill="1" applyBorder="1"/>
    <xf numFmtId="0" fontId="3" fillId="0" borderId="5" xfId="0" applyFont="1" applyBorder="1" applyAlignment="1">
      <alignment horizontal="left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72" xfId="0" applyBorder="1"/>
    <xf numFmtId="0" fontId="0" fillId="5" borderId="73" xfId="0" applyFill="1" applyBorder="1"/>
    <xf numFmtId="0" fontId="0" fillId="0" borderId="73" xfId="0" applyBorder="1"/>
    <xf numFmtId="0" fontId="0" fillId="4" borderId="73" xfId="0" applyFill="1" applyBorder="1"/>
    <xf numFmtId="0" fontId="0" fillId="5" borderId="73" xfId="0" applyFill="1" applyBorder="1" applyAlignment="1">
      <alignment vertical="top"/>
    </xf>
    <xf numFmtId="0" fontId="0" fillId="2" borderId="73" xfId="0" applyFill="1" applyBorder="1"/>
    <xf numFmtId="0" fontId="0" fillId="0" borderId="73" xfId="0" applyFill="1" applyBorder="1"/>
    <xf numFmtId="0" fontId="0" fillId="0" borderId="37" xfId="0" applyBorder="1"/>
    <xf numFmtId="0" fontId="0" fillId="4" borderId="44" xfId="0" applyFill="1" applyBorder="1"/>
    <xf numFmtId="0" fontId="0" fillId="5" borderId="44" xfId="0" applyFill="1" applyBorder="1" applyAlignment="1">
      <alignment vertical="top"/>
    </xf>
    <xf numFmtId="0" fontId="0" fillId="0" borderId="73" xfId="0" applyBorder="1" applyAlignment="1">
      <alignment vertical="top"/>
    </xf>
    <xf numFmtId="0" fontId="0" fillId="0" borderId="44" xfId="0" applyBorder="1" applyAlignment="1">
      <alignment vertical="top"/>
    </xf>
    <xf numFmtId="0" fontId="4" fillId="5" borderId="73" xfId="0" applyFont="1" applyFill="1" applyBorder="1"/>
    <xf numFmtId="0" fontId="0" fillId="0" borderId="8" xfId="0" applyBorder="1"/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4" xfId="0" applyBorder="1"/>
    <xf numFmtId="0" fontId="0" fillId="0" borderId="75" xfId="0" applyBorder="1"/>
    <xf numFmtId="0" fontId="0" fillId="5" borderId="75" xfId="0" applyFill="1" applyBorder="1"/>
    <xf numFmtId="0" fontId="0" fillId="0" borderId="69" xfId="0" applyBorder="1" applyAlignment="1">
      <alignment vertical="top"/>
    </xf>
    <xf numFmtId="0" fontId="0" fillId="0" borderId="76" xfId="0" applyBorder="1"/>
    <xf numFmtId="0" fontId="0" fillId="4" borderId="69" xfId="0" applyFill="1" applyBorder="1"/>
    <xf numFmtId="0" fontId="0" fillId="4" borderId="75" xfId="0" applyFill="1" applyBorder="1"/>
    <xf numFmtId="0" fontId="3" fillId="0" borderId="8" xfId="0" applyFont="1" applyBorder="1" applyAlignment="1">
      <alignment horizontal="left"/>
    </xf>
    <xf numFmtId="49" fontId="0" fillId="7" borderId="6" xfId="0" applyNumberFormat="1" applyFill="1" applyBorder="1" applyAlignment="1">
      <alignment horizontal="left" vertical="center"/>
    </xf>
    <xf numFmtId="49" fontId="9" fillId="7" borderId="6" xfId="0" applyNumberFormat="1" applyFont="1" applyFill="1" applyBorder="1" applyAlignment="1">
      <alignment horizontal="left" vertical="center"/>
    </xf>
    <xf numFmtId="0" fontId="0" fillId="7" borderId="9" xfId="0" applyFill="1" applyBorder="1" applyAlignment="1">
      <alignment horizontal="center" vertical="center"/>
    </xf>
    <xf numFmtId="0" fontId="0" fillId="7" borderId="7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78" xfId="0" applyFill="1" applyBorder="1" applyAlignment="1">
      <alignment horizontal="center" vertical="center"/>
    </xf>
    <xf numFmtId="0" fontId="0" fillId="5" borderId="4" xfId="0" applyFill="1" applyBorder="1"/>
    <xf numFmtId="0" fontId="1" fillId="0" borderId="2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0" fillId="0" borderId="7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1" fillId="10" borderId="2" xfId="0" applyFont="1" applyFill="1" applyBorder="1" applyAlignment="1">
      <alignment horizontal="left"/>
    </xf>
    <xf numFmtId="0" fontId="1" fillId="10" borderId="8" xfId="0" applyFont="1" applyFill="1" applyBorder="1" applyAlignment="1">
      <alignment horizontal="left"/>
    </xf>
    <xf numFmtId="0" fontId="0" fillId="10" borderId="2" xfId="0" applyFill="1" applyBorder="1"/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2" xfId="0" applyFill="1" applyBorder="1" applyAlignment="1">
      <alignment wrapText="1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11" borderId="2" xfId="0" applyFill="1" applyBorder="1"/>
    <xf numFmtId="0" fontId="13" fillId="6" borderId="2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8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49" fontId="0" fillId="10" borderId="2" xfId="0" applyNumberFormat="1" applyFill="1" applyBorder="1" applyAlignment="1">
      <alignment horizontal="center" vertical="center"/>
    </xf>
    <xf numFmtId="0" fontId="14" fillId="0" borderId="0" xfId="0" applyFont="1"/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ul Christ" id="{928AD6B0-0100-4AD5-A8B6-4778BCB40312}" userId="52ee48d82bdcadc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S29" dT="2023-06-27T16:38:39.72" personId="{928AD6B0-0100-4AD5-A8B6-4778BCB40312}" id="{6AD0A433-DFD3-46EE-9EB4-2FFE62B576B5}">
    <text>Möglichst gleichverteilt (gelb),
bestenfalls auf Arbeitsschrittebene, zumindest aber auf Arbeitspaketebene</text>
  </threadedComment>
  <threadedComment ref="AF36" dT="2023-06-27T16:25:24.64" personId="{928AD6B0-0100-4AD5-A8B6-4778BCB40312}" id="{163193AC-DB26-45BB-8415-C962D2C9597E}">
    <text>Möglichst gleichverteilt (gelb),
bestenfalls auf Monats-, und/oder Quartalsebene, zumindest aber auf Jahresebene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BB46"/>
  <sheetViews>
    <sheetView topLeftCell="D19" zoomScale="110" zoomScaleNormal="110" workbookViewId="0">
      <selection activeCell="S38" sqref="S38:AG42"/>
    </sheetView>
  </sheetViews>
  <sheetFormatPr defaultColWidth="8.7109375" defaultRowHeight="15" customHeight="1"/>
  <cols>
    <col min="2" max="2" width="4.5703125" bestFit="1" customWidth="1"/>
    <col min="3" max="3" width="7.7109375" bestFit="1" customWidth="1"/>
    <col min="4" max="4" width="101.28515625" bestFit="1" customWidth="1"/>
    <col min="5" max="5" width="8.28515625" bestFit="1" customWidth="1"/>
    <col min="6" max="6" width="7.85546875" bestFit="1" customWidth="1"/>
    <col min="7" max="7" width="24.140625" bestFit="1" customWidth="1"/>
    <col min="8" max="43" width="3.7109375" bestFit="1" customWidth="1"/>
    <col min="44" max="44" width="29.140625" style="217" bestFit="1" customWidth="1"/>
    <col min="45" max="45" width="23.5703125" bestFit="1" customWidth="1"/>
    <col min="48" max="48" width="7.28515625" bestFit="1" customWidth="1"/>
  </cols>
  <sheetData>
    <row r="3" spans="2:54"/>
    <row r="4" spans="2:54">
      <c r="H4" s="222">
        <v>2024</v>
      </c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>
        <v>2025</v>
      </c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>
        <v>2026</v>
      </c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V4" s="318" t="s">
        <v>0</v>
      </c>
      <c r="AW4" s="318"/>
      <c r="AX4" s="318"/>
      <c r="AY4" s="318"/>
      <c r="AZ4" s="316"/>
      <c r="BA4" s="316"/>
      <c r="BB4" s="316"/>
    </row>
    <row r="5" spans="2:54" ht="30.75">
      <c r="C5" s="7"/>
      <c r="D5" s="7"/>
      <c r="E5" s="305" t="s">
        <v>1</v>
      </c>
      <c r="F5" s="305" t="s">
        <v>2</v>
      </c>
      <c r="G5" s="306" t="s">
        <v>3</v>
      </c>
      <c r="H5" s="297">
        <v>1</v>
      </c>
      <c r="I5" s="298">
        <v>2</v>
      </c>
      <c r="J5" s="299">
        <v>3</v>
      </c>
      <c r="K5" s="300">
        <v>4</v>
      </c>
      <c r="L5" s="298">
        <v>5</v>
      </c>
      <c r="M5" s="299">
        <v>6</v>
      </c>
      <c r="N5" s="300">
        <v>7</v>
      </c>
      <c r="O5" s="298">
        <v>8</v>
      </c>
      <c r="P5" s="299">
        <v>9</v>
      </c>
      <c r="Q5" s="300">
        <v>10</v>
      </c>
      <c r="R5" s="298">
        <v>11</v>
      </c>
      <c r="S5" s="301">
        <v>12</v>
      </c>
      <c r="T5" s="300">
        <v>1</v>
      </c>
      <c r="U5" s="298">
        <v>2</v>
      </c>
      <c r="V5" s="299">
        <v>3</v>
      </c>
      <c r="W5" s="300">
        <v>4</v>
      </c>
      <c r="X5" s="298">
        <v>5</v>
      </c>
      <c r="Y5" s="299">
        <v>6</v>
      </c>
      <c r="Z5" s="300">
        <v>7</v>
      </c>
      <c r="AA5" s="298">
        <v>8</v>
      </c>
      <c r="AB5" s="299">
        <v>9</v>
      </c>
      <c r="AC5" s="300">
        <v>10</v>
      </c>
      <c r="AD5" s="298">
        <v>11</v>
      </c>
      <c r="AE5" s="301">
        <v>12</v>
      </c>
      <c r="AF5" s="300">
        <v>1</v>
      </c>
      <c r="AG5" s="298">
        <v>2</v>
      </c>
      <c r="AH5" s="299">
        <v>3</v>
      </c>
      <c r="AI5" s="300">
        <v>4</v>
      </c>
      <c r="AJ5" s="298">
        <v>5</v>
      </c>
      <c r="AK5" s="299">
        <v>6</v>
      </c>
      <c r="AL5" s="300">
        <v>7</v>
      </c>
      <c r="AM5" s="298">
        <v>8</v>
      </c>
      <c r="AN5" s="299">
        <v>9</v>
      </c>
      <c r="AO5" s="300">
        <v>10</v>
      </c>
      <c r="AP5" s="302">
        <v>11</v>
      </c>
      <c r="AQ5" s="302">
        <v>12</v>
      </c>
      <c r="AR5" s="278" t="s">
        <v>4</v>
      </c>
      <c r="AS5" s="277" t="s">
        <v>5</v>
      </c>
      <c r="AV5" s="317" t="s">
        <v>6</v>
      </c>
      <c r="AW5" s="317" t="s">
        <v>7</v>
      </c>
      <c r="AX5" s="317" t="s">
        <v>8</v>
      </c>
      <c r="AY5" s="317" t="s">
        <v>9</v>
      </c>
      <c r="AZ5" s="317" t="s">
        <v>10</v>
      </c>
    </row>
    <row r="6" spans="2:54">
      <c r="B6" s="285" t="s">
        <v>11</v>
      </c>
      <c r="C6" s="224" t="s">
        <v>12</v>
      </c>
      <c r="D6" s="224"/>
      <c r="E6" s="240"/>
      <c r="F6" s="240"/>
      <c r="G6" s="268"/>
      <c r="H6" s="261"/>
      <c r="I6" s="241"/>
      <c r="J6" s="245"/>
      <c r="K6" s="252"/>
      <c r="L6" s="241"/>
      <c r="M6" s="245"/>
      <c r="N6" s="252"/>
      <c r="O6" s="241"/>
      <c r="P6" s="245"/>
      <c r="Q6" s="252"/>
      <c r="R6" s="241"/>
      <c r="S6" s="265"/>
      <c r="T6" s="252"/>
      <c r="U6" s="241"/>
      <c r="V6" s="245"/>
      <c r="W6" s="252"/>
      <c r="X6" s="241"/>
      <c r="Y6" s="245"/>
      <c r="Z6" s="252"/>
      <c r="AA6" s="241"/>
      <c r="AB6" s="245"/>
      <c r="AC6" s="252"/>
      <c r="AD6" s="241"/>
      <c r="AE6" s="265"/>
      <c r="AF6" s="252"/>
      <c r="AG6" s="241"/>
      <c r="AH6" s="245"/>
      <c r="AI6" s="252"/>
      <c r="AJ6" s="241"/>
      <c r="AK6" s="245"/>
      <c r="AL6" s="252"/>
      <c r="AM6" s="241"/>
      <c r="AN6" s="245"/>
      <c r="AO6" s="252"/>
      <c r="AP6" s="258"/>
      <c r="AQ6" s="258"/>
      <c r="AR6" s="279"/>
      <c r="AS6" s="2"/>
    </row>
    <row r="7" spans="2:54">
      <c r="B7" s="307"/>
      <c r="C7" s="225" t="s">
        <v>13</v>
      </c>
      <c r="D7" s="226" t="s">
        <v>14</v>
      </c>
      <c r="E7" s="311" t="s">
        <v>6</v>
      </c>
      <c r="F7" s="227" t="s">
        <v>15</v>
      </c>
      <c r="G7" s="308">
        <v>1</v>
      </c>
      <c r="H7" s="267">
        <v>1</v>
      </c>
      <c r="I7" s="25"/>
      <c r="J7" s="246"/>
      <c r="K7" s="213"/>
      <c r="L7" s="2"/>
      <c r="M7" s="247"/>
      <c r="N7" s="213"/>
      <c r="O7" s="2"/>
      <c r="P7" s="247"/>
      <c r="Q7" s="213"/>
      <c r="R7" s="2"/>
      <c r="S7" s="214"/>
      <c r="T7" s="45"/>
      <c r="U7" s="25"/>
      <c r="V7" s="246"/>
      <c r="W7" s="45"/>
      <c r="X7" s="25"/>
      <c r="Y7" s="246"/>
      <c r="Z7" s="45"/>
      <c r="AA7" s="25"/>
      <c r="AB7" s="246"/>
      <c r="AC7" s="45"/>
      <c r="AD7" s="25"/>
      <c r="AE7" s="215"/>
      <c r="AF7" s="45"/>
      <c r="AG7" s="25"/>
      <c r="AH7" s="247"/>
      <c r="AI7" s="213"/>
      <c r="AJ7" s="2"/>
      <c r="AK7" s="247"/>
      <c r="AL7" s="213"/>
      <c r="AM7" s="2"/>
      <c r="AN7" s="247"/>
      <c r="AO7" s="213"/>
      <c r="AP7" s="259"/>
      <c r="AQ7" s="259"/>
      <c r="AR7" s="281">
        <f>SUM(H7:AQ7)</f>
        <v>1</v>
      </c>
      <c r="AS7" s="285">
        <f>SUM(AR7:AR12)</f>
        <v>21</v>
      </c>
      <c r="AV7">
        <f t="shared" ref="AV7:AY22" si="0">IF(AV$5=$F7,$AR7,0)</f>
        <v>0</v>
      </c>
      <c r="AW7">
        <f t="shared" si="0"/>
        <v>0</v>
      </c>
      <c r="AX7">
        <f t="shared" si="0"/>
        <v>0</v>
      </c>
      <c r="AY7">
        <f>IF(AY$5=$F7,$AR7,0)</f>
        <v>0</v>
      </c>
      <c r="AZ7">
        <f t="shared" ref="AW7:AZ22" si="1">IF(OR(AZ$5=$F7,$F7="alle"),$AR7,0)</f>
        <v>1</v>
      </c>
    </row>
    <row r="8" spans="2:54">
      <c r="B8" s="307"/>
      <c r="C8" s="225" t="s">
        <v>16</v>
      </c>
      <c r="D8" s="304" t="s">
        <v>17</v>
      </c>
      <c r="E8" s="312"/>
      <c r="F8" s="227" t="s">
        <v>6</v>
      </c>
      <c r="G8" s="309"/>
      <c r="H8" s="267">
        <v>1</v>
      </c>
      <c r="I8" s="9">
        <v>1</v>
      </c>
      <c r="J8" s="247"/>
      <c r="K8" s="213"/>
      <c r="L8" s="2"/>
      <c r="M8" s="247"/>
      <c r="N8" s="213"/>
      <c r="O8" s="2"/>
      <c r="P8" s="247"/>
      <c r="Q8" s="213"/>
      <c r="R8" s="2"/>
      <c r="S8" s="214"/>
      <c r="T8" s="45"/>
      <c r="U8" s="25"/>
      <c r="V8" s="246"/>
      <c r="W8" s="45"/>
      <c r="X8" s="25"/>
      <c r="Y8" s="246"/>
      <c r="Z8" s="45"/>
      <c r="AA8" s="25"/>
      <c r="AB8" s="246"/>
      <c r="AC8" s="45"/>
      <c r="AD8" s="25"/>
      <c r="AE8" s="215"/>
      <c r="AF8" s="45"/>
      <c r="AG8" s="25"/>
      <c r="AH8" s="247"/>
      <c r="AI8" s="213"/>
      <c r="AJ8" s="2"/>
      <c r="AK8" s="247"/>
      <c r="AL8" s="213"/>
      <c r="AM8" s="2"/>
      <c r="AN8" s="247"/>
      <c r="AO8" s="213"/>
      <c r="AP8" s="259"/>
      <c r="AQ8" s="259"/>
      <c r="AR8" s="281">
        <f>SUM(H8:AQ8)</f>
        <v>2</v>
      </c>
      <c r="AS8" s="307"/>
      <c r="AV8">
        <f t="shared" si="0"/>
        <v>2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1"/>
        <v>0</v>
      </c>
    </row>
    <row r="9" spans="2:54">
      <c r="B9" s="307"/>
      <c r="C9" s="225" t="s">
        <v>18</v>
      </c>
      <c r="D9" s="226" t="s">
        <v>19</v>
      </c>
      <c r="E9" s="312"/>
      <c r="F9" s="227" t="s">
        <v>9</v>
      </c>
      <c r="G9" s="309"/>
      <c r="H9" s="262"/>
      <c r="I9" s="25"/>
      <c r="J9" s="248">
        <v>1</v>
      </c>
      <c r="K9" s="253">
        <v>1</v>
      </c>
      <c r="L9" s="9">
        <v>1</v>
      </c>
      <c r="M9" s="247"/>
      <c r="N9" s="213"/>
      <c r="O9" s="2"/>
      <c r="P9" s="247"/>
      <c r="Q9" s="213"/>
      <c r="R9" s="2"/>
      <c r="S9" s="214"/>
      <c r="T9" s="45"/>
      <c r="U9" s="25"/>
      <c r="V9" s="246"/>
      <c r="W9" s="45"/>
      <c r="X9" s="25"/>
      <c r="Y9" s="246"/>
      <c r="Z9" s="45"/>
      <c r="AA9" s="25"/>
      <c r="AB9" s="246"/>
      <c r="AC9" s="45"/>
      <c r="AD9" s="25"/>
      <c r="AE9" s="215"/>
      <c r="AF9" s="45"/>
      <c r="AG9" s="25"/>
      <c r="AH9" s="247"/>
      <c r="AI9" s="213"/>
      <c r="AJ9" s="2"/>
      <c r="AK9" s="247"/>
      <c r="AL9" s="213"/>
      <c r="AM9" s="2"/>
      <c r="AN9" s="247"/>
      <c r="AO9" s="213"/>
      <c r="AP9" s="259"/>
      <c r="AQ9" s="259"/>
      <c r="AR9" s="281">
        <f>SUM(H9:AQ9)</f>
        <v>3</v>
      </c>
      <c r="AS9" s="307"/>
      <c r="AV9">
        <f t="shared" si="0"/>
        <v>0</v>
      </c>
      <c r="AW9">
        <f t="shared" si="0"/>
        <v>0</v>
      </c>
      <c r="AX9">
        <f t="shared" si="0"/>
        <v>0</v>
      </c>
      <c r="AY9">
        <f t="shared" si="0"/>
        <v>3</v>
      </c>
      <c r="AZ9">
        <f t="shared" si="1"/>
        <v>0</v>
      </c>
    </row>
    <row r="10" spans="2:54">
      <c r="B10" s="307"/>
      <c r="C10" s="225" t="s">
        <v>20</v>
      </c>
      <c r="D10" s="226" t="s">
        <v>21</v>
      </c>
      <c r="E10" s="312"/>
      <c r="F10" s="227" t="s">
        <v>8</v>
      </c>
      <c r="G10" s="309"/>
      <c r="H10" s="267">
        <v>1</v>
      </c>
      <c r="I10" s="9">
        <v>1</v>
      </c>
      <c r="J10" s="248">
        <v>1</v>
      </c>
      <c r="K10" s="253">
        <v>1</v>
      </c>
      <c r="L10" s="9">
        <v>1</v>
      </c>
      <c r="M10" s="248">
        <v>1</v>
      </c>
      <c r="N10" s="213"/>
      <c r="O10" s="2"/>
      <c r="P10" s="247"/>
      <c r="Q10" s="213"/>
      <c r="R10" s="2"/>
      <c r="S10" s="214"/>
      <c r="T10" s="45"/>
      <c r="U10" s="25"/>
      <c r="V10" s="246"/>
      <c r="W10" s="45"/>
      <c r="X10" s="25"/>
      <c r="Y10" s="246"/>
      <c r="Z10" s="45"/>
      <c r="AA10" s="276"/>
      <c r="AB10" s="246"/>
      <c r="AC10" s="45"/>
      <c r="AD10" s="25"/>
      <c r="AE10" s="215"/>
      <c r="AF10" s="45"/>
      <c r="AG10" s="25"/>
      <c r="AH10" s="247"/>
      <c r="AI10" s="213"/>
      <c r="AJ10" s="2"/>
      <c r="AK10" s="247"/>
      <c r="AL10" s="213"/>
      <c r="AM10" s="2"/>
      <c r="AN10" s="247"/>
      <c r="AO10" s="213"/>
      <c r="AP10" s="259"/>
      <c r="AQ10" s="259"/>
      <c r="AR10" s="281">
        <f>SUM(H10:AQ10)</f>
        <v>6</v>
      </c>
      <c r="AS10" s="307"/>
      <c r="AV10">
        <f t="shared" si="0"/>
        <v>0</v>
      </c>
      <c r="AW10">
        <f t="shared" si="0"/>
        <v>0</v>
      </c>
      <c r="AX10">
        <f t="shared" si="0"/>
        <v>6</v>
      </c>
      <c r="AY10">
        <f t="shared" si="0"/>
        <v>0</v>
      </c>
      <c r="AZ10">
        <f t="shared" si="1"/>
        <v>0</v>
      </c>
    </row>
    <row r="11" spans="2:54">
      <c r="B11" s="307"/>
      <c r="C11" s="225" t="s">
        <v>22</v>
      </c>
      <c r="D11" s="228" t="s">
        <v>23</v>
      </c>
      <c r="E11" s="312"/>
      <c r="F11" s="227" t="s">
        <v>6</v>
      </c>
      <c r="G11" s="309"/>
      <c r="H11" s="262"/>
      <c r="I11" s="2"/>
      <c r="J11" s="248">
        <v>1</v>
      </c>
      <c r="K11" s="253">
        <v>1</v>
      </c>
      <c r="L11" s="9">
        <v>1</v>
      </c>
      <c r="M11" s="247"/>
      <c r="N11" s="213"/>
      <c r="O11" s="2"/>
      <c r="P11" s="247"/>
      <c r="Q11" s="213"/>
      <c r="R11" s="2"/>
      <c r="S11" s="214"/>
      <c r="T11" s="45"/>
      <c r="U11" s="25"/>
      <c r="V11" s="246"/>
      <c r="W11" s="45"/>
      <c r="X11" s="25"/>
      <c r="Y11" s="246"/>
      <c r="Z11" s="45"/>
      <c r="AA11" s="25"/>
      <c r="AB11" s="246"/>
      <c r="AC11" s="45"/>
      <c r="AD11" s="25"/>
      <c r="AE11" s="215"/>
      <c r="AF11" s="45"/>
      <c r="AG11" s="25"/>
      <c r="AH11" s="246"/>
      <c r="AI11" s="45"/>
      <c r="AJ11" s="2"/>
      <c r="AK11" s="247"/>
      <c r="AL11" s="213"/>
      <c r="AM11" s="2"/>
      <c r="AN11" s="247"/>
      <c r="AO11" s="213"/>
      <c r="AP11" s="259"/>
      <c r="AQ11" s="259"/>
      <c r="AR11" s="281">
        <f>SUM(J11:AQ11)</f>
        <v>3</v>
      </c>
      <c r="AS11" s="307"/>
      <c r="AV11">
        <f t="shared" si="0"/>
        <v>3</v>
      </c>
      <c r="AW11">
        <f t="shared" si="0"/>
        <v>0</v>
      </c>
      <c r="AX11">
        <f t="shared" si="0"/>
        <v>0</v>
      </c>
      <c r="AY11">
        <f t="shared" si="0"/>
        <v>0</v>
      </c>
      <c r="AZ11">
        <f t="shared" si="1"/>
        <v>0</v>
      </c>
    </row>
    <row r="12" spans="2:54" s="23" customFormat="1" ht="15.95" customHeight="1">
      <c r="B12" s="286"/>
      <c r="C12" s="229" t="s">
        <v>24</v>
      </c>
      <c r="D12" s="230" t="s">
        <v>25</v>
      </c>
      <c r="E12" s="313"/>
      <c r="F12" s="227" t="s">
        <v>7</v>
      </c>
      <c r="G12" s="310"/>
      <c r="H12" s="267">
        <v>1</v>
      </c>
      <c r="I12" s="9">
        <v>1</v>
      </c>
      <c r="J12" s="248">
        <v>1</v>
      </c>
      <c r="K12" s="253">
        <v>1</v>
      </c>
      <c r="L12" s="9">
        <v>1</v>
      </c>
      <c r="M12" s="248">
        <v>1</v>
      </c>
      <c r="N12" s="256"/>
      <c r="O12" s="211"/>
      <c r="P12" s="255"/>
      <c r="Q12" s="256"/>
      <c r="R12" s="211"/>
      <c r="S12" s="264"/>
      <c r="T12" s="254"/>
      <c r="U12" s="210"/>
      <c r="V12" s="249"/>
      <c r="W12" s="254"/>
      <c r="X12" s="210"/>
      <c r="Y12" s="249"/>
      <c r="Z12" s="254"/>
      <c r="AA12" s="210"/>
      <c r="AB12" s="249"/>
      <c r="AC12" s="254"/>
      <c r="AD12" s="210"/>
      <c r="AE12" s="216"/>
      <c r="AF12" s="254"/>
      <c r="AG12" s="210"/>
      <c r="AH12" s="249"/>
      <c r="AI12" s="254"/>
      <c r="AJ12" s="211"/>
      <c r="AK12" s="255"/>
      <c r="AL12" s="256"/>
      <c r="AM12" s="211"/>
      <c r="AN12" s="255"/>
      <c r="AO12" s="256"/>
      <c r="AP12" s="260"/>
      <c r="AQ12" s="260"/>
      <c r="AR12" s="281">
        <f>SUM(H12:AQ12)</f>
        <v>6</v>
      </c>
      <c r="AS12" s="286"/>
      <c r="AU12" s="220"/>
      <c r="AV12">
        <f t="shared" si="0"/>
        <v>0</v>
      </c>
      <c r="AW12">
        <f t="shared" si="0"/>
        <v>6</v>
      </c>
      <c r="AX12">
        <f t="shared" si="0"/>
        <v>0</v>
      </c>
      <c r="AY12">
        <f t="shared" si="0"/>
        <v>0</v>
      </c>
      <c r="AZ12">
        <f t="shared" si="1"/>
        <v>0</v>
      </c>
    </row>
    <row r="13" spans="2:54">
      <c r="B13" s="223" t="s">
        <v>26</v>
      </c>
      <c r="C13" s="232" t="s">
        <v>27</v>
      </c>
      <c r="D13" s="233"/>
      <c r="E13" s="233"/>
      <c r="F13" s="233"/>
      <c r="G13" s="269"/>
      <c r="H13" s="263"/>
      <c r="I13" s="25"/>
      <c r="J13" s="246"/>
      <c r="K13" s="45"/>
      <c r="L13" s="25"/>
      <c r="M13" s="246"/>
      <c r="N13" s="45"/>
      <c r="O13" s="25"/>
      <c r="P13" s="246"/>
      <c r="Q13" s="45"/>
      <c r="R13" s="25"/>
      <c r="S13" s="215"/>
      <c r="T13" s="45"/>
      <c r="U13" s="25"/>
      <c r="V13" s="246"/>
      <c r="W13" s="45"/>
      <c r="X13" s="25"/>
      <c r="Y13" s="246"/>
      <c r="Z13" s="45"/>
      <c r="AA13" s="25"/>
      <c r="AB13" s="246"/>
      <c r="AC13" s="45"/>
      <c r="AD13" s="25"/>
      <c r="AE13" s="215"/>
      <c r="AF13" s="45"/>
      <c r="AG13" s="25"/>
      <c r="AH13" s="246"/>
      <c r="AI13" s="45"/>
      <c r="AJ13" s="25"/>
      <c r="AK13" s="246"/>
      <c r="AL13" s="45"/>
      <c r="AM13" s="25"/>
      <c r="AN13" s="246"/>
      <c r="AO13" s="45"/>
      <c r="AP13" s="40"/>
      <c r="AQ13" s="40"/>
      <c r="AR13" s="281"/>
      <c r="AS13" s="231"/>
      <c r="AU13" s="217"/>
      <c r="AV13">
        <f t="shared" si="0"/>
        <v>0</v>
      </c>
      <c r="AW13">
        <f t="shared" si="0"/>
        <v>0</v>
      </c>
      <c r="AX13">
        <f t="shared" si="0"/>
        <v>0</v>
      </c>
      <c r="AY13">
        <f t="shared" si="0"/>
        <v>0</v>
      </c>
      <c r="AZ13">
        <f t="shared" si="1"/>
        <v>0</v>
      </c>
    </row>
    <row r="14" spans="2:54">
      <c r="B14" s="223"/>
      <c r="C14" s="31" t="s">
        <v>28</v>
      </c>
      <c r="D14" s="221" t="s">
        <v>29</v>
      </c>
      <c r="E14" s="177" t="s">
        <v>8</v>
      </c>
      <c r="F14" s="158" t="s">
        <v>9</v>
      </c>
      <c r="G14" s="178">
        <v>2</v>
      </c>
      <c r="H14" s="262"/>
      <c r="I14" s="2"/>
      <c r="J14" s="247"/>
      <c r="K14" s="213"/>
      <c r="L14" s="2"/>
      <c r="M14" s="248">
        <v>1</v>
      </c>
      <c r="N14" s="253">
        <v>1</v>
      </c>
      <c r="O14" s="9">
        <v>1</v>
      </c>
      <c r="P14" s="248">
        <v>1</v>
      </c>
      <c r="Q14" s="253">
        <v>1</v>
      </c>
      <c r="R14" s="9">
        <v>1</v>
      </c>
      <c r="S14" s="215"/>
      <c r="T14" s="213"/>
      <c r="U14" s="209"/>
      <c r="V14" s="257"/>
      <c r="W14" s="45"/>
      <c r="X14" s="25"/>
      <c r="Y14" s="246"/>
      <c r="Z14" s="45"/>
      <c r="AA14" s="25"/>
      <c r="AB14" s="246"/>
      <c r="AC14" s="45"/>
      <c r="AD14" s="25"/>
      <c r="AE14" s="215"/>
      <c r="AF14" s="45"/>
      <c r="AG14" s="209"/>
      <c r="AH14" s="257"/>
      <c r="AI14" s="45"/>
      <c r="AJ14" s="25"/>
      <c r="AK14" s="246"/>
      <c r="AL14" s="45"/>
      <c r="AM14" s="25"/>
      <c r="AN14" s="246"/>
      <c r="AO14" s="45"/>
      <c r="AP14" s="40"/>
      <c r="AQ14" s="40"/>
      <c r="AR14" s="281">
        <f>SUM(M14:AQ14)</f>
        <v>6</v>
      </c>
      <c r="AS14" s="223">
        <f>SUM(AR14:AR17)</f>
        <v>33</v>
      </c>
      <c r="AU14" s="217"/>
      <c r="AV14">
        <f t="shared" si="0"/>
        <v>0</v>
      </c>
      <c r="AW14">
        <f t="shared" si="0"/>
        <v>0</v>
      </c>
      <c r="AX14">
        <f t="shared" si="0"/>
        <v>0</v>
      </c>
      <c r="AY14">
        <f t="shared" si="0"/>
        <v>6</v>
      </c>
      <c r="AZ14">
        <f t="shared" si="1"/>
        <v>0</v>
      </c>
    </row>
    <row r="15" spans="2:54">
      <c r="B15" s="223"/>
      <c r="C15" s="31" t="s">
        <v>30</v>
      </c>
      <c r="D15" s="34" t="s">
        <v>31</v>
      </c>
      <c r="E15" s="177"/>
      <c r="F15" s="158" t="s">
        <v>8</v>
      </c>
      <c r="G15" s="178"/>
      <c r="H15" s="262"/>
      <c r="I15" s="2"/>
      <c r="J15" s="247"/>
      <c r="K15" s="213"/>
      <c r="L15" s="2"/>
      <c r="M15" s="248">
        <v>1</v>
      </c>
      <c r="N15" s="253">
        <v>1</v>
      </c>
      <c r="O15" s="9">
        <v>1</v>
      </c>
      <c r="P15" s="248">
        <v>1</v>
      </c>
      <c r="Q15" s="253">
        <v>1</v>
      </c>
      <c r="R15" s="9">
        <v>1</v>
      </c>
      <c r="S15" s="214"/>
      <c r="T15" s="213"/>
      <c r="U15" s="25"/>
      <c r="V15" s="246"/>
      <c r="W15" s="45"/>
      <c r="X15" s="25"/>
      <c r="Y15" s="246"/>
      <c r="Z15" s="45"/>
      <c r="AA15" s="25"/>
      <c r="AB15" s="246"/>
      <c r="AC15" s="45"/>
      <c r="AD15" s="25"/>
      <c r="AE15" s="215"/>
      <c r="AF15" s="45"/>
      <c r="AG15" s="25"/>
      <c r="AH15" s="246"/>
      <c r="AI15" s="45"/>
      <c r="AJ15" s="25"/>
      <c r="AK15" s="250"/>
      <c r="AL15" s="46"/>
      <c r="AM15" s="6"/>
      <c r="AN15" s="250"/>
      <c r="AO15" s="213"/>
      <c r="AP15" s="259"/>
      <c r="AQ15" s="259"/>
      <c r="AR15" s="281">
        <f>SUM(M15:AQ15)</f>
        <v>6</v>
      </c>
      <c r="AS15" s="223"/>
      <c r="AU15" s="217"/>
      <c r="AV15">
        <f t="shared" si="0"/>
        <v>0</v>
      </c>
      <c r="AW15">
        <f t="shared" si="0"/>
        <v>0</v>
      </c>
      <c r="AX15">
        <f t="shared" si="0"/>
        <v>6</v>
      </c>
      <c r="AY15">
        <f t="shared" si="0"/>
        <v>0</v>
      </c>
      <c r="AZ15">
        <f t="shared" si="1"/>
        <v>0</v>
      </c>
    </row>
    <row r="16" spans="2:54">
      <c r="B16" s="223"/>
      <c r="C16" s="31" t="s">
        <v>32</v>
      </c>
      <c r="D16" s="34" t="s">
        <v>33</v>
      </c>
      <c r="E16" s="177"/>
      <c r="F16" s="158" t="s">
        <v>15</v>
      </c>
      <c r="G16" s="178"/>
      <c r="H16" s="262"/>
      <c r="I16" s="2"/>
      <c r="J16" s="246"/>
      <c r="K16" s="45"/>
      <c r="L16" s="25"/>
      <c r="M16" s="250"/>
      <c r="N16" s="213"/>
      <c r="O16" s="2"/>
      <c r="P16" s="247"/>
      <c r="Q16" s="253">
        <v>1</v>
      </c>
      <c r="R16" s="9">
        <v>1</v>
      </c>
      <c r="S16" s="266">
        <v>1</v>
      </c>
      <c r="T16" s="253">
        <v>1</v>
      </c>
      <c r="U16" s="9">
        <v>1</v>
      </c>
      <c r="V16" s="248">
        <v>1</v>
      </c>
      <c r="W16" s="253">
        <v>1</v>
      </c>
      <c r="X16" s="9">
        <v>1</v>
      </c>
      <c r="Y16" s="248">
        <v>1</v>
      </c>
      <c r="Z16" s="45"/>
      <c r="AA16" s="25"/>
      <c r="AB16" s="246"/>
      <c r="AC16" s="45"/>
      <c r="AD16" s="25"/>
      <c r="AE16" s="215"/>
      <c r="AF16" s="45"/>
      <c r="AG16" s="25"/>
      <c r="AH16" s="246"/>
      <c r="AI16" s="45"/>
      <c r="AJ16" s="25"/>
      <c r="AK16" s="250"/>
      <c r="AL16" s="46"/>
      <c r="AM16" s="6"/>
      <c r="AN16" s="250"/>
      <c r="AO16" s="213"/>
      <c r="AP16" s="259"/>
      <c r="AQ16" s="259"/>
      <c r="AR16" s="281">
        <f>SUM(H16:AQ16)</f>
        <v>9</v>
      </c>
      <c r="AS16" s="223"/>
      <c r="AU16" s="217"/>
      <c r="AV16">
        <f t="shared" si="0"/>
        <v>0</v>
      </c>
      <c r="AW16">
        <f t="shared" si="0"/>
        <v>0</v>
      </c>
      <c r="AX16">
        <f t="shared" si="0"/>
        <v>0</v>
      </c>
      <c r="AY16">
        <f t="shared" si="0"/>
        <v>0</v>
      </c>
      <c r="AZ16">
        <f t="shared" si="1"/>
        <v>9</v>
      </c>
    </row>
    <row r="17" spans="2:52">
      <c r="B17" s="223"/>
      <c r="C17" s="31" t="s">
        <v>34</v>
      </c>
      <c r="D17" s="34" t="s">
        <v>35</v>
      </c>
      <c r="E17" s="177"/>
      <c r="F17" s="158" t="s">
        <v>15</v>
      </c>
      <c r="G17" s="178"/>
      <c r="H17" s="262"/>
      <c r="I17" s="2"/>
      <c r="J17" s="246"/>
      <c r="K17" s="45"/>
      <c r="L17" s="25"/>
      <c r="M17" s="246"/>
      <c r="N17" s="45"/>
      <c r="O17" s="6"/>
      <c r="P17" s="250"/>
      <c r="Q17" s="213"/>
      <c r="R17" s="2"/>
      <c r="S17" s="214"/>
      <c r="T17" s="253">
        <v>1</v>
      </c>
      <c r="U17" s="9">
        <v>1</v>
      </c>
      <c r="V17" s="248">
        <v>1</v>
      </c>
      <c r="W17" s="253">
        <v>1</v>
      </c>
      <c r="X17" s="9">
        <v>1</v>
      </c>
      <c r="Y17" s="248">
        <v>1</v>
      </c>
      <c r="Z17" s="253">
        <v>1</v>
      </c>
      <c r="AA17" s="9">
        <v>1</v>
      </c>
      <c r="AB17" s="248">
        <v>1</v>
      </c>
      <c r="AC17" s="253">
        <v>1</v>
      </c>
      <c r="AD17" s="9">
        <v>1</v>
      </c>
      <c r="AE17" s="266">
        <v>1</v>
      </c>
      <c r="AF17" s="213"/>
      <c r="AG17" s="2"/>
      <c r="AH17" s="246"/>
      <c r="AI17" s="45"/>
      <c r="AJ17" s="25"/>
      <c r="AK17" s="246"/>
      <c r="AL17" s="45"/>
      <c r="AM17" s="6"/>
      <c r="AN17" s="250"/>
      <c r="AO17" s="213"/>
      <c r="AP17" s="259"/>
      <c r="AQ17" s="259"/>
      <c r="AR17" s="281">
        <f>SUM(H17:AQ17)</f>
        <v>12</v>
      </c>
      <c r="AS17" s="223"/>
      <c r="AU17" s="217"/>
      <c r="AV17">
        <f t="shared" si="0"/>
        <v>0</v>
      </c>
      <c r="AW17">
        <f t="shared" si="0"/>
        <v>0</v>
      </c>
      <c r="AX17">
        <f t="shared" si="0"/>
        <v>0</v>
      </c>
      <c r="AY17">
        <f t="shared" si="0"/>
        <v>0</v>
      </c>
      <c r="AZ17">
        <f t="shared" si="1"/>
        <v>12</v>
      </c>
    </row>
    <row r="18" spans="2:52">
      <c r="B18" s="285" t="s">
        <v>36</v>
      </c>
      <c r="C18" s="234" t="s">
        <v>37</v>
      </c>
      <c r="D18" s="234"/>
      <c r="E18" s="234"/>
      <c r="F18" s="234"/>
      <c r="G18" s="270"/>
      <c r="H18" s="262"/>
      <c r="I18" s="2"/>
      <c r="J18" s="246"/>
      <c r="K18" s="45"/>
      <c r="L18" s="6"/>
      <c r="M18" s="250"/>
      <c r="N18" s="46"/>
      <c r="O18" s="6"/>
      <c r="P18" s="250"/>
      <c r="Q18" s="213"/>
      <c r="R18" s="2"/>
      <c r="S18" s="214"/>
      <c r="T18" s="213"/>
      <c r="U18" s="2"/>
      <c r="V18" s="246"/>
      <c r="W18" s="45"/>
      <c r="X18" s="6"/>
      <c r="Y18" s="250"/>
      <c r="Z18" s="46"/>
      <c r="AA18" s="6"/>
      <c r="AB18" s="250"/>
      <c r="AC18" s="213"/>
      <c r="AD18" s="2"/>
      <c r="AE18" s="214"/>
      <c r="AF18" s="213"/>
      <c r="AG18" s="2"/>
      <c r="AH18" s="246"/>
      <c r="AI18" s="45"/>
      <c r="AJ18" s="6"/>
      <c r="AK18" s="250"/>
      <c r="AL18" s="46"/>
      <c r="AM18" s="6"/>
      <c r="AN18" s="250"/>
      <c r="AO18" s="213"/>
      <c r="AP18" s="259"/>
      <c r="AQ18" s="259"/>
      <c r="AR18" s="281"/>
      <c r="AS18" s="231"/>
      <c r="AV18">
        <f t="shared" si="0"/>
        <v>0</v>
      </c>
      <c r="AW18">
        <f t="shared" si="0"/>
        <v>0</v>
      </c>
      <c r="AX18">
        <f t="shared" si="0"/>
        <v>0</v>
      </c>
      <c r="AY18">
        <f t="shared" si="0"/>
        <v>0</v>
      </c>
      <c r="AZ18">
        <f t="shared" si="1"/>
        <v>0</v>
      </c>
    </row>
    <row r="19" spans="2:52">
      <c r="B19" s="307"/>
      <c r="C19" s="31" t="s">
        <v>38</v>
      </c>
      <c r="D19" s="34" t="s">
        <v>39</v>
      </c>
      <c r="E19" s="177" t="s">
        <v>40</v>
      </c>
      <c r="F19" s="158" t="s">
        <v>7</v>
      </c>
      <c r="G19" s="271">
        <v>2</v>
      </c>
      <c r="H19" s="262"/>
      <c r="I19" s="2"/>
      <c r="J19" s="246"/>
      <c r="K19" s="253">
        <v>1</v>
      </c>
      <c r="L19" s="9">
        <v>1</v>
      </c>
      <c r="M19" s="248">
        <v>1</v>
      </c>
      <c r="N19" s="213"/>
      <c r="O19" s="2"/>
      <c r="P19" s="247"/>
      <c r="Q19" s="213"/>
      <c r="R19" s="2"/>
      <c r="S19" s="214"/>
      <c r="T19" s="213"/>
      <c r="U19" s="2"/>
      <c r="V19" s="246"/>
      <c r="W19" s="45"/>
      <c r="X19" s="6"/>
      <c r="Y19" s="250"/>
      <c r="Z19" s="213"/>
      <c r="AA19" s="2"/>
      <c r="AB19" s="247"/>
      <c r="AC19" s="213"/>
      <c r="AD19" s="2"/>
      <c r="AE19" s="215"/>
      <c r="AF19" s="45"/>
      <c r="AG19" s="25"/>
      <c r="AH19" s="246"/>
      <c r="AI19" s="45"/>
      <c r="AJ19" s="25"/>
      <c r="AK19" s="246"/>
      <c r="AL19" s="45"/>
      <c r="AM19" s="25"/>
      <c r="AN19" s="246"/>
      <c r="AO19" s="45"/>
      <c r="AP19" s="40"/>
      <c r="AQ19" s="259"/>
      <c r="AR19" s="281">
        <f>SUM(H19:AQ19)</f>
        <v>3</v>
      </c>
      <c r="AS19" s="223">
        <f>SUM(AR19:AR23)</f>
        <v>34</v>
      </c>
      <c r="AV19">
        <f t="shared" si="0"/>
        <v>0</v>
      </c>
      <c r="AW19">
        <f t="shared" si="0"/>
        <v>3</v>
      </c>
      <c r="AX19">
        <f t="shared" si="0"/>
        <v>0</v>
      </c>
      <c r="AY19">
        <f t="shared" si="0"/>
        <v>0</v>
      </c>
      <c r="AZ19">
        <f t="shared" si="1"/>
        <v>0</v>
      </c>
    </row>
    <row r="20" spans="2:52">
      <c r="B20" s="307"/>
      <c r="C20" s="31" t="s">
        <v>41</v>
      </c>
      <c r="D20" s="34" t="s">
        <v>42</v>
      </c>
      <c r="E20" s="177"/>
      <c r="F20" s="158" t="s">
        <v>15</v>
      </c>
      <c r="G20" s="272"/>
      <c r="H20" s="262"/>
      <c r="I20" s="2"/>
      <c r="J20" s="246"/>
      <c r="K20" s="45"/>
      <c r="L20" s="25"/>
      <c r="M20" s="248">
        <v>1</v>
      </c>
      <c r="N20" s="253">
        <v>1</v>
      </c>
      <c r="O20" s="9">
        <v>1</v>
      </c>
      <c r="P20" s="248">
        <v>1</v>
      </c>
      <c r="Q20" s="253">
        <v>1</v>
      </c>
      <c r="R20" s="9">
        <v>1</v>
      </c>
      <c r="S20" s="214"/>
      <c r="T20" s="213"/>
      <c r="U20" s="2"/>
      <c r="V20" s="247"/>
      <c r="W20" s="45"/>
      <c r="X20" s="25"/>
      <c r="Y20" s="246"/>
      <c r="Z20" s="45"/>
      <c r="AA20" s="25"/>
      <c r="AB20" s="246"/>
      <c r="AC20" s="45"/>
      <c r="AD20" s="25"/>
      <c r="AE20" s="215"/>
      <c r="AF20" s="45"/>
      <c r="AG20" s="25"/>
      <c r="AH20" s="246"/>
      <c r="AI20" s="45"/>
      <c r="AJ20" s="25"/>
      <c r="AK20" s="246"/>
      <c r="AL20" s="45"/>
      <c r="AM20" s="25"/>
      <c r="AN20" s="246"/>
      <c r="AO20" s="45"/>
      <c r="AP20" s="40"/>
      <c r="AQ20" s="259"/>
      <c r="AR20" s="281">
        <f>SUM(H20:AQ20)</f>
        <v>6</v>
      </c>
      <c r="AS20" s="223"/>
      <c r="AV20">
        <f t="shared" si="0"/>
        <v>0</v>
      </c>
      <c r="AW20">
        <f t="shared" si="0"/>
        <v>0</v>
      </c>
      <c r="AX20">
        <f t="shared" si="0"/>
        <v>0</v>
      </c>
      <c r="AY20">
        <f t="shared" si="0"/>
        <v>0</v>
      </c>
      <c r="AZ20">
        <f t="shared" si="1"/>
        <v>6</v>
      </c>
    </row>
    <row r="21" spans="2:52">
      <c r="B21" s="307"/>
      <c r="C21" s="31" t="s">
        <v>43</v>
      </c>
      <c r="D21" s="34" t="s">
        <v>44</v>
      </c>
      <c r="E21" s="177"/>
      <c r="F21" s="158" t="s">
        <v>7</v>
      </c>
      <c r="G21" s="272"/>
      <c r="H21" s="262"/>
      <c r="I21" s="2"/>
      <c r="J21" s="247"/>
      <c r="K21" s="45"/>
      <c r="L21" s="25"/>
      <c r="M21" s="246"/>
      <c r="N21" s="45"/>
      <c r="O21" s="25"/>
      <c r="P21" s="246"/>
      <c r="Q21" s="213"/>
      <c r="R21" s="2"/>
      <c r="S21" s="266">
        <v>1</v>
      </c>
      <c r="T21" s="253">
        <v>1</v>
      </c>
      <c r="U21" s="9">
        <v>1</v>
      </c>
      <c r="V21" s="248">
        <v>1</v>
      </c>
      <c r="W21" s="253">
        <v>1</v>
      </c>
      <c r="X21" s="9">
        <v>1</v>
      </c>
      <c r="Y21" s="247"/>
      <c r="Z21" s="213"/>
      <c r="AA21" s="2"/>
      <c r="AB21" s="247"/>
      <c r="AC21" s="45"/>
      <c r="AD21" s="25"/>
      <c r="AE21" s="215"/>
      <c r="AF21" s="45"/>
      <c r="AG21" s="25"/>
      <c r="AH21" s="246"/>
      <c r="AI21" s="45"/>
      <c r="AJ21" s="25"/>
      <c r="AK21" s="246"/>
      <c r="AL21" s="45"/>
      <c r="AM21" s="25"/>
      <c r="AN21" s="246"/>
      <c r="AO21" s="45"/>
      <c r="AP21" s="25"/>
      <c r="AQ21" s="258"/>
      <c r="AR21" s="281">
        <f>SUM(H21:AQ21)</f>
        <v>6</v>
      </c>
      <c r="AS21" s="223"/>
      <c r="AV21">
        <f t="shared" si="0"/>
        <v>0</v>
      </c>
      <c r="AW21">
        <f t="shared" si="0"/>
        <v>6</v>
      </c>
      <c r="AX21">
        <f t="shared" si="0"/>
        <v>0</v>
      </c>
      <c r="AY21">
        <f t="shared" si="0"/>
        <v>0</v>
      </c>
      <c r="AZ21">
        <f t="shared" si="1"/>
        <v>0</v>
      </c>
    </row>
    <row r="22" spans="2:52">
      <c r="B22" s="307"/>
      <c r="C22" s="31" t="s">
        <v>45</v>
      </c>
      <c r="D22" s="34" t="s">
        <v>46</v>
      </c>
      <c r="E22" s="177"/>
      <c r="F22" s="158" t="s">
        <v>7</v>
      </c>
      <c r="G22" s="272"/>
      <c r="H22" s="262"/>
      <c r="I22" s="2"/>
      <c r="J22" s="247"/>
      <c r="K22" s="45"/>
      <c r="L22" s="25"/>
      <c r="M22" s="246"/>
      <c r="N22" s="45"/>
      <c r="O22" s="25"/>
      <c r="P22" s="246"/>
      <c r="Q22" s="213"/>
      <c r="R22" s="2"/>
      <c r="S22" s="214"/>
      <c r="T22" s="213"/>
      <c r="U22" s="2"/>
      <c r="V22" s="247"/>
      <c r="W22" s="213"/>
      <c r="X22" s="2"/>
      <c r="Y22" s="248">
        <v>1</v>
      </c>
      <c r="Z22" s="253">
        <v>1</v>
      </c>
      <c r="AA22" s="9">
        <v>1</v>
      </c>
      <c r="AB22" s="248">
        <v>1</v>
      </c>
      <c r="AC22" s="253">
        <v>1</v>
      </c>
      <c r="AD22" s="9">
        <v>1</v>
      </c>
      <c r="AE22" s="266">
        <v>1</v>
      </c>
      <c r="AF22" s="253">
        <v>1</v>
      </c>
      <c r="AG22" s="9">
        <v>1</v>
      </c>
      <c r="AH22" s="248">
        <v>1</v>
      </c>
      <c r="AI22" s="253">
        <v>1</v>
      </c>
      <c r="AJ22" s="9">
        <v>1</v>
      </c>
      <c r="AK22" s="248">
        <v>1</v>
      </c>
      <c r="AL22" s="45"/>
      <c r="AM22" s="25"/>
      <c r="AN22" s="246"/>
      <c r="AO22" s="45"/>
      <c r="AP22" s="25"/>
      <c r="AQ22" s="40"/>
      <c r="AR22" s="281">
        <f>SUM(H22:AQ22)</f>
        <v>13</v>
      </c>
      <c r="AS22" s="223"/>
      <c r="AV22">
        <f t="shared" si="0"/>
        <v>0</v>
      </c>
      <c r="AW22">
        <f t="shared" si="0"/>
        <v>13</v>
      </c>
      <c r="AX22">
        <f t="shared" si="0"/>
        <v>0</v>
      </c>
      <c r="AY22">
        <f t="shared" si="0"/>
        <v>0</v>
      </c>
      <c r="AZ22">
        <f t="shared" si="1"/>
        <v>0</v>
      </c>
    </row>
    <row r="23" spans="2:52">
      <c r="B23" s="286"/>
      <c r="C23" s="31" t="s">
        <v>47</v>
      </c>
      <c r="D23" s="34" t="s">
        <v>48</v>
      </c>
      <c r="E23" s="177"/>
      <c r="F23" s="158" t="s">
        <v>7</v>
      </c>
      <c r="G23" s="273"/>
      <c r="H23" s="262"/>
      <c r="I23" s="2"/>
      <c r="J23" s="247"/>
      <c r="K23" s="45"/>
      <c r="L23" s="25"/>
      <c r="M23" s="246"/>
      <c r="N23" s="45"/>
      <c r="O23" s="25"/>
      <c r="P23" s="246"/>
      <c r="Q23" s="213"/>
      <c r="R23" s="2"/>
      <c r="S23" s="214"/>
      <c r="T23" s="213"/>
      <c r="U23" s="2"/>
      <c r="V23" s="247"/>
      <c r="W23" s="213"/>
      <c r="X23" s="2"/>
      <c r="Y23" s="246"/>
      <c r="Z23" s="45"/>
      <c r="AA23" s="25"/>
      <c r="AB23" s="246"/>
      <c r="AC23" s="45"/>
      <c r="AD23" s="25"/>
      <c r="AE23" s="215"/>
      <c r="AF23" s="45"/>
      <c r="AG23" s="25"/>
      <c r="AH23" s="246"/>
      <c r="AI23" s="253">
        <v>1</v>
      </c>
      <c r="AJ23" s="9">
        <v>1</v>
      </c>
      <c r="AK23" s="248">
        <v>1</v>
      </c>
      <c r="AL23" s="253">
        <v>1</v>
      </c>
      <c r="AM23" s="9">
        <v>1</v>
      </c>
      <c r="AN23" s="248">
        <v>1</v>
      </c>
      <c r="AO23" s="45"/>
      <c r="AP23" s="25"/>
      <c r="AQ23" s="40"/>
      <c r="AR23" s="281">
        <f>SUM(H23:AQ23)</f>
        <v>6</v>
      </c>
      <c r="AS23" s="223"/>
      <c r="AV23">
        <f t="shared" ref="AV23:AY33" si="2">IF(AV$5=$F23,$AR23,0)</f>
        <v>0</v>
      </c>
      <c r="AW23">
        <f t="shared" si="2"/>
        <v>6</v>
      </c>
      <c r="AX23">
        <f t="shared" si="2"/>
        <v>0</v>
      </c>
      <c r="AY23">
        <f t="shared" si="2"/>
        <v>0</v>
      </c>
      <c r="AZ23">
        <f t="shared" ref="AV8:AZ33" si="3">IF(OR(AZ$5=$F23,$F23="alle"),$AR23,0)</f>
        <v>0</v>
      </c>
    </row>
    <row r="24" spans="2:52">
      <c r="B24" s="223" t="s">
        <v>49</v>
      </c>
      <c r="C24" s="235" t="s">
        <v>50</v>
      </c>
      <c r="D24" s="235"/>
      <c r="E24" s="236" t="s">
        <v>9</v>
      </c>
      <c r="F24" s="237"/>
      <c r="G24" s="274">
        <v>3</v>
      </c>
      <c r="H24" s="262"/>
      <c r="I24" s="2"/>
      <c r="J24" s="247"/>
      <c r="K24" s="45"/>
      <c r="L24" s="25"/>
      <c r="M24" s="246"/>
      <c r="N24" s="45"/>
      <c r="O24" s="25"/>
      <c r="P24" s="246"/>
      <c r="Q24" s="45"/>
      <c r="R24" s="25"/>
      <c r="S24" s="214"/>
      <c r="T24" s="213"/>
      <c r="U24" s="2"/>
      <c r="V24" s="247"/>
      <c r="W24" s="45"/>
      <c r="X24" s="25"/>
      <c r="Y24" s="246"/>
      <c r="Z24" s="45"/>
      <c r="AA24" s="25"/>
      <c r="AB24" s="246"/>
      <c r="AC24" s="45"/>
      <c r="AD24" s="25"/>
      <c r="AE24" s="215"/>
      <c r="AF24" s="45"/>
      <c r="AG24" s="25"/>
      <c r="AH24" s="246"/>
      <c r="AI24" s="45"/>
      <c r="AJ24" s="25"/>
      <c r="AK24" s="246"/>
      <c r="AL24" s="45"/>
      <c r="AM24" s="25"/>
      <c r="AN24" s="246"/>
      <c r="AO24" s="45"/>
      <c r="AP24" s="25"/>
      <c r="AQ24" s="259"/>
      <c r="AR24" s="281"/>
      <c r="AS24" s="231"/>
      <c r="AV24">
        <f t="shared" si="2"/>
        <v>0</v>
      </c>
      <c r="AW24">
        <f t="shared" si="2"/>
        <v>0</v>
      </c>
      <c r="AX24">
        <f t="shared" si="2"/>
        <v>0</v>
      </c>
      <c r="AY24">
        <f t="shared" si="2"/>
        <v>0</v>
      </c>
      <c r="AZ24">
        <f t="shared" si="3"/>
        <v>0</v>
      </c>
    </row>
    <row r="25" spans="2:52">
      <c r="B25" s="223"/>
      <c r="C25" s="238" t="s">
        <v>51</v>
      </c>
      <c r="D25" s="239" t="s">
        <v>52</v>
      </c>
      <c r="E25" s="236"/>
      <c r="F25" s="237" t="s">
        <v>15</v>
      </c>
      <c r="G25" s="275"/>
      <c r="H25" s="262"/>
      <c r="I25" s="2"/>
      <c r="J25" s="247"/>
      <c r="K25" s="45"/>
      <c r="L25" s="25"/>
      <c r="M25" s="246"/>
      <c r="N25" s="45"/>
      <c r="O25" s="25"/>
      <c r="P25" s="246"/>
      <c r="Q25" s="45"/>
      <c r="R25" s="25"/>
      <c r="S25" s="214"/>
      <c r="T25" s="253">
        <v>1</v>
      </c>
      <c r="U25" s="2"/>
      <c r="V25" s="248">
        <v>1</v>
      </c>
      <c r="W25" s="213"/>
      <c r="X25" s="9">
        <v>1</v>
      </c>
      <c r="Y25" s="247"/>
      <c r="Z25" s="253">
        <v>1</v>
      </c>
      <c r="AA25" s="2"/>
      <c r="AB25" s="248">
        <v>1</v>
      </c>
      <c r="AC25" s="213"/>
      <c r="AD25" s="9">
        <v>1</v>
      </c>
      <c r="AE25" s="214"/>
      <c r="AF25" s="253">
        <v>1</v>
      </c>
      <c r="AG25" s="2"/>
      <c r="AH25" s="248">
        <v>1</v>
      </c>
      <c r="AI25" s="213"/>
      <c r="AJ25" s="9">
        <v>1</v>
      </c>
      <c r="AK25" s="246"/>
      <c r="AL25" s="45"/>
      <c r="AM25" s="25"/>
      <c r="AN25" s="246"/>
      <c r="AO25" s="45"/>
      <c r="AP25" s="25"/>
      <c r="AQ25" s="259"/>
      <c r="AR25" s="281">
        <f>SUM(H25:AQ25)</f>
        <v>9</v>
      </c>
      <c r="AS25" s="223">
        <f>SUM(AR25:AR27)</f>
        <v>29</v>
      </c>
      <c r="AV25">
        <f t="shared" si="2"/>
        <v>0</v>
      </c>
      <c r="AW25">
        <f t="shared" si="2"/>
        <v>0</v>
      </c>
      <c r="AX25">
        <f t="shared" si="2"/>
        <v>0</v>
      </c>
      <c r="AY25">
        <f t="shared" si="2"/>
        <v>0</v>
      </c>
      <c r="AZ25">
        <f t="shared" si="3"/>
        <v>9</v>
      </c>
    </row>
    <row r="26" spans="2:52">
      <c r="B26" s="223"/>
      <c r="C26" s="238" t="s">
        <v>53</v>
      </c>
      <c r="D26" s="239" t="s">
        <v>54</v>
      </c>
      <c r="E26" s="236"/>
      <c r="F26" s="237" t="s">
        <v>15</v>
      </c>
      <c r="G26" s="275"/>
      <c r="H26" s="262"/>
      <c r="I26" s="2"/>
      <c r="J26" s="247"/>
      <c r="K26" s="45"/>
      <c r="L26" s="25"/>
      <c r="M26" s="246"/>
      <c r="N26" s="45"/>
      <c r="O26" s="25"/>
      <c r="P26" s="246"/>
      <c r="Q26" s="45"/>
      <c r="R26" s="25"/>
      <c r="S26" s="266">
        <v>1</v>
      </c>
      <c r="T26" s="253">
        <v>1</v>
      </c>
      <c r="U26" s="2"/>
      <c r="V26" s="246"/>
      <c r="W26" s="253">
        <v>1</v>
      </c>
      <c r="X26" s="9">
        <v>1</v>
      </c>
      <c r="Y26" s="246"/>
      <c r="Z26" s="45"/>
      <c r="AA26" s="9">
        <v>1</v>
      </c>
      <c r="AB26" s="248">
        <v>1</v>
      </c>
      <c r="AC26" s="45"/>
      <c r="AD26" s="25"/>
      <c r="AE26" s="266">
        <v>1</v>
      </c>
      <c r="AF26" s="253">
        <v>1</v>
      </c>
      <c r="AG26" s="25"/>
      <c r="AH26" s="246"/>
      <c r="AI26" s="45"/>
      <c r="AJ26" s="25"/>
      <c r="AK26" s="246"/>
      <c r="AL26" s="45"/>
      <c r="AM26" s="25"/>
      <c r="AN26" s="246"/>
      <c r="AO26" s="45"/>
      <c r="AP26" s="25"/>
      <c r="AQ26" s="259"/>
      <c r="AR26" s="281">
        <f>SUM(H26:AQ26)</f>
        <v>8</v>
      </c>
      <c r="AS26" s="223"/>
      <c r="AV26">
        <f t="shared" si="2"/>
        <v>0</v>
      </c>
      <c r="AW26">
        <f t="shared" si="2"/>
        <v>0</v>
      </c>
      <c r="AX26">
        <f t="shared" si="2"/>
        <v>0</v>
      </c>
      <c r="AY26">
        <f t="shared" si="2"/>
        <v>0</v>
      </c>
      <c r="AZ26">
        <f t="shared" si="3"/>
        <v>8</v>
      </c>
    </row>
    <row r="27" spans="2:52">
      <c r="B27" s="223"/>
      <c r="C27" s="238" t="s">
        <v>55</v>
      </c>
      <c r="D27" s="239" t="s">
        <v>56</v>
      </c>
      <c r="E27" s="236"/>
      <c r="F27" s="237" t="s">
        <v>15</v>
      </c>
      <c r="G27" s="275"/>
      <c r="H27" s="262"/>
      <c r="I27" s="2"/>
      <c r="J27" s="247"/>
      <c r="K27" s="45"/>
      <c r="L27" s="25"/>
      <c r="M27" s="246"/>
      <c r="N27" s="45"/>
      <c r="O27" s="25"/>
      <c r="P27" s="246"/>
      <c r="Q27" s="45"/>
      <c r="R27" s="25"/>
      <c r="S27" s="215"/>
      <c r="T27" s="45"/>
      <c r="U27" s="25"/>
      <c r="V27" s="246"/>
      <c r="W27" s="45"/>
      <c r="X27" s="25"/>
      <c r="Y27" s="246"/>
      <c r="Z27" s="45"/>
      <c r="AA27" s="25"/>
      <c r="AB27" s="246"/>
      <c r="AC27" s="45"/>
      <c r="AD27" s="25"/>
      <c r="AE27" s="215"/>
      <c r="AF27" s="253">
        <v>1</v>
      </c>
      <c r="AG27" s="9">
        <v>1</v>
      </c>
      <c r="AH27" s="248">
        <v>1</v>
      </c>
      <c r="AI27" s="253">
        <v>1</v>
      </c>
      <c r="AJ27" s="9">
        <v>1</v>
      </c>
      <c r="AK27" s="248">
        <v>1</v>
      </c>
      <c r="AL27" s="253">
        <v>1</v>
      </c>
      <c r="AM27" s="9">
        <v>1</v>
      </c>
      <c r="AN27" s="248">
        <v>1</v>
      </c>
      <c r="AO27" s="253">
        <v>1</v>
      </c>
      <c r="AP27" s="9">
        <v>1</v>
      </c>
      <c r="AQ27" s="103">
        <v>1</v>
      </c>
      <c r="AR27" s="281">
        <f>SUM(H27:AQ27)</f>
        <v>12</v>
      </c>
      <c r="AS27" s="223"/>
      <c r="AV27">
        <f t="shared" si="2"/>
        <v>0</v>
      </c>
      <c r="AW27">
        <f t="shared" si="2"/>
        <v>0</v>
      </c>
      <c r="AX27">
        <f t="shared" si="2"/>
        <v>0</v>
      </c>
      <c r="AY27">
        <f t="shared" si="2"/>
        <v>0</v>
      </c>
      <c r="AZ27">
        <f t="shared" si="3"/>
        <v>12</v>
      </c>
    </row>
    <row r="28" spans="2:52">
      <c r="B28" s="223" t="s">
        <v>57</v>
      </c>
      <c r="C28" s="290" t="s">
        <v>58</v>
      </c>
      <c r="D28" s="290"/>
      <c r="E28" s="290"/>
      <c r="F28" s="290"/>
      <c r="G28" s="291"/>
      <c r="H28" s="262"/>
      <c r="I28" s="2"/>
      <c r="J28" s="250"/>
      <c r="K28" s="45"/>
      <c r="L28" s="25"/>
      <c r="M28" s="246"/>
      <c r="N28" s="45"/>
      <c r="O28" s="25"/>
      <c r="P28" s="246"/>
      <c r="Q28" s="45"/>
      <c r="R28" s="25"/>
      <c r="S28" s="214"/>
      <c r="T28" s="213"/>
      <c r="U28" s="2"/>
      <c r="V28" s="250"/>
      <c r="W28" s="45"/>
      <c r="X28" s="25"/>
      <c r="Y28" s="246"/>
      <c r="Z28" s="45"/>
      <c r="AA28" s="25"/>
      <c r="AB28" s="246"/>
      <c r="AC28" s="45"/>
      <c r="AD28" s="25"/>
      <c r="AE28" s="214"/>
      <c r="AF28" s="213"/>
      <c r="AG28" s="2"/>
      <c r="AH28" s="250"/>
      <c r="AI28" s="45"/>
      <c r="AJ28" s="25"/>
      <c r="AK28" s="246"/>
      <c r="AL28" s="45"/>
      <c r="AM28" s="25"/>
      <c r="AN28" s="246"/>
      <c r="AO28" s="45"/>
      <c r="AP28" s="25"/>
      <c r="AQ28" s="259"/>
      <c r="AR28" s="281"/>
      <c r="AS28" s="231"/>
      <c r="AV28">
        <f t="shared" si="2"/>
        <v>0</v>
      </c>
      <c r="AW28">
        <f t="shared" si="2"/>
        <v>0</v>
      </c>
      <c r="AX28">
        <f t="shared" si="2"/>
        <v>0</v>
      </c>
      <c r="AY28">
        <f t="shared" si="2"/>
        <v>0</v>
      </c>
      <c r="AZ28">
        <f t="shared" si="3"/>
        <v>0</v>
      </c>
    </row>
    <row r="29" spans="2:52">
      <c r="B29" s="223"/>
      <c r="C29" s="314" t="s">
        <v>59</v>
      </c>
      <c r="D29" s="292" t="s">
        <v>60</v>
      </c>
      <c r="E29" s="293" t="s">
        <v>61</v>
      </c>
      <c r="F29" s="294" t="s">
        <v>15</v>
      </c>
      <c r="G29" s="295">
        <v>4</v>
      </c>
      <c r="H29" s="262"/>
      <c r="I29" s="9">
        <v>1</v>
      </c>
      <c r="J29" s="246"/>
      <c r="K29" s="212"/>
      <c r="L29" s="25"/>
      <c r="M29" s="251"/>
      <c r="N29" s="45"/>
      <c r="O29" s="25"/>
      <c r="P29" s="248">
        <v>1</v>
      </c>
      <c r="Q29" s="45"/>
      <c r="R29" s="25"/>
      <c r="S29" s="218"/>
      <c r="T29" s="45"/>
      <c r="U29" s="25"/>
      <c r="V29" s="248">
        <v>1</v>
      </c>
      <c r="W29" s="212"/>
      <c r="X29" s="25"/>
      <c r="Y29" s="251"/>
      <c r="Z29" s="45"/>
      <c r="AA29" s="25"/>
      <c r="AB29" s="248">
        <v>1</v>
      </c>
      <c r="AC29" s="45"/>
      <c r="AD29" s="2"/>
      <c r="AE29" s="218"/>
      <c r="AF29" s="213"/>
      <c r="AG29" s="2"/>
      <c r="AH29" s="248">
        <v>1</v>
      </c>
      <c r="AI29" s="212"/>
      <c r="AJ29" s="25"/>
      <c r="AK29" s="251"/>
      <c r="AL29" s="45"/>
      <c r="AM29" s="25"/>
      <c r="AN29" s="248">
        <v>1</v>
      </c>
      <c r="AO29" s="213"/>
      <c r="AP29" s="9">
        <v>1</v>
      </c>
      <c r="AQ29" s="219"/>
      <c r="AR29" s="281">
        <f>SUM(I29:AQ29)</f>
        <v>7</v>
      </c>
      <c r="AS29" s="223">
        <f>SUM(AR29:AR33)</f>
        <v>37</v>
      </c>
      <c r="AV29">
        <f t="shared" si="2"/>
        <v>0</v>
      </c>
      <c r="AW29">
        <f t="shared" si="2"/>
        <v>0</v>
      </c>
      <c r="AX29">
        <f t="shared" si="2"/>
        <v>0</v>
      </c>
      <c r="AY29">
        <f t="shared" si="2"/>
        <v>0</v>
      </c>
      <c r="AZ29">
        <f t="shared" si="3"/>
        <v>7</v>
      </c>
    </row>
    <row r="30" spans="2:52">
      <c r="B30" s="223"/>
      <c r="C30" s="314" t="s">
        <v>62</v>
      </c>
      <c r="D30" s="292" t="s">
        <v>63</v>
      </c>
      <c r="E30" s="293"/>
      <c r="F30" s="294" t="s">
        <v>6</v>
      </c>
      <c r="G30" s="295"/>
      <c r="H30" s="267">
        <v>1</v>
      </c>
      <c r="I30" s="208"/>
      <c r="J30" s="251"/>
      <c r="K30" s="212"/>
      <c r="L30" s="208"/>
      <c r="M30" s="251"/>
      <c r="N30" s="212"/>
      <c r="O30" s="9">
        <v>1</v>
      </c>
      <c r="P30" s="251"/>
      <c r="Q30" s="212"/>
      <c r="R30" s="208"/>
      <c r="S30" s="218"/>
      <c r="T30" s="212"/>
      <c r="U30" s="9">
        <v>1</v>
      </c>
      <c r="V30" s="251"/>
      <c r="W30" s="212"/>
      <c r="X30" s="208"/>
      <c r="Y30" s="251"/>
      <c r="Z30" s="212"/>
      <c r="AA30" s="9">
        <v>1</v>
      </c>
      <c r="AB30" s="251"/>
      <c r="AC30" s="212"/>
      <c r="AD30" s="208"/>
      <c r="AE30" s="218"/>
      <c r="AF30" s="212"/>
      <c r="AG30" s="9">
        <v>1</v>
      </c>
      <c r="AH30" s="251"/>
      <c r="AI30" s="212"/>
      <c r="AJ30" s="208"/>
      <c r="AK30" s="251"/>
      <c r="AL30" s="212"/>
      <c r="AM30" s="9">
        <v>1</v>
      </c>
      <c r="AN30" s="251"/>
      <c r="AO30" s="253">
        <v>1</v>
      </c>
      <c r="AP30" s="208"/>
      <c r="AQ30" s="219"/>
      <c r="AR30" s="281">
        <f>SUM(I30:AQ30)</f>
        <v>6</v>
      </c>
      <c r="AS30" s="223"/>
      <c r="AV30">
        <f t="shared" si="2"/>
        <v>6</v>
      </c>
      <c r="AW30">
        <f t="shared" si="2"/>
        <v>0</v>
      </c>
      <c r="AX30">
        <f t="shared" si="2"/>
        <v>0</v>
      </c>
      <c r="AY30">
        <f t="shared" si="2"/>
        <v>0</v>
      </c>
      <c r="AZ30">
        <f t="shared" si="3"/>
        <v>0</v>
      </c>
    </row>
    <row r="31" spans="2:52">
      <c r="B31" s="223"/>
      <c r="C31" s="314" t="s">
        <v>64</v>
      </c>
      <c r="D31" s="292" t="s">
        <v>65</v>
      </c>
      <c r="E31" s="293"/>
      <c r="F31" s="294" t="s">
        <v>15</v>
      </c>
      <c r="G31" s="295"/>
      <c r="H31" s="262"/>
      <c r="I31" s="208"/>
      <c r="J31" s="251"/>
      <c r="K31" s="212"/>
      <c r="L31" s="208"/>
      <c r="M31" s="251"/>
      <c r="N31" s="212"/>
      <c r="O31" s="208"/>
      <c r="P31" s="251"/>
      <c r="Q31" s="212"/>
      <c r="R31" s="9">
        <v>1</v>
      </c>
      <c r="S31" s="218"/>
      <c r="T31" s="212"/>
      <c r="U31" s="208"/>
      <c r="V31" s="251"/>
      <c r="W31" s="212"/>
      <c r="X31" s="208"/>
      <c r="Y31" s="251"/>
      <c r="Z31" s="212"/>
      <c r="AA31" s="208"/>
      <c r="AB31" s="251"/>
      <c r="AC31" s="212"/>
      <c r="AD31" s="208"/>
      <c r="AE31" s="218"/>
      <c r="AF31" s="253">
        <v>1</v>
      </c>
      <c r="AG31" s="208"/>
      <c r="AH31" s="251"/>
      <c r="AI31" s="212"/>
      <c r="AJ31" s="208"/>
      <c r="AK31" s="251"/>
      <c r="AL31" s="212"/>
      <c r="AM31" s="208"/>
      <c r="AN31" s="251"/>
      <c r="AO31" s="212"/>
      <c r="AP31" s="9">
        <v>1</v>
      </c>
      <c r="AQ31" s="219"/>
      <c r="AR31" s="281">
        <f>SUM(I31:AQ31)</f>
        <v>3</v>
      </c>
      <c r="AS31" s="223"/>
      <c r="AV31">
        <f t="shared" si="2"/>
        <v>0</v>
      </c>
      <c r="AW31">
        <f t="shared" si="2"/>
        <v>0</v>
      </c>
      <c r="AX31">
        <f t="shared" si="2"/>
        <v>0</v>
      </c>
      <c r="AY31">
        <f t="shared" si="2"/>
        <v>0</v>
      </c>
      <c r="AZ31">
        <f t="shared" si="3"/>
        <v>3</v>
      </c>
    </row>
    <row r="32" spans="2:52">
      <c r="B32" s="223"/>
      <c r="C32" s="314" t="s">
        <v>66</v>
      </c>
      <c r="D32" s="296" t="s">
        <v>67</v>
      </c>
      <c r="E32" s="293"/>
      <c r="F32" s="294" t="s">
        <v>9</v>
      </c>
      <c r="G32" s="295"/>
      <c r="H32" s="262"/>
      <c r="I32" s="2"/>
      <c r="J32" s="247"/>
      <c r="K32" s="213"/>
      <c r="L32" s="2"/>
      <c r="M32" s="247"/>
      <c r="N32" s="213"/>
      <c r="O32" s="2"/>
      <c r="P32" s="247"/>
      <c r="Q32" s="213"/>
      <c r="R32" s="2"/>
      <c r="S32" s="214"/>
      <c r="T32" s="213"/>
      <c r="U32" s="2"/>
      <c r="V32" s="247"/>
      <c r="W32" s="213"/>
      <c r="X32" s="2"/>
      <c r="Y32" s="247"/>
      <c r="Z32" s="213"/>
      <c r="AA32" s="2"/>
      <c r="AB32" s="247"/>
      <c r="AC32" s="253">
        <v>1</v>
      </c>
      <c r="AD32" s="9">
        <v>1</v>
      </c>
      <c r="AE32" s="266">
        <v>1</v>
      </c>
      <c r="AF32" s="253">
        <v>1</v>
      </c>
      <c r="AG32" s="9">
        <v>1</v>
      </c>
      <c r="AH32" s="248">
        <v>1</v>
      </c>
      <c r="AI32" s="253">
        <v>1</v>
      </c>
      <c r="AJ32" s="9">
        <v>1</v>
      </c>
      <c r="AK32" s="248">
        <v>1</v>
      </c>
      <c r="AL32" s="253">
        <v>1</v>
      </c>
      <c r="AM32" s="2"/>
      <c r="AN32" s="247"/>
      <c r="AO32" s="213"/>
      <c r="AP32" s="2"/>
      <c r="AQ32" s="259"/>
      <c r="AR32" s="281">
        <f>SUM(I32:AQ32)</f>
        <v>10</v>
      </c>
      <c r="AS32" s="223"/>
      <c r="AV32">
        <f t="shared" si="2"/>
        <v>0</v>
      </c>
      <c r="AW32">
        <f t="shared" si="2"/>
        <v>0</v>
      </c>
      <c r="AX32">
        <f t="shared" si="2"/>
        <v>0</v>
      </c>
      <c r="AY32">
        <f t="shared" si="2"/>
        <v>10</v>
      </c>
      <c r="AZ32">
        <f t="shared" si="3"/>
        <v>0</v>
      </c>
    </row>
    <row r="33" spans="2:52">
      <c r="B33" s="223"/>
      <c r="C33" s="314" t="s">
        <v>68</v>
      </c>
      <c r="D33" s="296" t="s">
        <v>69</v>
      </c>
      <c r="E33" s="293"/>
      <c r="F33" s="294" t="s">
        <v>8</v>
      </c>
      <c r="G33" s="295"/>
      <c r="H33" s="262"/>
      <c r="I33" s="2"/>
      <c r="J33" s="247"/>
      <c r="K33" s="213"/>
      <c r="L33" s="2"/>
      <c r="M33" s="247"/>
      <c r="N33" s="213"/>
      <c r="O33" s="2"/>
      <c r="P33" s="247"/>
      <c r="Q33" s="213"/>
      <c r="R33" s="2"/>
      <c r="S33" s="214"/>
      <c r="T33" s="213"/>
      <c r="U33" s="2"/>
      <c r="V33" s="247"/>
      <c r="W33" s="213"/>
      <c r="X33" s="2"/>
      <c r="Y33" s="247"/>
      <c r="Z33" s="213"/>
      <c r="AA33" s="2"/>
      <c r="AB33" s="247"/>
      <c r="AC33" s="213"/>
      <c r="AD33" s="9">
        <v>1</v>
      </c>
      <c r="AE33" s="266">
        <v>1</v>
      </c>
      <c r="AF33" s="253">
        <v>1</v>
      </c>
      <c r="AG33" s="9">
        <v>1</v>
      </c>
      <c r="AH33" s="248">
        <v>1</v>
      </c>
      <c r="AI33" s="253">
        <v>1</v>
      </c>
      <c r="AJ33" s="9">
        <v>1</v>
      </c>
      <c r="AK33" s="248">
        <v>1</v>
      </c>
      <c r="AL33" s="253">
        <v>1</v>
      </c>
      <c r="AM33" s="9">
        <v>1</v>
      </c>
      <c r="AN33" s="248">
        <v>1</v>
      </c>
      <c r="AO33" s="213"/>
      <c r="AP33" s="2"/>
      <c r="AQ33" s="259"/>
      <c r="AR33" s="281">
        <f>SUM(I33:AQ33)</f>
        <v>11</v>
      </c>
      <c r="AS33" s="223"/>
      <c r="AV33">
        <f t="shared" si="2"/>
        <v>0</v>
      </c>
      <c r="AW33">
        <f t="shared" si="2"/>
        <v>0</v>
      </c>
      <c r="AX33">
        <f t="shared" si="2"/>
        <v>11</v>
      </c>
      <c r="AY33">
        <f>IF(AY$5=$F33,$AR33,0)</f>
        <v>0</v>
      </c>
      <c r="AZ33">
        <f t="shared" si="3"/>
        <v>0</v>
      </c>
    </row>
    <row r="34" spans="2:52">
      <c r="G34" s="244" t="s">
        <v>70</v>
      </c>
      <c r="H34" s="288">
        <f>SUM(H6:H33)</f>
        <v>5</v>
      </c>
      <c r="I34" s="288">
        <f>SUM(I6:I33)</f>
        <v>4</v>
      </c>
      <c r="J34" s="288">
        <f>SUM(J6:J33)</f>
        <v>4</v>
      </c>
      <c r="K34" s="288">
        <f>SUM(K6:K33)</f>
        <v>5</v>
      </c>
      <c r="L34" s="288">
        <f>SUM(L6:L33)</f>
        <v>5</v>
      </c>
      <c r="M34" s="288">
        <f>SUM(M6:M33)</f>
        <v>6</v>
      </c>
      <c r="N34" s="288">
        <f>SUM(N6:N33)</f>
        <v>3</v>
      </c>
      <c r="O34" s="288">
        <f>SUM(O6:O33)</f>
        <v>4</v>
      </c>
      <c r="P34" s="288">
        <f>SUM(P6:P33)</f>
        <v>4</v>
      </c>
      <c r="Q34" s="288">
        <f>SUM(Q6:Q33)</f>
        <v>4</v>
      </c>
      <c r="R34" s="288">
        <f>SUM(R6:R33)</f>
        <v>5</v>
      </c>
      <c r="S34" s="288">
        <f>SUM(S6:S33)</f>
        <v>3</v>
      </c>
      <c r="T34" s="289">
        <f>SUM(T6:T33)</f>
        <v>5</v>
      </c>
      <c r="U34" s="289">
        <f>SUM(U6:U33)</f>
        <v>4</v>
      </c>
      <c r="V34" s="289">
        <f>SUM(V6:V33)</f>
        <v>5</v>
      </c>
      <c r="W34" s="289">
        <f>SUM(W6:W33)</f>
        <v>4</v>
      </c>
      <c r="X34" s="289">
        <f>SUM(X6:X33)</f>
        <v>5</v>
      </c>
      <c r="Y34" s="289">
        <f>SUM(Y6:Y33)</f>
        <v>3</v>
      </c>
      <c r="Z34" s="289">
        <f>SUM(Z6:Z33)</f>
        <v>3</v>
      </c>
      <c r="AA34" s="289">
        <f>SUM(AA6:AA33)</f>
        <v>4</v>
      </c>
      <c r="AB34" s="289">
        <f>SUM(AB6:AB33)</f>
        <v>5</v>
      </c>
      <c r="AC34" s="289">
        <f>SUM(AC6:AC33)</f>
        <v>3</v>
      </c>
      <c r="AD34" s="289">
        <f>SUM(AD6:AD33)</f>
        <v>5</v>
      </c>
      <c r="AE34" s="289">
        <f>SUM(AE6:AE33)</f>
        <v>5</v>
      </c>
      <c r="AF34" s="288">
        <f>SUM(AF6:AF33)</f>
        <v>7</v>
      </c>
      <c r="AG34" s="288">
        <f>SUM(AG6:AG33)</f>
        <v>5</v>
      </c>
      <c r="AH34" s="288">
        <f>SUM(AH6:AH33)</f>
        <v>6</v>
      </c>
      <c r="AI34" s="288">
        <f>SUM(AI6:AI33)</f>
        <v>5</v>
      </c>
      <c r="AJ34" s="288">
        <f>SUM(AJ6:AJ33)</f>
        <v>6</v>
      </c>
      <c r="AK34" s="288">
        <f>SUM(AK6:AK33)</f>
        <v>5</v>
      </c>
      <c r="AL34" s="288">
        <f>SUM(AL6:AL33)</f>
        <v>4</v>
      </c>
      <c r="AM34" s="288">
        <f>SUM(AM6:AM33)</f>
        <v>4</v>
      </c>
      <c r="AN34" s="288">
        <f>SUM(AN6:AN33)</f>
        <v>4</v>
      </c>
      <c r="AO34" s="288">
        <f>SUM(AO6:AO33)</f>
        <v>2</v>
      </c>
      <c r="AP34" s="288">
        <f>SUM(AP6:AP33)</f>
        <v>3</v>
      </c>
      <c r="AQ34" s="288">
        <f>SUM(AQ6:AQ33)</f>
        <v>1</v>
      </c>
    </row>
    <row r="35" spans="2:52" ht="14.45" customHeight="1">
      <c r="G35" s="244" t="s">
        <v>71</v>
      </c>
      <c r="H35" s="223">
        <f>SUM(H34:J34)</f>
        <v>13</v>
      </c>
      <c r="I35" s="223"/>
      <c r="J35" s="223"/>
      <c r="K35" s="223">
        <f t="shared" ref="K35" si="4">SUM(K34:M34)</f>
        <v>16</v>
      </c>
      <c r="L35" s="223"/>
      <c r="M35" s="223"/>
      <c r="N35" s="223">
        <f t="shared" ref="N35" si="5">SUM(N34:P34)</f>
        <v>11</v>
      </c>
      <c r="O35" s="223"/>
      <c r="P35" s="223"/>
      <c r="Q35" s="223">
        <f t="shared" ref="Q35" si="6">SUM(Q34:S34)</f>
        <v>12</v>
      </c>
      <c r="R35" s="223"/>
      <c r="S35" s="282"/>
      <c r="T35" s="223">
        <f t="shared" ref="T35" si="7">SUM(T34:V34)</f>
        <v>14</v>
      </c>
      <c r="U35" s="223"/>
      <c r="V35" s="223"/>
      <c r="W35" s="283">
        <f t="shared" ref="W35" si="8">SUM(W34:Y34)</f>
        <v>12</v>
      </c>
      <c r="X35" s="223"/>
      <c r="Y35" s="223"/>
      <c r="Z35" s="223">
        <f t="shared" ref="Z35" si="9">SUM(Z34:AB34)</f>
        <v>12</v>
      </c>
      <c r="AA35" s="223"/>
      <c r="AB35" s="223"/>
      <c r="AC35" s="223">
        <f t="shared" ref="AC35" si="10">SUM(AC34:AE34)</f>
        <v>13</v>
      </c>
      <c r="AD35" s="223"/>
      <c r="AE35" s="223"/>
      <c r="AF35" s="284">
        <f t="shared" ref="AF35" si="11">SUM(AF34:AH34)</f>
        <v>18</v>
      </c>
      <c r="AG35" s="285"/>
      <c r="AH35" s="285"/>
      <c r="AI35" s="285">
        <f t="shared" ref="AI35" si="12">SUM(AI34:AK34)</f>
        <v>16</v>
      </c>
      <c r="AJ35" s="285"/>
      <c r="AK35" s="285"/>
      <c r="AL35" s="285">
        <f t="shared" ref="AL35" si="13">SUM(AL34:AN34)</f>
        <v>12</v>
      </c>
      <c r="AM35" s="285"/>
      <c r="AN35" s="285"/>
      <c r="AO35" s="285">
        <f t="shared" ref="AO35" si="14">SUM(AO34:AQ34)</f>
        <v>6</v>
      </c>
      <c r="AP35" s="285"/>
      <c r="AQ35" s="285"/>
    </row>
    <row r="36" spans="2:52">
      <c r="G36" s="244" t="s">
        <v>72</v>
      </c>
      <c r="H36" s="223">
        <f>SUM(H34:S34)</f>
        <v>52</v>
      </c>
      <c r="I36" s="223"/>
      <c r="J36" s="223"/>
      <c r="K36" s="223"/>
      <c r="L36" s="223"/>
      <c r="M36" s="223"/>
      <c r="N36" s="223"/>
      <c r="O36" s="223"/>
      <c r="P36" s="223"/>
      <c r="Q36" s="223"/>
      <c r="R36" s="223"/>
      <c r="S36" s="223"/>
      <c r="T36" s="286">
        <f>SUM(T34:AE34)</f>
        <v>51</v>
      </c>
      <c r="U36" s="286"/>
      <c r="V36" s="286"/>
      <c r="W36" s="286"/>
      <c r="X36" s="286"/>
      <c r="Y36" s="286"/>
      <c r="Z36" s="286"/>
      <c r="AA36" s="286"/>
      <c r="AB36" s="286"/>
      <c r="AC36" s="286"/>
      <c r="AD36" s="286"/>
      <c r="AE36" s="287"/>
      <c r="AF36" s="223">
        <f>SUM(AF34:AQ34)</f>
        <v>52</v>
      </c>
      <c r="AG36" s="223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80"/>
    </row>
    <row r="38" spans="2:52" ht="15" customHeight="1">
      <c r="H38" s="242" t="s">
        <v>73</v>
      </c>
      <c r="I38" s="242"/>
      <c r="J38" s="242"/>
      <c r="K38" s="242"/>
      <c r="L38" s="242"/>
      <c r="M38" s="242"/>
      <c r="N38" s="242"/>
      <c r="O38" s="242"/>
      <c r="P38" s="242"/>
      <c r="Q38" s="242"/>
      <c r="R38" s="243"/>
      <c r="S38" s="242" t="s">
        <v>74</v>
      </c>
      <c r="T38" s="242"/>
      <c r="U38" s="242"/>
      <c r="V38" s="242"/>
      <c r="W38" s="242"/>
      <c r="X38" s="242"/>
      <c r="Y38" s="242"/>
      <c r="Z38" s="242"/>
      <c r="AA38" s="242"/>
      <c r="AB38" s="242"/>
      <c r="AC38" s="242"/>
      <c r="AD38" s="242"/>
      <c r="AE38" s="242"/>
      <c r="AF38" s="242"/>
      <c r="AG38" s="242"/>
    </row>
    <row r="39" spans="2:52">
      <c r="D39" s="303" t="s">
        <v>75</v>
      </c>
      <c r="G39" s="231" t="s">
        <v>6</v>
      </c>
      <c r="H39" s="283">
        <f>SUM(AV7:AV33) + SUM(AZ7:AZ33)</f>
        <v>78</v>
      </c>
      <c r="I39" s="223"/>
      <c r="J39" s="223"/>
      <c r="K39" s="223"/>
      <c r="L39" s="223"/>
      <c r="M39" s="223"/>
      <c r="N39" s="223"/>
      <c r="O39" s="223"/>
      <c r="P39" s="223"/>
      <c r="Q39" s="223"/>
      <c r="R39" s="282"/>
      <c r="S39" s="242">
        <f>SUM(AV7:AV33) + (SUM(AZ7:AZ33) /4)</f>
        <v>27.75</v>
      </c>
      <c r="T39" s="242"/>
      <c r="U39" s="242"/>
      <c r="V39" s="242"/>
      <c r="W39" s="242"/>
      <c r="X39" s="242"/>
      <c r="Y39" s="242"/>
      <c r="Z39" s="242"/>
      <c r="AA39" s="242"/>
      <c r="AB39" s="242"/>
      <c r="AC39" s="242"/>
      <c r="AD39" s="242"/>
      <c r="AE39" s="242"/>
      <c r="AF39" s="242"/>
      <c r="AG39" s="242"/>
    </row>
    <row r="40" spans="2:52">
      <c r="D40" s="34" t="s">
        <v>76</v>
      </c>
      <c r="G40" s="231" t="s">
        <v>7</v>
      </c>
      <c r="H40" s="283">
        <f t="shared" ref="H40:H42" si="15">SUM(AV8:AV34) + SUM(AZ8:AZ34)</f>
        <v>77</v>
      </c>
      <c r="I40" s="223"/>
      <c r="J40" s="223"/>
      <c r="K40" s="223"/>
      <c r="L40" s="223"/>
      <c r="M40" s="223"/>
      <c r="N40" s="223"/>
      <c r="O40" s="223"/>
      <c r="P40" s="223"/>
      <c r="Q40" s="223"/>
      <c r="R40" s="282"/>
      <c r="S40" s="242">
        <f t="shared" ref="S40:S42" si="16">SUM(AV8:AV34) + (SUM(AZ8:AZ34) /4)</f>
        <v>27.5</v>
      </c>
      <c r="T40" s="242"/>
      <c r="U40" s="242"/>
      <c r="V40" s="242"/>
      <c r="W40" s="242"/>
      <c r="X40" s="242"/>
      <c r="Y40" s="242"/>
      <c r="Z40" s="242"/>
      <c r="AA40" s="242"/>
      <c r="AB40" s="242"/>
      <c r="AC40" s="242"/>
      <c r="AD40" s="242"/>
      <c r="AE40" s="242"/>
      <c r="AF40" s="242"/>
      <c r="AG40" s="242"/>
    </row>
    <row r="41" spans="2:52">
      <c r="D41" s="239" t="s">
        <v>77</v>
      </c>
      <c r="G41" s="231" t="s">
        <v>8</v>
      </c>
      <c r="H41" s="283">
        <f t="shared" si="15"/>
        <v>75</v>
      </c>
      <c r="I41" s="223"/>
      <c r="J41" s="223"/>
      <c r="K41" s="223"/>
      <c r="L41" s="223"/>
      <c r="M41" s="223"/>
      <c r="N41" s="223"/>
      <c r="O41" s="223"/>
      <c r="P41" s="223"/>
      <c r="Q41" s="223"/>
      <c r="R41" s="282"/>
      <c r="S41" s="242">
        <f t="shared" si="16"/>
        <v>25.5</v>
      </c>
      <c r="T41" s="242"/>
      <c r="U41" s="242"/>
      <c r="V41" s="242"/>
      <c r="W41" s="242"/>
      <c r="X41" s="242"/>
      <c r="Y41" s="242"/>
      <c r="Z41" s="242"/>
      <c r="AA41" s="242"/>
      <c r="AB41" s="242"/>
      <c r="AC41" s="242"/>
      <c r="AD41" s="242"/>
      <c r="AE41" s="242"/>
      <c r="AF41" s="242"/>
      <c r="AG41" s="242"/>
    </row>
    <row r="42" spans="2:52" ht="15" customHeight="1">
      <c r="D42" s="292" t="s">
        <v>78</v>
      </c>
      <c r="G42" s="231" t="s">
        <v>9</v>
      </c>
      <c r="H42" s="283">
        <f t="shared" si="15"/>
        <v>75</v>
      </c>
      <c r="I42" s="223"/>
      <c r="J42" s="223"/>
      <c r="K42" s="223"/>
      <c r="L42" s="223"/>
      <c r="M42" s="223"/>
      <c r="N42" s="223"/>
      <c r="O42" s="223"/>
      <c r="P42" s="223"/>
      <c r="Q42" s="223"/>
      <c r="R42" s="282"/>
      <c r="S42" s="242">
        <f t="shared" si="16"/>
        <v>25.5</v>
      </c>
      <c r="T42" s="242"/>
      <c r="U42" s="242"/>
      <c r="V42" s="242"/>
      <c r="W42" s="242"/>
      <c r="X42" s="242"/>
      <c r="Y42" s="242"/>
      <c r="Z42" s="242"/>
      <c r="AA42" s="242"/>
      <c r="AB42" s="242"/>
      <c r="AC42" s="242"/>
      <c r="AD42" s="242"/>
      <c r="AE42" s="242"/>
      <c r="AF42" s="242"/>
      <c r="AG42" s="242"/>
    </row>
    <row r="44" spans="2:52" ht="15" customHeight="1">
      <c r="G44" s="315"/>
    </row>
    <row r="45" spans="2:52" ht="15" customHeight="1">
      <c r="H45" s="319" t="s">
        <v>79</v>
      </c>
      <c r="I45" s="319"/>
      <c r="J45" s="319"/>
      <c r="K45" s="319"/>
      <c r="L45" s="319"/>
      <c r="M45" s="319"/>
      <c r="N45" s="319"/>
      <c r="O45" s="319"/>
      <c r="P45" s="319"/>
      <c r="Q45" s="319"/>
      <c r="R45" s="319"/>
      <c r="S45" s="319"/>
      <c r="T45" s="319"/>
      <c r="U45" s="319"/>
      <c r="V45" s="319"/>
      <c r="W45" s="319"/>
      <c r="X45" s="319"/>
      <c r="Y45" s="319"/>
      <c r="Z45" s="319"/>
      <c r="AA45" s="319"/>
      <c r="AB45" s="319"/>
      <c r="AC45" s="319"/>
      <c r="AD45" s="319"/>
      <c r="AE45" s="319"/>
      <c r="AF45" s="319"/>
      <c r="AG45" s="319"/>
      <c r="AH45" s="319"/>
      <c r="AI45" s="319"/>
    </row>
    <row r="46" spans="2:52" ht="15" customHeight="1">
      <c r="H46" s="320" t="s">
        <v>80</v>
      </c>
      <c r="I46" s="320"/>
      <c r="J46" s="320"/>
      <c r="K46" s="320"/>
      <c r="L46" s="320"/>
      <c r="M46" s="320"/>
      <c r="N46" s="320"/>
    </row>
  </sheetData>
  <mergeCells count="55">
    <mergeCell ref="H45:AI45"/>
    <mergeCell ref="H46:N46"/>
    <mergeCell ref="S38:AG38"/>
    <mergeCell ref="S39:AG39"/>
    <mergeCell ref="S40:AG40"/>
    <mergeCell ref="S41:AG41"/>
    <mergeCell ref="S42:AG42"/>
    <mergeCell ref="H38:R38"/>
    <mergeCell ref="H39:R39"/>
    <mergeCell ref="H40:R40"/>
    <mergeCell ref="H41:R41"/>
    <mergeCell ref="H42:R42"/>
    <mergeCell ref="AF35:AH35"/>
    <mergeCell ref="AI35:AK35"/>
    <mergeCell ref="AL35:AN35"/>
    <mergeCell ref="AO35:AQ35"/>
    <mergeCell ref="AS14:AS17"/>
    <mergeCell ref="AS19:AS23"/>
    <mergeCell ref="AS25:AS27"/>
    <mergeCell ref="AS29:AS33"/>
    <mergeCell ref="AS7:AS12"/>
    <mergeCell ref="H4:S4"/>
    <mergeCell ref="H36:S36"/>
    <mergeCell ref="T36:AE36"/>
    <mergeCell ref="AF36:AQ36"/>
    <mergeCell ref="E19:E23"/>
    <mergeCell ref="G19:G23"/>
    <mergeCell ref="H35:J35"/>
    <mergeCell ref="K35:M35"/>
    <mergeCell ref="N35:P35"/>
    <mergeCell ref="Q35:S35"/>
    <mergeCell ref="T35:V35"/>
    <mergeCell ref="W35:Y35"/>
    <mergeCell ref="Z35:AB35"/>
    <mergeCell ref="AC35:AE35"/>
    <mergeCell ref="C6:G6"/>
    <mergeCell ref="B6:B12"/>
    <mergeCell ref="G7:G12"/>
    <mergeCell ref="E7:E12"/>
    <mergeCell ref="C18:G18"/>
    <mergeCell ref="B24:B27"/>
    <mergeCell ref="C24:D24"/>
    <mergeCell ref="E24:E27"/>
    <mergeCell ref="G24:G27"/>
    <mergeCell ref="B18:B23"/>
    <mergeCell ref="T4:AE4"/>
    <mergeCell ref="AF4:AQ4"/>
    <mergeCell ref="B28:B33"/>
    <mergeCell ref="C28:G28"/>
    <mergeCell ref="E29:E33"/>
    <mergeCell ref="G29:G33"/>
    <mergeCell ref="B13:B17"/>
    <mergeCell ref="C13:G13"/>
    <mergeCell ref="E14:E17"/>
    <mergeCell ref="G14:G17"/>
  </mergeCells>
  <conditionalFormatting sqref="H34:AQ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:AQ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AQ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:AR3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3:AS33 AS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:R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:AG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47"/>
  <sheetViews>
    <sheetView topLeftCell="B5" zoomScale="110" zoomScaleNormal="110" workbookViewId="0">
      <selection activeCell="M36" sqref="M36"/>
    </sheetView>
  </sheetViews>
  <sheetFormatPr defaultColWidth="8.7109375" defaultRowHeight="14.45"/>
  <cols>
    <col min="2" max="2" width="4.5703125" bestFit="1" customWidth="1"/>
    <col min="3" max="3" width="7.7109375" bestFit="1" customWidth="1"/>
    <col min="4" max="4" width="87.140625" customWidth="1"/>
    <col min="5" max="5" width="6.85546875" customWidth="1"/>
    <col min="6" max="6" width="7.140625" customWidth="1"/>
    <col min="7" max="18" width="3.7109375" bestFit="1" customWidth="1"/>
  </cols>
  <sheetData>
    <row r="3" spans="2:23" ht="15" thickBot="1"/>
    <row r="4" spans="2:23">
      <c r="G4" s="195">
        <v>2024</v>
      </c>
      <c r="H4" s="188"/>
      <c r="I4" s="188"/>
      <c r="J4" s="196"/>
      <c r="K4" s="195">
        <v>2025</v>
      </c>
      <c r="L4" s="188"/>
      <c r="M4" s="188"/>
      <c r="N4" s="189"/>
      <c r="O4" s="187">
        <v>2026</v>
      </c>
      <c r="P4" s="188"/>
      <c r="Q4" s="188"/>
      <c r="R4" s="189"/>
    </row>
    <row r="5" spans="2:23" ht="29.45" thickBot="1">
      <c r="C5" s="7"/>
      <c r="D5" s="7"/>
      <c r="E5" s="21" t="s">
        <v>81</v>
      </c>
      <c r="F5" s="84" t="s">
        <v>82</v>
      </c>
      <c r="G5" s="48" t="s">
        <v>83</v>
      </c>
      <c r="H5" s="3" t="s">
        <v>84</v>
      </c>
      <c r="I5" s="3" t="s">
        <v>85</v>
      </c>
      <c r="J5" s="5" t="s">
        <v>86</v>
      </c>
      <c r="K5" s="48" t="s">
        <v>83</v>
      </c>
      <c r="L5" s="3" t="s">
        <v>84</v>
      </c>
      <c r="M5" s="3" t="s">
        <v>85</v>
      </c>
      <c r="N5" s="22" t="s">
        <v>86</v>
      </c>
      <c r="O5" s="4" t="s">
        <v>83</v>
      </c>
      <c r="P5" s="3" t="s">
        <v>84</v>
      </c>
      <c r="Q5" s="5" t="s">
        <v>85</v>
      </c>
      <c r="R5" s="22" t="s">
        <v>86</v>
      </c>
    </row>
    <row r="6" spans="2:23">
      <c r="B6" s="190" t="s">
        <v>11</v>
      </c>
      <c r="C6" s="200" t="s">
        <v>87</v>
      </c>
      <c r="D6" s="201"/>
      <c r="E6" s="201"/>
      <c r="F6" s="201"/>
      <c r="G6" s="10"/>
      <c r="H6" s="11"/>
      <c r="I6" s="11"/>
      <c r="J6" s="37"/>
      <c r="K6" s="10"/>
      <c r="L6" s="11"/>
      <c r="M6" s="11"/>
      <c r="N6" s="12"/>
      <c r="O6" s="42"/>
      <c r="P6" s="11"/>
      <c r="Q6" s="11"/>
      <c r="R6" s="12"/>
      <c r="S6">
        <f>SUM(G6:R6)</f>
        <v>0</v>
      </c>
    </row>
    <row r="7" spans="2:23">
      <c r="B7" s="191"/>
      <c r="C7" s="28" t="s">
        <v>13</v>
      </c>
      <c r="D7" s="29" t="s">
        <v>88</v>
      </c>
      <c r="E7" s="160" t="s">
        <v>6</v>
      </c>
      <c r="F7" s="197">
        <v>1</v>
      </c>
      <c r="G7" s="147">
        <v>1</v>
      </c>
      <c r="H7" s="1"/>
      <c r="I7" s="1"/>
      <c r="J7" s="38"/>
      <c r="K7" s="49"/>
      <c r="L7" s="1"/>
      <c r="M7" s="1"/>
      <c r="N7" s="14"/>
      <c r="O7" s="43"/>
      <c r="P7" s="1"/>
      <c r="Q7" s="1"/>
      <c r="R7" s="14"/>
      <c r="S7">
        <f t="shared" ref="S7:S39" si="0">SUM(G7:R7)</f>
        <v>1</v>
      </c>
    </row>
    <row r="8" spans="2:23">
      <c r="B8" s="191"/>
      <c r="C8" s="28" t="s">
        <v>16</v>
      </c>
      <c r="D8" s="29" t="s">
        <v>89</v>
      </c>
      <c r="E8" s="161"/>
      <c r="F8" s="198"/>
      <c r="G8" s="147">
        <v>1</v>
      </c>
      <c r="H8" s="1"/>
      <c r="I8" s="1"/>
      <c r="J8" s="38"/>
      <c r="K8" s="49"/>
      <c r="L8" s="1"/>
      <c r="M8" s="1"/>
      <c r="N8" s="14"/>
      <c r="O8" s="43"/>
      <c r="P8" s="1"/>
      <c r="Q8" s="1"/>
      <c r="R8" s="14"/>
      <c r="S8">
        <f t="shared" si="0"/>
        <v>1</v>
      </c>
    </row>
    <row r="9" spans="2:23">
      <c r="B9" s="191"/>
      <c r="C9" s="28" t="s">
        <v>18</v>
      </c>
      <c r="D9" s="29" t="s">
        <v>90</v>
      </c>
      <c r="E9" s="161"/>
      <c r="F9" s="198"/>
      <c r="G9" s="1"/>
      <c r="H9" s="147">
        <v>1</v>
      </c>
      <c r="I9" s="1"/>
      <c r="J9" s="38"/>
      <c r="K9" s="49"/>
      <c r="L9" s="1"/>
      <c r="M9" s="1"/>
      <c r="N9" s="14"/>
      <c r="O9" s="43"/>
      <c r="P9" s="1"/>
      <c r="Q9" s="1"/>
      <c r="R9" s="14"/>
      <c r="S9">
        <f t="shared" si="0"/>
        <v>1</v>
      </c>
    </row>
    <row r="10" spans="2:23" ht="15" thickBot="1">
      <c r="B10" s="191"/>
      <c r="C10" s="28" t="s">
        <v>20</v>
      </c>
      <c r="D10" s="30" t="s">
        <v>91</v>
      </c>
      <c r="E10" s="162"/>
      <c r="F10" s="199"/>
      <c r="G10" s="147">
        <v>1</v>
      </c>
      <c r="H10" s="148">
        <v>1</v>
      </c>
      <c r="I10" s="1"/>
      <c r="J10" s="38"/>
      <c r="K10" s="49"/>
      <c r="L10" s="1"/>
      <c r="M10" s="1"/>
      <c r="N10" s="14"/>
      <c r="O10" s="43"/>
      <c r="P10" s="1"/>
      <c r="Q10" s="1"/>
      <c r="R10" s="14"/>
      <c r="S10">
        <f t="shared" si="0"/>
        <v>2</v>
      </c>
      <c r="T10" t="s">
        <v>92</v>
      </c>
      <c r="W10" t="s">
        <v>93</v>
      </c>
    </row>
    <row r="11" spans="2:23" ht="15" thickBot="1">
      <c r="B11" s="192"/>
      <c r="C11" s="204" t="s">
        <v>94</v>
      </c>
      <c r="D11" s="205"/>
      <c r="E11" s="205"/>
      <c r="F11" s="205"/>
      <c r="G11" s="91"/>
      <c r="H11" s="15"/>
      <c r="I11" s="15"/>
      <c r="J11" s="39"/>
      <c r="K11" s="50"/>
      <c r="L11" s="15"/>
      <c r="M11" s="15"/>
      <c r="N11" s="16"/>
      <c r="O11" s="44"/>
      <c r="P11" s="15"/>
      <c r="Q11" s="15"/>
      <c r="R11" s="16"/>
      <c r="S11">
        <f t="shared" si="0"/>
        <v>0</v>
      </c>
    </row>
    <row r="12" spans="2:23">
      <c r="B12" s="168" t="s">
        <v>26</v>
      </c>
      <c r="C12" s="202" t="s">
        <v>95</v>
      </c>
      <c r="D12" s="202"/>
      <c r="E12" s="202"/>
      <c r="F12" s="203"/>
      <c r="G12" s="92"/>
      <c r="H12" s="11"/>
      <c r="I12" s="11"/>
      <c r="J12" s="37"/>
      <c r="K12" s="10"/>
      <c r="L12" s="11"/>
      <c r="M12" s="11"/>
      <c r="N12" s="12"/>
      <c r="O12" s="42"/>
      <c r="P12" s="11"/>
      <c r="Q12" s="11"/>
      <c r="R12" s="12"/>
      <c r="S12">
        <f t="shared" si="0"/>
        <v>0</v>
      </c>
    </row>
    <row r="13" spans="2:23">
      <c r="B13" s="169"/>
      <c r="C13" s="28" t="s">
        <v>28</v>
      </c>
      <c r="D13" s="129" t="s">
        <v>96</v>
      </c>
      <c r="E13" s="160" t="s">
        <v>7</v>
      </c>
      <c r="F13" s="163">
        <v>1</v>
      </c>
      <c r="G13" s="147">
        <v>1</v>
      </c>
      <c r="H13" s="1"/>
      <c r="I13" s="1"/>
      <c r="J13" s="38"/>
      <c r="K13" s="49"/>
      <c r="L13" s="1"/>
      <c r="M13" s="1"/>
      <c r="N13" s="14"/>
      <c r="O13" s="43"/>
      <c r="P13" s="1"/>
      <c r="Q13" s="1"/>
      <c r="R13" s="14"/>
      <c r="S13">
        <f t="shared" si="0"/>
        <v>1</v>
      </c>
    </row>
    <row r="14" spans="2:23">
      <c r="B14" s="169"/>
      <c r="C14" s="28" t="s">
        <v>30</v>
      </c>
      <c r="D14" s="75" t="s">
        <v>97</v>
      </c>
      <c r="E14" s="161"/>
      <c r="F14" s="164"/>
      <c r="G14" s="147">
        <v>1</v>
      </c>
      <c r="H14" s="1"/>
      <c r="I14" s="1"/>
      <c r="J14" s="38"/>
      <c r="K14" s="49"/>
      <c r="L14" s="1"/>
      <c r="M14" s="1"/>
      <c r="N14" s="14"/>
      <c r="O14" s="43"/>
      <c r="P14" s="1"/>
      <c r="Q14" s="1"/>
      <c r="R14" s="14"/>
      <c r="S14">
        <f t="shared" si="0"/>
        <v>1</v>
      </c>
    </row>
    <row r="15" spans="2:23" ht="16.5" customHeight="1">
      <c r="B15" s="169"/>
      <c r="C15" s="28" t="s">
        <v>32</v>
      </c>
      <c r="D15" s="75" t="s">
        <v>98</v>
      </c>
      <c r="E15" s="161"/>
      <c r="F15" s="164"/>
      <c r="G15" s="49"/>
      <c r="H15" s="148">
        <v>1</v>
      </c>
      <c r="I15" s="1"/>
      <c r="J15" s="38"/>
      <c r="K15" s="49"/>
      <c r="L15" s="1"/>
      <c r="M15" s="1"/>
      <c r="N15" s="14"/>
      <c r="O15" s="43"/>
      <c r="P15" s="1"/>
      <c r="Q15" s="1"/>
      <c r="R15" s="14"/>
      <c r="S15">
        <f t="shared" si="0"/>
        <v>1</v>
      </c>
    </row>
    <row r="16" spans="2:23" s="23" customFormat="1" ht="15.95" customHeight="1">
      <c r="B16" s="169"/>
      <c r="C16" s="76" t="s">
        <v>34</v>
      </c>
      <c r="D16" s="77" t="s">
        <v>99</v>
      </c>
      <c r="E16" s="162"/>
      <c r="F16" s="165"/>
      <c r="G16" s="93"/>
      <c r="H16" s="78"/>
      <c r="I16" s="149">
        <v>1</v>
      </c>
      <c r="J16" s="150">
        <v>1</v>
      </c>
      <c r="K16" s="117"/>
      <c r="L16" s="78"/>
      <c r="M16" s="78"/>
      <c r="N16" s="80"/>
      <c r="O16" s="109"/>
      <c r="P16" s="78"/>
      <c r="Q16" s="78"/>
      <c r="R16" s="80"/>
      <c r="S16">
        <f t="shared" si="0"/>
        <v>2</v>
      </c>
    </row>
    <row r="17" spans="2:23" s="23" customFormat="1" ht="15.95" customHeight="1" thickBot="1">
      <c r="B17" s="18"/>
      <c r="C17" s="174" t="s">
        <v>94</v>
      </c>
      <c r="D17" s="174"/>
      <c r="E17" s="36"/>
      <c r="F17" s="85"/>
      <c r="G17" s="94"/>
      <c r="H17" s="82"/>
      <c r="I17" s="81"/>
      <c r="J17" s="101"/>
      <c r="K17" s="118"/>
      <c r="L17" s="82"/>
      <c r="M17" s="82"/>
      <c r="N17" s="83"/>
      <c r="O17" s="110"/>
      <c r="P17" s="82"/>
      <c r="Q17" s="82"/>
      <c r="R17" s="83"/>
      <c r="S17">
        <f t="shared" si="0"/>
        <v>0</v>
      </c>
    </row>
    <row r="18" spans="2:23">
      <c r="B18" s="193" t="s">
        <v>36</v>
      </c>
      <c r="C18" s="182" t="s">
        <v>100</v>
      </c>
      <c r="D18" s="183"/>
      <c r="E18" s="183"/>
      <c r="F18" s="184"/>
      <c r="G18" s="95"/>
      <c r="H18" s="20"/>
      <c r="I18" s="20"/>
      <c r="J18" s="102"/>
      <c r="K18" s="95"/>
      <c r="L18" s="20"/>
      <c r="M18" s="20"/>
      <c r="N18" s="96"/>
      <c r="O18" s="111"/>
      <c r="P18" s="20"/>
      <c r="Q18" s="20"/>
      <c r="R18" s="96"/>
      <c r="S18">
        <f t="shared" si="0"/>
        <v>0</v>
      </c>
    </row>
    <row r="19" spans="2:23">
      <c r="B19" s="194"/>
      <c r="C19" s="31" t="s">
        <v>38</v>
      </c>
      <c r="D19" s="32" t="s">
        <v>101</v>
      </c>
      <c r="E19" s="177" t="s">
        <v>8</v>
      </c>
      <c r="F19" s="178">
        <v>2</v>
      </c>
      <c r="G19" s="51"/>
      <c r="H19" s="151">
        <v>1</v>
      </c>
      <c r="I19" s="151">
        <v>1</v>
      </c>
      <c r="J19" s="40"/>
      <c r="K19" s="52"/>
      <c r="L19" s="25"/>
      <c r="M19" s="25"/>
      <c r="N19" s="53"/>
      <c r="O19" s="45"/>
      <c r="P19" s="25"/>
      <c r="Q19" s="25"/>
      <c r="R19" s="53"/>
      <c r="S19">
        <f t="shared" si="0"/>
        <v>2</v>
      </c>
    </row>
    <row r="20" spans="2:23">
      <c r="B20" s="194"/>
      <c r="C20" s="31" t="s">
        <v>41</v>
      </c>
      <c r="D20" s="34" t="s">
        <v>102</v>
      </c>
      <c r="E20" s="177"/>
      <c r="F20" s="178"/>
      <c r="G20" s="51"/>
      <c r="H20" s="152">
        <v>1</v>
      </c>
      <c r="I20" s="152">
        <v>1</v>
      </c>
      <c r="J20" s="40"/>
      <c r="K20" s="52"/>
      <c r="L20" s="6"/>
      <c r="M20" s="6"/>
      <c r="N20" s="54"/>
      <c r="O20" s="46"/>
      <c r="P20" s="2"/>
      <c r="Q20" s="2"/>
      <c r="R20" s="17"/>
      <c r="S20">
        <f t="shared" si="0"/>
        <v>2</v>
      </c>
      <c r="T20" t="s">
        <v>103</v>
      </c>
      <c r="W20" t="s">
        <v>104</v>
      </c>
    </row>
    <row r="21" spans="2:23">
      <c r="B21" s="194"/>
      <c r="C21" s="31" t="s">
        <v>43</v>
      </c>
      <c r="D21" s="34" t="s">
        <v>33</v>
      </c>
      <c r="E21" s="177"/>
      <c r="F21" s="178"/>
      <c r="G21" s="51"/>
      <c r="H21" s="2"/>
      <c r="I21" s="152">
        <v>1</v>
      </c>
      <c r="J21" s="153">
        <v>1</v>
      </c>
      <c r="K21" s="52"/>
      <c r="L21" s="6"/>
      <c r="M21" s="6"/>
      <c r="N21" s="54"/>
      <c r="O21" s="46"/>
      <c r="P21" s="2"/>
      <c r="Q21" s="2"/>
      <c r="R21" s="17"/>
      <c r="S21">
        <f t="shared" si="0"/>
        <v>2</v>
      </c>
    </row>
    <row r="22" spans="2:23">
      <c r="B22" s="194"/>
      <c r="C22" s="31" t="s">
        <v>45</v>
      </c>
      <c r="D22" s="34" t="s">
        <v>105</v>
      </c>
      <c r="E22" s="177"/>
      <c r="F22" s="178"/>
      <c r="G22" s="51"/>
      <c r="H22" s="2"/>
      <c r="I22" s="25"/>
      <c r="J22" s="40"/>
      <c r="K22" s="154">
        <v>1</v>
      </c>
      <c r="L22" s="152">
        <v>1</v>
      </c>
      <c r="M22" s="152">
        <v>1</v>
      </c>
      <c r="N22" s="54"/>
      <c r="O22" s="46"/>
      <c r="P22" s="2"/>
      <c r="Q22" s="2"/>
      <c r="R22" s="17"/>
      <c r="S22">
        <f t="shared" si="0"/>
        <v>3</v>
      </c>
    </row>
    <row r="23" spans="2:23" ht="15" thickBot="1">
      <c r="B23" s="26"/>
      <c r="C23" s="33"/>
      <c r="D23" s="181" t="s">
        <v>106</v>
      </c>
      <c r="E23" s="181"/>
      <c r="F23" s="86"/>
      <c r="G23" s="97"/>
      <c r="H23" s="8"/>
      <c r="I23" s="27"/>
      <c r="J23" s="41"/>
      <c r="K23" s="55"/>
      <c r="L23" s="27"/>
      <c r="M23" s="27"/>
      <c r="N23" s="56"/>
      <c r="O23" s="47"/>
      <c r="P23" s="8"/>
      <c r="Q23" s="8"/>
      <c r="R23" s="98"/>
      <c r="S23">
        <f t="shared" si="0"/>
        <v>0</v>
      </c>
    </row>
    <row r="24" spans="2:23">
      <c r="B24" s="179" t="s">
        <v>49</v>
      </c>
      <c r="C24" s="175" t="s">
        <v>107</v>
      </c>
      <c r="D24" s="175"/>
      <c r="E24" s="175"/>
      <c r="F24" s="176"/>
      <c r="G24" s="99"/>
      <c r="H24" s="71"/>
      <c r="I24" s="72"/>
      <c r="J24" s="104"/>
      <c r="K24" s="120"/>
      <c r="L24" s="73"/>
      <c r="M24" s="73"/>
      <c r="N24" s="121"/>
      <c r="O24" s="112"/>
      <c r="P24" s="71"/>
      <c r="Q24" s="71"/>
      <c r="R24" s="74"/>
      <c r="S24">
        <f t="shared" si="0"/>
        <v>0</v>
      </c>
    </row>
    <row r="25" spans="2:23">
      <c r="B25" s="169"/>
      <c r="C25" s="65" t="s">
        <v>51</v>
      </c>
      <c r="D25" s="66" t="s">
        <v>108</v>
      </c>
      <c r="E25" s="185" t="s">
        <v>40</v>
      </c>
      <c r="F25" s="186">
        <v>2</v>
      </c>
      <c r="G25" s="49"/>
      <c r="H25" s="1"/>
      <c r="I25" s="60"/>
      <c r="J25" s="155">
        <v>1</v>
      </c>
      <c r="K25" s="147">
        <v>1</v>
      </c>
      <c r="L25" s="148">
        <v>1</v>
      </c>
      <c r="M25" s="148">
        <v>1</v>
      </c>
      <c r="N25" s="14"/>
      <c r="O25" s="43"/>
      <c r="P25" s="1"/>
      <c r="Q25" s="1"/>
      <c r="R25" s="14"/>
      <c r="S25">
        <f t="shared" si="0"/>
        <v>4</v>
      </c>
    </row>
    <row r="26" spans="2:23">
      <c r="B26" s="169"/>
      <c r="C26" s="65" t="s">
        <v>53</v>
      </c>
      <c r="D26" s="66" t="s">
        <v>109</v>
      </c>
      <c r="E26" s="185"/>
      <c r="F26" s="186"/>
      <c r="G26" s="49"/>
      <c r="H26" s="1"/>
      <c r="I26" s="60"/>
      <c r="J26" s="155">
        <v>1</v>
      </c>
      <c r="K26" s="147">
        <v>1</v>
      </c>
      <c r="L26" s="148">
        <v>1</v>
      </c>
      <c r="M26" s="148">
        <v>1</v>
      </c>
      <c r="N26" s="14"/>
      <c r="O26" s="43"/>
      <c r="P26" s="1"/>
      <c r="Q26" s="1"/>
      <c r="R26" s="14"/>
      <c r="S26">
        <f t="shared" si="0"/>
        <v>4</v>
      </c>
    </row>
    <row r="27" spans="2:23">
      <c r="B27" s="169"/>
      <c r="C27" s="67" t="s">
        <v>55</v>
      </c>
      <c r="D27" s="66" t="s">
        <v>110</v>
      </c>
      <c r="E27" s="185"/>
      <c r="F27" s="186"/>
      <c r="G27" s="49"/>
      <c r="H27" s="1"/>
      <c r="I27" s="1"/>
      <c r="J27" s="38"/>
      <c r="K27" s="49"/>
      <c r="L27" s="1"/>
      <c r="M27" s="148">
        <v>1</v>
      </c>
      <c r="N27" s="156"/>
      <c r="O27" s="113"/>
      <c r="P27" s="1"/>
      <c r="Q27" s="1"/>
      <c r="R27" s="14"/>
      <c r="S27">
        <f t="shared" si="0"/>
        <v>1</v>
      </c>
    </row>
    <row r="28" spans="2:23" ht="15" thickBot="1">
      <c r="B28" s="18"/>
      <c r="C28" s="68"/>
      <c r="D28" s="69" t="s">
        <v>111</v>
      </c>
      <c r="E28" s="70"/>
      <c r="F28" s="87"/>
      <c r="G28" s="50"/>
      <c r="H28" s="15"/>
      <c r="I28" s="15"/>
      <c r="J28" s="39"/>
      <c r="K28" s="50"/>
      <c r="L28" s="15"/>
      <c r="M28" s="19"/>
      <c r="N28" s="126"/>
      <c r="O28" s="114"/>
      <c r="P28" s="15"/>
      <c r="Q28" s="15"/>
      <c r="R28" s="16"/>
      <c r="S28">
        <f t="shared" si="0"/>
        <v>0</v>
      </c>
    </row>
    <row r="29" spans="2:23">
      <c r="B29" s="168" t="s">
        <v>57</v>
      </c>
      <c r="C29" s="180" t="s">
        <v>50</v>
      </c>
      <c r="D29" s="180"/>
      <c r="E29" s="172" t="s">
        <v>9</v>
      </c>
      <c r="F29" s="170">
        <v>3</v>
      </c>
      <c r="G29" s="10"/>
      <c r="H29" s="11"/>
      <c r="I29" s="11"/>
      <c r="J29" s="106"/>
      <c r="K29" s="92"/>
      <c r="L29" s="57"/>
      <c r="M29" s="57"/>
      <c r="N29" s="123"/>
      <c r="O29" s="115"/>
      <c r="P29" s="57"/>
      <c r="Q29" s="57"/>
      <c r="R29" s="12"/>
      <c r="S29">
        <f t="shared" si="0"/>
        <v>0</v>
      </c>
    </row>
    <row r="30" spans="2:23">
      <c r="B30" s="169"/>
      <c r="C30" s="63" t="s">
        <v>59</v>
      </c>
      <c r="D30" s="62" t="s">
        <v>112</v>
      </c>
      <c r="E30" s="173"/>
      <c r="F30" s="171"/>
      <c r="G30" s="49"/>
      <c r="H30" s="1"/>
      <c r="I30" s="1"/>
      <c r="J30" s="107"/>
      <c r="K30" s="124"/>
      <c r="L30" s="148">
        <v>1</v>
      </c>
      <c r="M30" s="148">
        <v>1</v>
      </c>
      <c r="N30" s="156">
        <v>1</v>
      </c>
      <c r="O30" s="113"/>
      <c r="P30" s="60"/>
      <c r="Q30" s="60"/>
      <c r="R30" s="14"/>
      <c r="S30">
        <f t="shared" si="0"/>
        <v>3</v>
      </c>
    </row>
    <row r="31" spans="2:23">
      <c r="B31" s="169"/>
      <c r="C31" s="63" t="s">
        <v>62</v>
      </c>
      <c r="D31" s="62" t="s">
        <v>113</v>
      </c>
      <c r="E31" s="173"/>
      <c r="F31" s="171"/>
      <c r="G31" s="49"/>
      <c r="H31" s="1"/>
      <c r="I31" s="1"/>
      <c r="J31" s="107"/>
      <c r="K31" s="124"/>
      <c r="L31" s="60"/>
      <c r="M31" s="148">
        <v>1</v>
      </c>
      <c r="N31" s="156">
        <v>1</v>
      </c>
      <c r="O31" s="113"/>
      <c r="P31" s="60"/>
      <c r="Q31" s="60"/>
      <c r="R31" s="14"/>
      <c r="S31">
        <f t="shared" si="0"/>
        <v>2</v>
      </c>
    </row>
    <row r="32" spans="2:23">
      <c r="B32" s="169"/>
      <c r="C32" s="63" t="s">
        <v>64</v>
      </c>
      <c r="D32" s="62" t="s">
        <v>114</v>
      </c>
      <c r="E32" s="173"/>
      <c r="F32" s="171"/>
      <c r="G32" s="49"/>
      <c r="H32" s="1"/>
      <c r="I32" s="1"/>
      <c r="J32" s="107"/>
      <c r="K32" s="124"/>
      <c r="L32" s="60"/>
      <c r="M32" s="60"/>
      <c r="N32" s="125"/>
      <c r="O32" s="157">
        <v>1</v>
      </c>
      <c r="P32" s="148">
        <v>1</v>
      </c>
      <c r="Q32" s="148">
        <v>1</v>
      </c>
      <c r="R32" s="14"/>
      <c r="S32">
        <f t="shared" si="0"/>
        <v>3</v>
      </c>
    </row>
    <row r="33" spans="2:23" ht="15" thickBot="1">
      <c r="B33" s="18"/>
      <c r="C33" s="64"/>
      <c r="D33" s="159" t="s">
        <v>115</v>
      </c>
      <c r="E33" s="159"/>
      <c r="F33" s="88"/>
      <c r="G33" s="50"/>
      <c r="H33" s="15"/>
      <c r="I33" s="15"/>
      <c r="J33" s="108"/>
      <c r="K33" s="91"/>
      <c r="L33" s="19"/>
      <c r="M33" s="19"/>
      <c r="N33" s="126"/>
      <c r="O33" s="114"/>
      <c r="P33" s="19"/>
      <c r="Q33" s="19"/>
      <c r="R33" s="16"/>
      <c r="S33">
        <f t="shared" si="0"/>
        <v>0</v>
      </c>
    </row>
    <row r="34" spans="2:23">
      <c r="B34" s="168" t="s">
        <v>116</v>
      </c>
      <c r="C34" s="166" t="s">
        <v>58</v>
      </c>
      <c r="D34" s="166"/>
      <c r="E34" s="166"/>
      <c r="F34" s="167"/>
      <c r="G34" s="10"/>
      <c r="H34" s="131"/>
      <c r="I34" s="132"/>
      <c r="J34" s="133"/>
      <c r="K34" s="134"/>
      <c r="L34" s="135"/>
      <c r="M34" s="135"/>
      <c r="N34" s="136"/>
      <c r="O34" s="137"/>
      <c r="P34" s="135"/>
      <c r="Q34" s="135"/>
      <c r="R34" s="138"/>
      <c r="S34">
        <f t="shared" si="0"/>
        <v>0</v>
      </c>
      <c r="W34" t="s">
        <v>117</v>
      </c>
    </row>
    <row r="35" spans="2:23">
      <c r="B35" s="169"/>
      <c r="C35" s="58" t="s">
        <v>118</v>
      </c>
      <c r="D35" s="62" t="s">
        <v>60</v>
      </c>
      <c r="E35" s="173" t="s">
        <v>61</v>
      </c>
      <c r="F35" s="171">
        <v>3</v>
      </c>
      <c r="G35" s="152">
        <v>1</v>
      </c>
      <c r="H35" s="2"/>
      <c r="I35" s="152">
        <v>1</v>
      </c>
      <c r="J35" s="25"/>
      <c r="K35" s="152">
        <v>1</v>
      </c>
      <c r="L35" s="25"/>
      <c r="M35" s="152">
        <v>1</v>
      </c>
      <c r="N35" s="25"/>
      <c r="O35" s="152">
        <v>1</v>
      </c>
      <c r="P35" s="2"/>
      <c r="Q35" s="152">
        <v>1</v>
      </c>
      <c r="R35" s="2"/>
      <c r="S35">
        <f t="shared" si="0"/>
        <v>6</v>
      </c>
    </row>
    <row r="36" spans="2:23" ht="29.1">
      <c r="B36" s="169"/>
      <c r="C36" s="58" t="s">
        <v>119</v>
      </c>
      <c r="D36" s="59" t="s">
        <v>120</v>
      </c>
      <c r="E36" s="173"/>
      <c r="F36" s="171"/>
      <c r="G36" s="130"/>
      <c r="H36" s="2"/>
      <c r="I36" s="2"/>
      <c r="J36" s="2"/>
      <c r="K36" s="2"/>
      <c r="L36" s="2"/>
      <c r="M36" s="152">
        <v>1</v>
      </c>
      <c r="N36" s="152">
        <v>1</v>
      </c>
      <c r="O36" s="152">
        <v>1</v>
      </c>
      <c r="P36" s="152">
        <v>1</v>
      </c>
      <c r="Q36" s="152">
        <v>1</v>
      </c>
      <c r="R36" s="2"/>
      <c r="S36">
        <f t="shared" si="0"/>
        <v>5</v>
      </c>
    </row>
    <row r="37" spans="2:23">
      <c r="B37" s="169"/>
      <c r="C37" s="58" t="s">
        <v>121</v>
      </c>
      <c r="D37" s="59" t="s">
        <v>69</v>
      </c>
      <c r="E37" s="173"/>
      <c r="F37" s="171"/>
      <c r="G37" s="130"/>
      <c r="H37" s="2"/>
      <c r="I37" s="2"/>
      <c r="J37" s="2"/>
      <c r="K37" s="2"/>
      <c r="L37" s="2"/>
      <c r="M37" s="2"/>
      <c r="N37" s="2"/>
      <c r="O37" s="2"/>
      <c r="P37" s="152">
        <v>1</v>
      </c>
      <c r="Q37" s="152">
        <v>1</v>
      </c>
      <c r="R37" s="152">
        <v>1</v>
      </c>
      <c r="S37">
        <f t="shared" si="0"/>
        <v>3</v>
      </c>
    </row>
    <row r="38" spans="2:23">
      <c r="B38" s="169"/>
      <c r="C38" s="58" t="s">
        <v>122</v>
      </c>
      <c r="D38" s="146" t="s">
        <v>123</v>
      </c>
      <c r="E38" s="173"/>
      <c r="F38" s="171"/>
      <c r="G38" s="130"/>
      <c r="H38" s="2"/>
      <c r="I38" s="2"/>
      <c r="J38" s="2"/>
      <c r="K38" s="2"/>
      <c r="L38" s="2"/>
      <c r="M38" s="2"/>
      <c r="N38" s="2"/>
      <c r="O38" s="2"/>
      <c r="P38" s="2"/>
      <c r="Q38" s="152">
        <v>1</v>
      </c>
      <c r="R38" s="152">
        <v>1</v>
      </c>
      <c r="S38">
        <f t="shared" si="0"/>
        <v>2</v>
      </c>
    </row>
    <row r="39" spans="2:23" ht="15" thickBot="1">
      <c r="B39" s="50"/>
      <c r="C39" s="127"/>
      <c r="D39" s="159" t="s">
        <v>124</v>
      </c>
      <c r="E39" s="159"/>
      <c r="F39" s="128"/>
      <c r="G39" s="50"/>
      <c r="H39" s="139"/>
      <c r="I39" s="139"/>
      <c r="J39" s="140"/>
      <c r="K39" s="141"/>
      <c r="L39" s="139"/>
      <c r="M39" s="139"/>
      <c r="N39" s="142"/>
      <c r="O39" s="143"/>
      <c r="P39" s="139"/>
      <c r="Q39" s="139"/>
      <c r="R39" s="142"/>
      <c r="S39">
        <f t="shared" si="0"/>
        <v>0</v>
      </c>
    </row>
    <row r="40" spans="2:23">
      <c r="G40">
        <f>SUM(G6:G39)</f>
        <v>6</v>
      </c>
      <c r="H40">
        <f t="shared" ref="H40:R40" si="1">SUM(H6:H39)</f>
        <v>5</v>
      </c>
      <c r="I40">
        <f t="shared" si="1"/>
        <v>5</v>
      </c>
      <c r="J40">
        <f t="shared" si="1"/>
        <v>4</v>
      </c>
      <c r="K40">
        <f t="shared" si="1"/>
        <v>4</v>
      </c>
      <c r="L40">
        <f t="shared" si="1"/>
        <v>4</v>
      </c>
      <c r="M40">
        <f t="shared" si="1"/>
        <v>8</v>
      </c>
      <c r="N40">
        <f t="shared" si="1"/>
        <v>3</v>
      </c>
      <c r="O40">
        <f t="shared" si="1"/>
        <v>3</v>
      </c>
      <c r="P40">
        <f t="shared" si="1"/>
        <v>3</v>
      </c>
      <c r="Q40">
        <f t="shared" si="1"/>
        <v>5</v>
      </c>
      <c r="R40">
        <f t="shared" si="1"/>
        <v>2</v>
      </c>
    </row>
    <row r="42" spans="2:23">
      <c r="D42" s="59" t="s">
        <v>69</v>
      </c>
    </row>
    <row r="45" spans="2:23">
      <c r="D45" t="s">
        <v>125</v>
      </c>
    </row>
    <row r="46" spans="2:23">
      <c r="D46" t="s">
        <v>126</v>
      </c>
    </row>
    <row r="47" spans="2:23">
      <c r="D47" t="s">
        <v>127</v>
      </c>
    </row>
  </sheetData>
  <mergeCells count="32">
    <mergeCell ref="O4:R4"/>
    <mergeCell ref="B6:B11"/>
    <mergeCell ref="B12:B16"/>
    <mergeCell ref="B18:B22"/>
    <mergeCell ref="G4:J4"/>
    <mergeCell ref="K4:N4"/>
    <mergeCell ref="E7:E10"/>
    <mergeCell ref="F7:F10"/>
    <mergeCell ref="C6:F6"/>
    <mergeCell ref="C12:F12"/>
    <mergeCell ref="C11:F11"/>
    <mergeCell ref="C29:D29"/>
    <mergeCell ref="D23:E23"/>
    <mergeCell ref="C18:F18"/>
    <mergeCell ref="E25:E27"/>
    <mergeCell ref="F25:F27"/>
    <mergeCell ref="D39:E39"/>
    <mergeCell ref="E13:E16"/>
    <mergeCell ref="F13:F16"/>
    <mergeCell ref="C34:F34"/>
    <mergeCell ref="B29:B32"/>
    <mergeCell ref="B34:B38"/>
    <mergeCell ref="F29:F32"/>
    <mergeCell ref="F35:F38"/>
    <mergeCell ref="E29:E32"/>
    <mergeCell ref="E35:E38"/>
    <mergeCell ref="D33:E33"/>
    <mergeCell ref="C17:D17"/>
    <mergeCell ref="C24:F24"/>
    <mergeCell ref="E19:E22"/>
    <mergeCell ref="F19:F22"/>
    <mergeCell ref="B24:B27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W47"/>
  <sheetViews>
    <sheetView topLeftCell="A15" zoomScale="110" zoomScaleNormal="110" workbookViewId="0">
      <selection activeCell="R39" sqref="R39"/>
    </sheetView>
  </sheetViews>
  <sheetFormatPr defaultColWidth="8.7109375" defaultRowHeight="14.45"/>
  <cols>
    <col min="2" max="2" width="4.5703125" bestFit="1" customWidth="1"/>
    <col min="3" max="3" width="7.7109375" bestFit="1" customWidth="1"/>
    <col min="4" max="4" width="46.28515625" customWidth="1"/>
    <col min="5" max="5" width="6.85546875" customWidth="1"/>
    <col min="6" max="6" width="7.140625" customWidth="1"/>
    <col min="7" max="18" width="3.7109375" bestFit="1" customWidth="1"/>
  </cols>
  <sheetData>
    <row r="4" spans="2:23">
      <c r="G4" s="195">
        <v>2024</v>
      </c>
      <c r="H4" s="188"/>
      <c r="I4" s="188"/>
      <c r="J4" s="196"/>
      <c r="K4" s="195">
        <v>2025</v>
      </c>
      <c r="L4" s="188"/>
      <c r="M4" s="188"/>
      <c r="N4" s="189"/>
      <c r="O4" s="187">
        <v>2026</v>
      </c>
      <c r="P4" s="188"/>
      <c r="Q4" s="188"/>
      <c r="R4" s="189"/>
    </row>
    <row r="5" spans="2:23" ht="29.1">
      <c r="C5" s="7"/>
      <c r="D5" s="7"/>
      <c r="E5" s="21" t="s">
        <v>81</v>
      </c>
      <c r="F5" s="84" t="s">
        <v>82</v>
      </c>
      <c r="G5" s="48" t="s">
        <v>83</v>
      </c>
      <c r="H5" s="3" t="s">
        <v>84</v>
      </c>
      <c r="I5" s="3" t="s">
        <v>85</v>
      </c>
      <c r="J5" s="5" t="s">
        <v>86</v>
      </c>
      <c r="K5" s="48" t="s">
        <v>83</v>
      </c>
      <c r="L5" s="3" t="s">
        <v>84</v>
      </c>
      <c r="M5" s="3" t="s">
        <v>85</v>
      </c>
      <c r="N5" s="22" t="s">
        <v>86</v>
      </c>
      <c r="O5" s="4" t="s">
        <v>83</v>
      </c>
      <c r="P5" s="3" t="s">
        <v>84</v>
      </c>
      <c r="Q5" s="5" t="s">
        <v>85</v>
      </c>
      <c r="R5" s="22" t="s">
        <v>86</v>
      </c>
    </row>
    <row r="6" spans="2:23">
      <c r="B6" s="190" t="s">
        <v>11</v>
      </c>
      <c r="C6" s="200" t="s">
        <v>87</v>
      </c>
      <c r="D6" s="201"/>
      <c r="E6" s="201"/>
      <c r="F6" s="201"/>
      <c r="G6" s="10"/>
      <c r="H6" s="11"/>
      <c r="I6" s="11"/>
      <c r="J6" s="37"/>
      <c r="K6" s="10"/>
      <c r="L6" s="11"/>
      <c r="M6" s="11"/>
      <c r="N6" s="12"/>
      <c r="O6" s="42"/>
      <c r="P6" s="11"/>
      <c r="Q6" s="11"/>
      <c r="R6" s="12"/>
    </row>
    <row r="7" spans="2:23" ht="29.1">
      <c r="B7" s="191"/>
      <c r="C7" s="28" t="s">
        <v>13</v>
      </c>
      <c r="D7" s="75" t="s">
        <v>128</v>
      </c>
      <c r="E7" s="160" t="s">
        <v>6</v>
      </c>
      <c r="F7" s="197">
        <v>1</v>
      </c>
      <c r="G7" s="89"/>
      <c r="H7" s="1"/>
      <c r="I7" s="1"/>
      <c r="J7" s="38"/>
      <c r="K7" s="49"/>
      <c r="L7" s="1"/>
      <c r="M7" s="1"/>
      <c r="N7" s="14"/>
      <c r="O7" s="43"/>
      <c r="P7" s="1"/>
      <c r="Q7" s="1"/>
      <c r="R7" s="14"/>
    </row>
    <row r="8" spans="2:23" ht="29.1">
      <c r="B8" s="191"/>
      <c r="C8" s="28" t="s">
        <v>16</v>
      </c>
      <c r="D8" s="75" t="s">
        <v>129</v>
      </c>
      <c r="E8" s="161"/>
      <c r="F8" s="198"/>
      <c r="G8" s="89"/>
      <c r="H8" s="1"/>
      <c r="I8" s="1"/>
      <c r="J8" s="38"/>
      <c r="K8" s="49"/>
      <c r="L8" s="1"/>
      <c r="M8" s="1"/>
      <c r="N8" s="14"/>
      <c r="O8" s="43"/>
      <c r="P8" s="1"/>
      <c r="Q8" s="1"/>
      <c r="R8" s="14"/>
    </row>
    <row r="9" spans="2:23" ht="43.5">
      <c r="B9" s="191"/>
      <c r="C9" s="28" t="s">
        <v>18</v>
      </c>
      <c r="D9" s="75" t="s">
        <v>130</v>
      </c>
      <c r="E9" s="161"/>
      <c r="F9" s="198"/>
      <c r="G9" s="1"/>
      <c r="H9" s="89"/>
      <c r="I9" s="1"/>
      <c r="J9" s="38"/>
      <c r="K9" s="49"/>
      <c r="L9" s="1"/>
      <c r="M9" s="1"/>
      <c r="N9" s="14"/>
      <c r="O9" s="43"/>
      <c r="P9" s="1"/>
      <c r="Q9" s="1"/>
      <c r="R9" s="14"/>
    </row>
    <row r="10" spans="2:23" ht="29.1">
      <c r="B10" s="191"/>
      <c r="C10" s="28" t="s">
        <v>20</v>
      </c>
      <c r="D10" s="144" t="s">
        <v>131</v>
      </c>
      <c r="E10" s="162"/>
      <c r="F10" s="199"/>
      <c r="G10" s="90"/>
      <c r="H10" s="35"/>
      <c r="I10" s="1"/>
      <c r="J10" s="38"/>
      <c r="K10" s="49"/>
      <c r="L10" s="1"/>
      <c r="M10" s="1"/>
      <c r="N10" s="14"/>
      <c r="O10" s="43"/>
      <c r="P10" s="1"/>
      <c r="Q10" s="1"/>
      <c r="R10" s="14"/>
      <c r="T10" t="s">
        <v>92</v>
      </c>
      <c r="W10" t="s">
        <v>93</v>
      </c>
    </row>
    <row r="11" spans="2:23">
      <c r="B11" s="192"/>
      <c r="C11" s="204" t="s">
        <v>94</v>
      </c>
      <c r="D11" s="205"/>
      <c r="E11" s="205"/>
      <c r="F11" s="205"/>
      <c r="G11" s="91"/>
      <c r="H11" s="15"/>
      <c r="I11" s="15"/>
      <c r="J11" s="39"/>
      <c r="K11" s="50"/>
      <c r="L11" s="15"/>
      <c r="M11" s="15"/>
      <c r="N11" s="16"/>
      <c r="O11" s="44"/>
      <c r="P11" s="15"/>
      <c r="Q11" s="15"/>
      <c r="R11" s="16"/>
    </row>
    <row r="12" spans="2:23">
      <c r="B12" s="168" t="s">
        <v>26</v>
      </c>
      <c r="C12" s="202" t="s">
        <v>95</v>
      </c>
      <c r="D12" s="202"/>
      <c r="E12" s="202"/>
      <c r="F12" s="203"/>
      <c r="G12" s="92"/>
      <c r="H12" s="11"/>
      <c r="I12" s="11"/>
      <c r="J12" s="37"/>
      <c r="K12" s="10"/>
      <c r="L12" s="11"/>
      <c r="M12" s="11"/>
      <c r="N12" s="12"/>
      <c r="O12" s="42"/>
      <c r="P12" s="11"/>
      <c r="Q12" s="11"/>
      <c r="R12" s="12"/>
    </row>
    <row r="13" spans="2:23">
      <c r="B13" s="169"/>
      <c r="C13" s="28" t="s">
        <v>28</v>
      </c>
      <c r="D13" s="129" t="s">
        <v>132</v>
      </c>
      <c r="E13" s="160" t="s">
        <v>7</v>
      </c>
      <c r="F13" s="163">
        <v>1</v>
      </c>
      <c r="G13" s="90"/>
      <c r="H13" s="1"/>
      <c r="I13" s="1"/>
      <c r="J13" s="38"/>
      <c r="K13" s="49"/>
      <c r="L13" s="1"/>
      <c r="M13" s="1"/>
      <c r="N13" s="14"/>
      <c r="O13" s="43"/>
      <c r="P13" s="1"/>
      <c r="Q13" s="1"/>
      <c r="R13" s="14"/>
    </row>
    <row r="14" spans="2:23" ht="29.1">
      <c r="B14" s="169"/>
      <c r="C14" s="28" t="s">
        <v>30</v>
      </c>
      <c r="D14" s="75" t="s">
        <v>133</v>
      </c>
      <c r="E14" s="161"/>
      <c r="F14" s="164"/>
      <c r="G14" s="89"/>
      <c r="H14" s="1"/>
      <c r="I14" s="1"/>
      <c r="J14" s="38"/>
      <c r="K14" s="49"/>
      <c r="L14" s="1"/>
      <c r="M14" s="1"/>
      <c r="N14" s="14"/>
      <c r="O14" s="43"/>
      <c r="P14" s="1"/>
      <c r="Q14" s="1"/>
      <c r="R14" s="14"/>
    </row>
    <row r="15" spans="2:23" ht="16.5" customHeight="1">
      <c r="B15" s="169"/>
      <c r="C15" s="28" t="s">
        <v>32</v>
      </c>
      <c r="D15" s="75" t="s">
        <v>98</v>
      </c>
      <c r="E15" s="161"/>
      <c r="F15" s="164"/>
      <c r="G15" s="49"/>
      <c r="H15" s="13"/>
      <c r="I15" s="1"/>
      <c r="J15" s="38"/>
      <c r="K15" s="49"/>
      <c r="L15" s="1"/>
      <c r="M15" s="1"/>
      <c r="N15" s="14"/>
      <c r="O15" s="43"/>
      <c r="P15" s="1"/>
      <c r="Q15" s="1"/>
      <c r="R15" s="14"/>
    </row>
    <row r="16" spans="2:23" s="23" customFormat="1" ht="15.95" customHeight="1">
      <c r="B16" s="169"/>
      <c r="C16" s="76" t="s">
        <v>34</v>
      </c>
      <c r="D16" s="77" t="s">
        <v>134</v>
      </c>
      <c r="E16" s="162"/>
      <c r="F16" s="165"/>
      <c r="G16" s="93"/>
      <c r="H16" s="78"/>
      <c r="I16" s="79"/>
      <c r="J16" s="100"/>
      <c r="K16" s="117"/>
      <c r="L16" s="78"/>
      <c r="M16" s="78"/>
      <c r="N16" s="80"/>
      <c r="O16" s="109"/>
      <c r="P16" s="78"/>
      <c r="Q16" s="78"/>
      <c r="R16" s="80"/>
    </row>
    <row r="17" spans="2:23" s="23" customFormat="1" ht="15.95" customHeight="1">
      <c r="B17" s="18"/>
      <c r="C17" s="174" t="s">
        <v>94</v>
      </c>
      <c r="D17" s="174"/>
      <c r="E17" s="36"/>
      <c r="F17" s="85"/>
      <c r="G17" s="94"/>
      <c r="H17" s="82"/>
      <c r="I17" s="81"/>
      <c r="J17" s="101"/>
      <c r="K17" s="118"/>
      <c r="L17" s="82"/>
      <c r="M17" s="82"/>
      <c r="N17" s="83"/>
      <c r="O17" s="110"/>
      <c r="P17" s="82"/>
      <c r="Q17" s="82"/>
      <c r="R17" s="83"/>
    </row>
    <row r="18" spans="2:23">
      <c r="B18" s="193" t="s">
        <v>36</v>
      </c>
      <c r="C18" s="182" t="s">
        <v>100</v>
      </c>
      <c r="D18" s="183"/>
      <c r="E18" s="183"/>
      <c r="F18" s="184"/>
      <c r="G18" s="95"/>
      <c r="H18" s="20"/>
      <c r="I18" s="20"/>
      <c r="J18" s="102"/>
      <c r="K18" s="95"/>
      <c r="L18" s="20"/>
      <c r="M18" s="20"/>
      <c r="N18" s="96"/>
      <c r="O18" s="111"/>
      <c r="P18" s="20"/>
      <c r="Q18" s="20"/>
      <c r="R18" s="96"/>
    </row>
    <row r="19" spans="2:23" ht="29.1">
      <c r="B19" s="194"/>
      <c r="C19" s="31" t="s">
        <v>38</v>
      </c>
      <c r="D19" s="32" t="s">
        <v>135</v>
      </c>
      <c r="E19" s="177" t="s">
        <v>8</v>
      </c>
      <c r="F19" s="178">
        <v>2</v>
      </c>
      <c r="G19" s="51"/>
      <c r="H19" s="24"/>
      <c r="I19" s="24"/>
      <c r="J19" s="40"/>
      <c r="K19" s="52"/>
      <c r="L19" s="25"/>
      <c r="M19" s="25"/>
      <c r="N19" s="53"/>
      <c r="O19" s="45"/>
      <c r="P19" s="25"/>
      <c r="Q19" s="25"/>
      <c r="R19" s="53"/>
    </row>
    <row r="20" spans="2:23" ht="29.1">
      <c r="B20" s="194"/>
      <c r="C20" s="31" t="s">
        <v>41</v>
      </c>
      <c r="D20" s="145" t="s">
        <v>136</v>
      </c>
      <c r="E20" s="177"/>
      <c r="F20" s="178"/>
      <c r="G20" s="51"/>
      <c r="H20" s="9"/>
      <c r="I20" s="9"/>
      <c r="J20" s="40"/>
      <c r="K20" s="52"/>
      <c r="L20" s="6"/>
      <c r="M20" s="6"/>
      <c r="N20" s="54"/>
      <c r="O20" s="46"/>
      <c r="P20" s="2"/>
      <c r="Q20" s="2"/>
      <c r="R20" s="17"/>
      <c r="T20" t="s">
        <v>103</v>
      </c>
      <c r="W20" t="s">
        <v>104</v>
      </c>
    </row>
    <row r="21" spans="2:23">
      <c r="B21" s="194"/>
      <c r="C21" s="31" t="s">
        <v>43</v>
      </c>
      <c r="D21" s="34" t="s">
        <v>33</v>
      </c>
      <c r="E21" s="177"/>
      <c r="F21" s="178"/>
      <c r="G21" s="51"/>
      <c r="H21" s="2"/>
      <c r="I21" s="9"/>
      <c r="J21" s="103"/>
      <c r="K21" s="52"/>
      <c r="L21" s="6"/>
      <c r="M21" s="6"/>
      <c r="N21" s="54"/>
      <c r="O21" s="46"/>
      <c r="P21" s="2"/>
      <c r="Q21" s="2"/>
      <c r="R21" s="17"/>
    </row>
    <row r="22" spans="2:23">
      <c r="B22" s="194"/>
      <c r="C22" s="31" t="s">
        <v>45</v>
      </c>
      <c r="D22" s="34" t="s">
        <v>105</v>
      </c>
      <c r="E22" s="177"/>
      <c r="F22" s="178"/>
      <c r="G22" s="51"/>
      <c r="H22" s="2"/>
      <c r="I22" s="25"/>
      <c r="J22" s="40"/>
      <c r="K22" s="119"/>
      <c r="L22" s="9"/>
      <c r="M22" s="9"/>
      <c r="N22" s="54"/>
      <c r="O22" s="46"/>
      <c r="P22" s="2"/>
      <c r="Q22" s="2"/>
      <c r="R22" s="17"/>
    </row>
    <row r="23" spans="2:23">
      <c r="B23" s="26"/>
      <c r="C23" s="33"/>
      <c r="D23" s="181" t="s">
        <v>106</v>
      </c>
      <c r="E23" s="181"/>
      <c r="F23" s="86"/>
      <c r="G23" s="97"/>
      <c r="H23" s="8"/>
      <c r="I23" s="27"/>
      <c r="J23" s="41"/>
      <c r="K23" s="55"/>
      <c r="L23" s="27"/>
      <c r="M23" s="27"/>
      <c r="N23" s="56"/>
      <c r="O23" s="47"/>
      <c r="P23" s="8"/>
      <c r="Q23" s="8"/>
      <c r="R23" s="98"/>
    </row>
    <row r="24" spans="2:23">
      <c r="B24" s="179" t="s">
        <v>49</v>
      </c>
      <c r="C24" s="206" t="s">
        <v>107</v>
      </c>
      <c r="D24" s="206"/>
      <c r="E24" s="206"/>
      <c r="F24" s="207"/>
      <c r="G24" s="99"/>
      <c r="H24" s="71"/>
      <c r="I24" s="72"/>
      <c r="J24" s="104"/>
      <c r="K24" s="120"/>
      <c r="L24" s="73"/>
      <c r="M24" s="73"/>
      <c r="N24" s="121"/>
      <c r="O24" s="112"/>
      <c r="P24" s="71"/>
      <c r="Q24" s="71"/>
      <c r="R24" s="74"/>
    </row>
    <row r="25" spans="2:23">
      <c r="B25" s="169"/>
      <c r="C25" s="65" t="s">
        <v>51</v>
      </c>
      <c r="D25" s="66" t="s">
        <v>108</v>
      </c>
      <c r="E25" s="185" t="s">
        <v>40</v>
      </c>
      <c r="F25" s="186">
        <v>2</v>
      </c>
      <c r="G25" s="49"/>
      <c r="H25" s="1"/>
      <c r="I25" s="60"/>
      <c r="J25" s="105"/>
      <c r="K25" s="89"/>
      <c r="L25" s="13"/>
      <c r="M25" s="13"/>
      <c r="N25" s="14"/>
      <c r="O25" s="43"/>
      <c r="P25" s="1"/>
      <c r="Q25" s="1"/>
      <c r="R25" s="14"/>
    </row>
    <row r="26" spans="2:23">
      <c r="B26" s="169"/>
      <c r="C26" s="65" t="s">
        <v>53</v>
      </c>
      <c r="D26" s="66" t="s">
        <v>109</v>
      </c>
      <c r="E26" s="185"/>
      <c r="F26" s="186"/>
      <c r="G26" s="49"/>
      <c r="H26" s="1"/>
      <c r="I26" s="60"/>
      <c r="J26" s="105"/>
      <c r="K26" s="89"/>
      <c r="L26" s="13"/>
      <c r="M26" s="13"/>
      <c r="N26" s="14"/>
      <c r="O26" s="43"/>
      <c r="P26" s="1"/>
      <c r="Q26" s="1"/>
      <c r="R26" s="14"/>
    </row>
    <row r="27" spans="2:23">
      <c r="B27" s="169"/>
      <c r="C27" s="67" t="s">
        <v>55</v>
      </c>
      <c r="D27" s="66" t="s">
        <v>110</v>
      </c>
      <c r="E27" s="185"/>
      <c r="F27" s="186"/>
      <c r="G27" s="49"/>
      <c r="H27" s="1"/>
      <c r="I27" s="1"/>
      <c r="J27" s="38"/>
      <c r="K27" s="49"/>
      <c r="L27" s="1"/>
      <c r="M27" s="13"/>
      <c r="N27" s="122"/>
      <c r="O27" s="113"/>
      <c r="P27" s="1"/>
      <c r="Q27" s="1"/>
      <c r="R27" s="14"/>
    </row>
    <row r="28" spans="2:23">
      <c r="B28" s="18"/>
      <c r="C28" s="68"/>
      <c r="D28" s="69" t="s">
        <v>111</v>
      </c>
      <c r="E28" s="70"/>
      <c r="F28" s="87"/>
      <c r="G28" s="50"/>
      <c r="H28" s="15"/>
      <c r="I28" s="15"/>
      <c r="J28" s="39"/>
      <c r="K28" s="50"/>
      <c r="L28" s="15"/>
      <c r="M28" s="19"/>
      <c r="N28" s="126"/>
      <c r="O28" s="114"/>
      <c r="P28" s="15"/>
      <c r="Q28" s="15"/>
      <c r="R28" s="16"/>
    </row>
    <row r="29" spans="2:23">
      <c r="B29" s="168" t="s">
        <v>57</v>
      </c>
      <c r="C29" s="180" t="s">
        <v>50</v>
      </c>
      <c r="D29" s="180"/>
      <c r="E29" s="172" t="s">
        <v>9</v>
      </c>
      <c r="F29" s="170">
        <v>3</v>
      </c>
      <c r="G29" s="10"/>
      <c r="H29" s="11"/>
      <c r="I29" s="11"/>
      <c r="J29" s="106"/>
      <c r="K29" s="92"/>
      <c r="L29" s="57"/>
      <c r="M29" s="57"/>
      <c r="N29" s="123"/>
      <c r="O29" s="115"/>
      <c r="P29" s="57"/>
      <c r="Q29" s="57"/>
      <c r="R29" s="12"/>
    </row>
    <row r="30" spans="2:23">
      <c r="B30" s="169"/>
      <c r="C30" s="63" t="s">
        <v>59</v>
      </c>
      <c r="D30" s="62" t="s">
        <v>112</v>
      </c>
      <c r="E30" s="173"/>
      <c r="F30" s="171"/>
      <c r="G30" s="49"/>
      <c r="H30" s="1"/>
      <c r="I30" s="1"/>
      <c r="J30" s="107"/>
      <c r="K30" s="124"/>
      <c r="L30" s="35"/>
      <c r="M30" s="35"/>
      <c r="N30" s="61"/>
      <c r="O30" s="113"/>
      <c r="P30" s="60"/>
      <c r="Q30" s="60"/>
      <c r="R30" s="14"/>
    </row>
    <row r="31" spans="2:23">
      <c r="B31" s="169"/>
      <c r="C31" s="63" t="s">
        <v>62</v>
      </c>
      <c r="D31" s="62" t="s">
        <v>113</v>
      </c>
      <c r="E31" s="173"/>
      <c r="F31" s="171"/>
      <c r="G31" s="49"/>
      <c r="H31" s="1"/>
      <c r="I31" s="1"/>
      <c r="J31" s="107"/>
      <c r="K31" s="124"/>
      <c r="L31" s="60"/>
      <c r="M31" s="35"/>
      <c r="N31" s="61"/>
      <c r="O31" s="113"/>
      <c r="P31" s="60"/>
      <c r="Q31" s="60"/>
      <c r="R31" s="14"/>
    </row>
    <row r="32" spans="2:23">
      <c r="B32" s="169"/>
      <c r="C32" s="63" t="s">
        <v>64</v>
      </c>
      <c r="D32" s="62" t="s">
        <v>114</v>
      </c>
      <c r="E32" s="173"/>
      <c r="F32" s="171"/>
      <c r="G32" s="49"/>
      <c r="H32" s="1"/>
      <c r="I32" s="1"/>
      <c r="J32" s="107"/>
      <c r="K32" s="124"/>
      <c r="L32" s="60"/>
      <c r="M32" s="60"/>
      <c r="N32" s="125"/>
      <c r="O32" s="116"/>
      <c r="P32" s="35"/>
      <c r="Q32" s="35"/>
      <c r="R32" s="14"/>
    </row>
    <row r="33" spans="2:23">
      <c r="B33" s="18"/>
      <c r="C33" s="64"/>
      <c r="D33" s="159" t="s">
        <v>115</v>
      </c>
      <c r="E33" s="159"/>
      <c r="F33" s="88"/>
      <c r="G33" s="50"/>
      <c r="H33" s="15"/>
      <c r="I33" s="15"/>
      <c r="J33" s="108"/>
      <c r="K33" s="91"/>
      <c r="L33" s="19"/>
      <c r="M33" s="19"/>
      <c r="N33" s="126"/>
      <c r="O33" s="114"/>
      <c r="P33" s="19"/>
      <c r="Q33" s="19"/>
      <c r="R33" s="16"/>
    </row>
    <row r="34" spans="2:23">
      <c r="B34" s="168" t="s">
        <v>116</v>
      </c>
      <c r="C34" s="166" t="s">
        <v>58</v>
      </c>
      <c r="D34" s="166"/>
      <c r="E34" s="166"/>
      <c r="F34" s="167"/>
      <c r="G34" s="10"/>
      <c r="H34" s="131"/>
      <c r="I34" s="132"/>
      <c r="J34" s="133"/>
      <c r="K34" s="134"/>
      <c r="L34" s="135"/>
      <c r="M34" s="135"/>
      <c r="N34" s="136"/>
      <c r="O34" s="137"/>
      <c r="P34" s="135"/>
      <c r="Q34" s="135"/>
      <c r="R34" s="138"/>
      <c r="W34" t="s">
        <v>117</v>
      </c>
    </row>
    <row r="35" spans="2:23">
      <c r="B35" s="169"/>
      <c r="C35" s="58" t="s">
        <v>118</v>
      </c>
      <c r="D35" s="62" t="s">
        <v>60</v>
      </c>
      <c r="E35" s="173" t="s">
        <v>61</v>
      </c>
      <c r="F35" s="171">
        <v>3</v>
      </c>
      <c r="G35" s="9"/>
      <c r="H35" s="2"/>
      <c r="I35" s="9"/>
      <c r="J35" s="25"/>
      <c r="K35" s="9"/>
      <c r="L35" s="25"/>
      <c r="M35" s="9"/>
      <c r="N35" s="25"/>
      <c r="O35" s="9"/>
      <c r="P35" s="2"/>
      <c r="Q35" s="9"/>
      <c r="R35" s="2"/>
    </row>
    <row r="36" spans="2:23" ht="72.599999999999994">
      <c r="B36" s="169"/>
      <c r="C36" s="58" t="s">
        <v>119</v>
      </c>
      <c r="D36" s="59" t="s">
        <v>137</v>
      </c>
      <c r="E36" s="173"/>
      <c r="F36" s="171"/>
      <c r="G36" s="130"/>
      <c r="H36" s="2"/>
      <c r="I36" s="2"/>
      <c r="J36" s="2"/>
      <c r="K36" s="2"/>
      <c r="L36" s="2"/>
      <c r="M36" s="9"/>
      <c r="N36" s="9"/>
      <c r="O36" s="9"/>
      <c r="P36" s="9"/>
      <c r="Q36" s="9"/>
      <c r="R36" s="2"/>
    </row>
    <row r="37" spans="2:23">
      <c r="B37" s="169"/>
      <c r="C37" s="58" t="s">
        <v>121</v>
      </c>
      <c r="D37" s="59" t="s">
        <v>69</v>
      </c>
      <c r="E37" s="173"/>
      <c r="F37" s="171"/>
      <c r="G37" s="130"/>
      <c r="H37" s="2"/>
      <c r="I37" s="2"/>
      <c r="J37" s="2"/>
      <c r="K37" s="2"/>
      <c r="L37" s="2"/>
      <c r="M37" s="2"/>
      <c r="N37" s="2"/>
      <c r="O37" s="2"/>
      <c r="P37" s="9"/>
      <c r="Q37" s="9"/>
      <c r="R37" s="9"/>
    </row>
    <row r="38" spans="2:23">
      <c r="B38" s="169"/>
      <c r="C38" s="58" t="s">
        <v>122</v>
      </c>
      <c r="D38" s="62" t="s">
        <v>138</v>
      </c>
      <c r="E38" s="173"/>
      <c r="F38" s="171"/>
      <c r="G38" s="130"/>
      <c r="H38" s="2"/>
      <c r="I38" s="2"/>
      <c r="J38" s="2"/>
      <c r="K38" s="2"/>
      <c r="L38" s="2"/>
      <c r="M38" s="2"/>
      <c r="N38" s="2"/>
      <c r="O38" s="2"/>
      <c r="P38" s="2"/>
      <c r="Q38" s="9"/>
      <c r="R38" s="9"/>
    </row>
    <row r="39" spans="2:23">
      <c r="B39" s="50"/>
      <c r="C39" s="127"/>
      <c r="D39" s="159" t="s">
        <v>124</v>
      </c>
      <c r="E39" s="159"/>
      <c r="F39" s="128"/>
      <c r="G39" s="50"/>
      <c r="H39" s="139"/>
      <c r="I39" s="139"/>
      <c r="J39" s="140"/>
      <c r="K39" s="141"/>
      <c r="L39" s="139"/>
      <c r="M39" s="139"/>
      <c r="N39" s="142"/>
      <c r="O39" s="143"/>
      <c r="P39" s="139"/>
      <c r="Q39" s="139"/>
      <c r="R39" s="142"/>
    </row>
    <row r="42" spans="2:23">
      <c r="D42" s="59" t="s">
        <v>69</v>
      </c>
    </row>
    <row r="45" spans="2:23">
      <c r="D45" t="s">
        <v>125</v>
      </c>
    </row>
    <row r="46" spans="2:23">
      <c r="D46" t="s">
        <v>126</v>
      </c>
    </row>
    <row r="47" spans="2:23">
      <c r="D47" t="s">
        <v>127</v>
      </c>
    </row>
  </sheetData>
  <mergeCells count="32">
    <mergeCell ref="D39:E39"/>
    <mergeCell ref="D23:E23"/>
    <mergeCell ref="B24:B27"/>
    <mergeCell ref="C24:F24"/>
    <mergeCell ref="E25:E27"/>
    <mergeCell ref="F25:F27"/>
    <mergeCell ref="B29:B32"/>
    <mergeCell ref="C29:D29"/>
    <mergeCell ref="E29:E32"/>
    <mergeCell ref="F29:F32"/>
    <mergeCell ref="D33:E33"/>
    <mergeCell ref="B34:B38"/>
    <mergeCell ref="C34:F34"/>
    <mergeCell ref="E35:E38"/>
    <mergeCell ref="F35:F38"/>
    <mergeCell ref="B18:B22"/>
    <mergeCell ref="C18:F18"/>
    <mergeCell ref="E19:E22"/>
    <mergeCell ref="F19:F22"/>
    <mergeCell ref="G4:J4"/>
    <mergeCell ref="B12:B16"/>
    <mergeCell ref="C12:F12"/>
    <mergeCell ref="E13:E16"/>
    <mergeCell ref="F13:F16"/>
    <mergeCell ref="C17:D17"/>
    <mergeCell ref="K4:N4"/>
    <mergeCell ref="O4:R4"/>
    <mergeCell ref="B6:B11"/>
    <mergeCell ref="C6:F6"/>
    <mergeCell ref="E7:E10"/>
    <mergeCell ref="F7:F10"/>
    <mergeCell ref="C11:F11"/>
  </mergeCells>
  <pageMargins left="0.7" right="0.7" top="0.75" bottom="0.75" header="0.3" footer="0.3"/>
  <pageSetup paperSize="9" orientation="portrait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F048E952F96547AAC70878BDCCEE9B" ma:contentTypeVersion="2" ma:contentTypeDescription="Ein neues Dokument erstellen." ma:contentTypeScope="" ma:versionID="1c995d3b55d795341d0ba3b9df9f25dc">
  <xsd:schema xmlns:xsd="http://www.w3.org/2001/XMLSchema" xmlns:xs="http://www.w3.org/2001/XMLSchema" xmlns:p="http://schemas.microsoft.com/office/2006/metadata/properties" xmlns:ns2="f87ca35c-616a-43e8-8466-1b2dd5b84ad7" targetNamespace="http://schemas.microsoft.com/office/2006/metadata/properties" ma:root="true" ma:fieldsID="3cc822073f627570f7f9ccd13d11de2b" ns2:_="">
    <xsd:import namespace="f87ca35c-616a-43e8-8466-1b2dd5b84a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ca35c-616a-43e8-8466-1b2dd5b84a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0C31E6-60EE-4EC6-A529-1CB94D5F282F}"/>
</file>

<file path=customXml/itemProps2.xml><?xml version="1.0" encoding="utf-8"?>
<ds:datastoreItem xmlns:ds="http://schemas.openxmlformats.org/officeDocument/2006/customXml" ds:itemID="{B79F5B4E-D7D0-4857-9D43-AE143BC4A5BD}"/>
</file>

<file path=customXml/itemProps3.xml><?xml version="1.0" encoding="utf-8"?>
<ds:datastoreItem xmlns:ds="http://schemas.openxmlformats.org/officeDocument/2006/customXml" ds:itemID="{FDE4619E-DF58-421A-896B-0B788AFE80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Christ</dc:creator>
  <cp:keywords/>
  <dc:description/>
  <cp:lastModifiedBy/>
  <cp:revision/>
  <dcterms:created xsi:type="dcterms:W3CDTF">2023-06-16T18:16:06Z</dcterms:created>
  <dcterms:modified xsi:type="dcterms:W3CDTF">2023-06-27T17:51:45Z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0x010100BCF048E952F96547AAC70878BDCCEE9B</vt:lpwstr>
  </property>
</Properties>
</file>