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/>
  <bookViews>
    <workbookView xWindow="-12" yWindow="168" windowWidth="12120" windowHeight="8220"/>
  </bookViews>
  <sheets>
    <sheet name="2.Projektmanagement Budget Plan" sheetId="7" r:id="rId1"/>
  </sheets>
  <definedNames>
    <definedName name="_xlnm._FilterDatabase" localSheetId="0" hidden="1">'2.Projektmanagement Budget Plan'!$A$5:$D$9</definedName>
    <definedName name="_xlnm.Print_Titles" localSheetId="0">'2.Projektmanagement Budget Plan'!$3:$3</definedName>
  </definedNames>
  <calcPr calcId="125725"/>
  <customWorkbookViews>
    <customWorkbookView name="Astrid - Personal View" guid="{BAAEBD33-55A1-4BE1-819C-02523CC96E6A}" mergeInterval="0" personalView="1" maximized="1" windowWidth="1003" windowHeight="233" activeSheetId="1"/>
    <customWorkbookView name="Eileen  Brewer - Personal View" guid="{CCE102FF-7A4A-40A9-B3BE-A5FD62318598}" mergeInterval="0" personalView="1" maximized="1" windowWidth="984" windowHeight="558" activeSheetId="1"/>
    <customWorkbookView name="Astrid Klopsch - Personal View" guid="{436D111F-628A-46A2-A6BF-7830CC8DF5B7}" mergeInterval="0" personalView="1" maximized="1" windowWidth="988" windowHeight="369" activeSheetId="1"/>
    <customWorkbookView name="darcie - Personal View" guid="{EEDD1B77-D165-48DB-B06A-8BE20C52DE8D}" mergeInterval="0" personalView="1" maximized="1" windowWidth="1020" windowHeight="592" activeSheetId="1"/>
  </customWorkbookViews>
</workbook>
</file>

<file path=xl/calcChain.xml><?xml version="1.0" encoding="utf-8"?>
<calcChain xmlns="http://schemas.openxmlformats.org/spreadsheetml/2006/main">
  <c r="C71" i="7"/>
  <c r="D71" l="1"/>
  <c r="D70"/>
  <c r="D63"/>
  <c r="D68"/>
  <c r="C68"/>
  <c r="D57"/>
  <c r="C63"/>
  <c r="C57" l="1"/>
  <c r="C12"/>
  <c r="D38" l="1"/>
  <c r="C52"/>
  <c r="C44"/>
  <c r="C38"/>
  <c r="C30"/>
  <c r="C21"/>
  <c r="C70" s="1"/>
  <c r="D44" l="1"/>
  <c r="D30" l="1"/>
  <c r="D12"/>
  <c r="D52"/>
  <c r="D21"/>
</calcChain>
</file>

<file path=xl/sharedStrings.xml><?xml version="1.0" encoding="utf-8"?>
<sst xmlns="http://schemas.openxmlformats.org/spreadsheetml/2006/main" count="60" uniqueCount="59">
  <si>
    <t xml:space="preserve"> </t>
  </si>
  <si>
    <t>fsdds</t>
  </si>
  <si>
    <t>Leistung</t>
  </si>
  <si>
    <t>Management</t>
  </si>
  <si>
    <t>Angebotserstellung</t>
  </si>
  <si>
    <t>Projektplan</t>
  </si>
  <si>
    <t>Planung der Qualitätssicherung</t>
  </si>
  <si>
    <t>Meetings mit Kunden</t>
  </si>
  <si>
    <t>Testplanung</t>
  </si>
  <si>
    <t>Qualitätssicherung</t>
  </si>
  <si>
    <t>Reviews</t>
  </si>
  <si>
    <t>Requirements Management</t>
  </si>
  <si>
    <t>Change Management</t>
  </si>
  <si>
    <t>Spezifikation</t>
  </si>
  <si>
    <t>Requirements Analyse</t>
  </si>
  <si>
    <t>Testspezifikation</t>
  </si>
  <si>
    <t>Implementierung</t>
  </si>
  <si>
    <t>Programmierung</t>
  </si>
  <si>
    <t>DB-Anbindung</t>
  </si>
  <si>
    <t>GUI</t>
  </si>
  <si>
    <t>Auswertung der Daten</t>
  </si>
  <si>
    <t>Implementierung Kosten</t>
  </si>
  <si>
    <t>Test</t>
  </si>
  <si>
    <t>Aufbau Testsystem</t>
  </si>
  <si>
    <t>Tests gemäß Testplan</t>
  </si>
  <si>
    <t>Schulungsunterlagen</t>
  </si>
  <si>
    <t>Anwenderhandbuch</t>
  </si>
  <si>
    <t>Systemdokumentation</t>
  </si>
  <si>
    <t>Dokumentation</t>
  </si>
  <si>
    <t>Test Kosten</t>
  </si>
  <si>
    <t>Dokumentation Kosten</t>
  </si>
  <si>
    <t xml:space="preserve">Spezifikation Kosten </t>
  </si>
  <si>
    <t xml:space="preserve">Qualitätssicherung Kosten </t>
  </si>
  <si>
    <t xml:space="preserve">Management Kosten </t>
  </si>
  <si>
    <t>Integration</t>
  </si>
  <si>
    <t>Daten integrieren</t>
  </si>
  <si>
    <t>Integration Kosten</t>
  </si>
  <si>
    <t>Istwerte</t>
  </si>
  <si>
    <t>Kommentare</t>
  </si>
  <si>
    <t>Projektmanagement  Budget Plan</t>
  </si>
  <si>
    <t>Projekt Lärmkataster Gesamt</t>
  </si>
  <si>
    <t>Sollwerte</t>
  </si>
  <si>
    <t>Projekt Lärmkataster</t>
  </si>
  <si>
    <t>Koordinationsaufwand Zulieferer</t>
  </si>
  <si>
    <t>Konfigurationsmanagement</t>
  </si>
  <si>
    <t>Use Case Mopdelling</t>
  </si>
  <si>
    <t>Systemdesign</t>
  </si>
  <si>
    <t>Installation / Abnahme</t>
  </si>
  <si>
    <t>Installation / Abnahme Kosten</t>
  </si>
  <si>
    <t>Lieferung /Teillieferung</t>
  </si>
  <si>
    <t>Installation vor Ort</t>
  </si>
  <si>
    <t>Durchführung der Abnahme</t>
  </si>
  <si>
    <t>Schulung</t>
  </si>
  <si>
    <t>Vorbereitung</t>
  </si>
  <si>
    <t>Durchführung</t>
  </si>
  <si>
    <t>Schulung Kosten</t>
  </si>
  <si>
    <t>netto</t>
  </si>
  <si>
    <t>Inkl. MwSt.</t>
  </si>
  <si>
    <t>MwSt.Satz</t>
  </si>
</sst>
</file>

<file path=xl/styles.xml><?xml version="1.0" encoding="utf-8"?>
<styleSheet xmlns="http://schemas.openxmlformats.org/spreadsheetml/2006/main">
  <numFmts count="7">
    <numFmt numFmtId="164" formatCode="_(&quot;$&quot;* #,##0.00_);_(&quot;$&quot;* \(#,##0.00\);_(&quot;$&quot;* &quot;-&quot;??_);_(@_)"/>
    <numFmt numFmtId="165" formatCode="&quot;$&quot;#,##0.00"/>
    <numFmt numFmtId="166" formatCode="[$$-409]#,##0.00_);[Red]\([$$-409]#,##0.00\)"/>
    <numFmt numFmtId="167" formatCode="[$$-409]#,##0.00"/>
    <numFmt numFmtId="168" formatCode="#,##0\ &quot;€&quot;"/>
    <numFmt numFmtId="169" formatCode="#,##0.00\ &quot;€&quot;;[Red]#,##0.00\ &quot;€&quot;"/>
    <numFmt numFmtId="170" formatCode="#,##0.00\ &quot;€&quot;"/>
  </numFmts>
  <fonts count="20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  <scheme val="minor"/>
    </font>
    <font>
      <sz val="10"/>
      <name val="Arial"/>
      <family val="2"/>
      <scheme val="minor"/>
    </font>
    <font>
      <b/>
      <sz val="9"/>
      <color indexed="20"/>
      <name val="Arial"/>
      <family val="2"/>
      <scheme val="minor"/>
    </font>
    <font>
      <sz val="9"/>
      <name val="Arial"/>
      <family val="2"/>
      <scheme val="minor"/>
    </font>
    <font>
      <sz val="9"/>
      <color indexed="20"/>
      <name val="Arial"/>
      <family val="2"/>
      <scheme val="minor"/>
    </font>
    <font>
      <b/>
      <sz val="10"/>
      <color indexed="9"/>
      <name val="Arial"/>
      <family val="2"/>
      <scheme val="minor"/>
    </font>
    <font>
      <sz val="10"/>
      <color indexed="9"/>
      <name val="Arial"/>
      <family val="2"/>
      <scheme val="minor"/>
    </font>
    <font>
      <sz val="10"/>
      <color indexed="8"/>
      <name val="Arial"/>
      <family val="2"/>
      <scheme val="minor"/>
    </font>
    <font>
      <b/>
      <sz val="10"/>
      <color indexed="8"/>
      <name val="Arial"/>
      <family val="2"/>
      <scheme val="minor"/>
    </font>
    <font>
      <sz val="8"/>
      <name val="Arial"/>
      <family val="2"/>
      <scheme val="minor"/>
    </font>
    <font>
      <b/>
      <sz val="14"/>
      <color theme="0"/>
      <name val="Arial"/>
      <family val="2"/>
      <scheme val="major"/>
    </font>
    <font>
      <b/>
      <sz val="10"/>
      <color theme="0"/>
      <name val="Arial"/>
      <family val="2"/>
      <scheme val="minor"/>
    </font>
    <font>
      <b/>
      <sz val="10"/>
      <color theme="0"/>
      <name val="Arial"/>
      <family val="2"/>
      <scheme val="major"/>
    </font>
    <font>
      <sz val="10"/>
      <color theme="0"/>
      <name val="Arial"/>
      <family val="2"/>
      <scheme val="minor"/>
    </font>
    <font>
      <sz val="10"/>
      <name val="Arial"/>
      <family val="2"/>
    </font>
    <font>
      <b/>
      <sz val="12"/>
      <name val="Arial"/>
      <family val="2"/>
      <scheme val="minor"/>
    </font>
    <font>
      <b/>
      <sz val="12"/>
      <name val="Arial"/>
      <family val="2"/>
      <scheme val="major"/>
    </font>
  </fonts>
  <fills count="8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9EC6C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7" fillId="0" borderId="0" applyFont="0" applyFill="0" applyBorder="0" applyAlignment="0" applyProtection="0"/>
  </cellStyleXfs>
  <cellXfs count="117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1" fontId="5" fillId="0" borderId="0" xfId="1" applyNumberFormat="1" applyFont="1" applyFill="1" applyBorder="1" applyAlignment="1">
      <alignment horizontal="center" vertical="center" wrapText="1"/>
    </xf>
    <xf numFmtId="165" fontId="5" fillId="0" borderId="0" xfId="1" applyNumberFormat="1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4" fillId="0" borderId="0" xfId="0" applyFont="1" applyFill="1" applyAlignment="1">
      <alignment horizontal="left" vertical="center"/>
    </xf>
    <xf numFmtId="0" fontId="11" fillId="0" borderId="0" xfId="0" applyFont="1" applyFill="1" applyBorder="1" applyAlignment="1">
      <alignment horizontal="left" vertical="center" wrapText="1" indent="1"/>
    </xf>
    <xf numFmtId="3" fontId="11" fillId="0" borderId="0" xfId="1" applyNumberFormat="1" applyFont="1" applyFill="1" applyBorder="1" applyAlignment="1">
      <alignment horizontal="center" vertical="center" wrapText="1"/>
    </xf>
    <xf numFmtId="165" fontId="10" fillId="0" borderId="0" xfId="1" applyNumberFormat="1" applyFont="1" applyFill="1" applyBorder="1" applyAlignment="1">
      <alignment horizontal="right" vertical="center" wrapText="1"/>
    </xf>
    <xf numFmtId="165" fontId="11" fillId="0" borderId="0" xfId="1" applyNumberFormat="1" applyFont="1" applyFill="1" applyBorder="1" applyAlignment="1">
      <alignment horizontal="righ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8" fillId="0" borderId="0" xfId="0" applyFont="1" applyFill="1" applyBorder="1" applyAlignment="1">
      <alignment horizontal="left" vertical="center" wrapText="1"/>
    </xf>
    <xf numFmtId="165" fontId="10" fillId="0" borderId="0" xfId="1" applyNumberFormat="1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left" vertical="center"/>
    </xf>
    <xf numFmtId="3" fontId="3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 wrapText="1"/>
    </xf>
    <xf numFmtId="164" fontId="4" fillId="0" borderId="0" xfId="1" applyFont="1" applyBorder="1" applyAlignment="1">
      <alignment horizontal="left" vertical="center" wrapText="1"/>
    </xf>
    <xf numFmtId="0" fontId="12" fillId="0" borderId="0" xfId="0" applyFont="1" applyBorder="1" applyAlignment="1">
      <alignment horizontal="left" vertical="center" wrapText="1"/>
    </xf>
    <xf numFmtId="0" fontId="12" fillId="0" borderId="0" xfId="0" applyFont="1" applyBorder="1" applyAlignment="1">
      <alignment vertical="center" wrapText="1"/>
    </xf>
    <xf numFmtId="0" fontId="12" fillId="0" borderId="0" xfId="0" applyFont="1" applyAlignment="1">
      <alignment horizontal="left" vertical="center" wrapText="1"/>
    </xf>
    <xf numFmtId="0" fontId="12" fillId="0" borderId="0" xfId="0" applyFont="1" applyAlignment="1">
      <alignment vertical="center" wrapText="1"/>
    </xf>
    <xf numFmtId="0" fontId="6" fillId="0" borderId="0" xfId="0" applyFont="1" applyAlignment="1">
      <alignment vertical="center"/>
    </xf>
    <xf numFmtId="3" fontId="4" fillId="0" borderId="0" xfId="1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vertical="center"/>
    </xf>
    <xf numFmtId="3" fontId="3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4" fillId="0" borderId="0" xfId="0" applyFont="1" applyBorder="1" applyAlignment="1">
      <alignment vertical="center"/>
    </xf>
    <xf numFmtId="3" fontId="3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1" fontId="3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Alignment="1">
      <alignment horizontal="right" vertical="center"/>
    </xf>
    <xf numFmtId="0" fontId="4" fillId="0" borderId="0" xfId="0" applyFont="1" applyFill="1" applyBorder="1" applyAlignment="1">
      <alignment horizontal="left" vertical="center" wrapText="1" indent="1"/>
    </xf>
    <xf numFmtId="167" fontId="4" fillId="0" borderId="0" xfId="1" applyNumberFormat="1" applyFont="1" applyFill="1" applyBorder="1" applyAlignment="1">
      <alignment horizontal="right" vertical="center" wrapText="1"/>
    </xf>
    <xf numFmtId="167" fontId="3" fillId="0" borderId="0" xfId="1" applyNumberFormat="1" applyFont="1" applyFill="1" applyBorder="1" applyAlignment="1">
      <alignment horizontal="right" vertical="center" wrapText="1"/>
    </xf>
    <xf numFmtId="0" fontId="4" fillId="0" borderId="0" xfId="0" applyFont="1" applyBorder="1" applyAlignment="1">
      <alignment horizontal="left" vertical="center" wrapText="1" indent="2"/>
    </xf>
    <xf numFmtId="0" fontId="4" fillId="0" borderId="0" xfId="0" applyFont="1" applyBorder="1" applyAlignment="1">
      <alignment horizontal="left" vertical="center" indent="1"/>
    </xf>
    <xf numFmtId="3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 indent="1"/>
    </xf>
    <xf numFmtId="0" fontId="15" fillId="4" borderId="0" xfId="0" applyFont="1" applyFill="1" applyBorder="1" applyAlignment="1">
      <alignment vertical="center"/>
    </xf>
    <xf numFmtId="3" fontId="14" fillId="4" borderId="0" xfId="0" applyNumberFormat="1" applyFont="1" applyFill="1" applyBorder="1" applyAlignment="1">
      <alignment horizontal="center" vertical="center"/>
    </xf>
    <xf numFmtId="165" fontId="16" fillId="4" borderId="0" xfId="0" applyNumberFormat="1" applyFont="1" applyFill="1" applyBorder="1" applyAlignment="1">
      <alignment horizontal="right" vertical="center"/>
    </xf>
    <xf numFmtId="167" fontId="4" fillId="2" borderId="0" xfId="1" applyNumberFormat="1" applyFont="1" applyFill="1" applyBorder="1" applyAlignment="1">
      <alignment horizontal="right" vertical="center" wrapText="1"/>
    </xf>
    <xf numFmtId="167" fontId="3" fillId="2" borderId="0" xfId="1" applyNumberFormat="1" applyFont="1" applyFill="1" applyBorder="1" applyAlignment="1">
      <alignment horizontal="right" vertical="center" wrapText="1"/>
    </xf>
    <xf numFmtId="0" fontId="15" fillId="4" borderId="0" xfId="0" applyFont="1" applyFill="1" applyBorder="1" applyAlignment="1">
      <alignment horizontal="left" vertical="center" wrapText="1"/>
    </xf>
    <xf numFmtId="1" fontId="8" fillId="4" borderId="0" xfId="1" applyNumberFormat="1" applyFont="1" applyFill="1" applyBorder="1" applyAlignment="1">
      <alignment horizontal="center" vertical="center" wrapText="1"/>
    </xf>
    <xf numFmtId="165" fontId="8" fillId="4" borderId="0" xfId="1" applyNumberFormat="1" applyFont="1" applyFill="1" applyBorder="1" applyAlignment="1">
      <alignment horizontal="center" vertical="center" wrapText="1"/>
    </xf>
    <xf numFmtId="3" fontId="14" fillId="4" borderId="0" xfId="1" applyNumberFormat="1" applyFont="1" applyFill="1" applyBorder="1" applyAlignment="1">
      <alignment horizontal="center" vertical="center" wrapText="1"/>
    </xf>
    <xf numFmtId="165" fontId="14" fillId="4" borderId="0" xfId="1" applyNumberFormat="1" applyFont="1" applyFill="1" applyBorder="1" applyAlignment="1">
      <alignment horizontal="right" vertical="center" wrapText="1"/>
    </xf>
    <xf numFmtId="3" fontId="4" fillId="4" borderId="0" xfId="0" applyNumberFormat="1" applyFont="1" applyFill="1" applyBorder="1" applyAlignment="1">
      <alignment horizontal="left" vertical="center"/>
    </xf>
    <xf numFmtId="0" fontId="9" fillId="4" borderId="0" xfId="0" applyFont="1" applyFill="1" applyBorder="1" applyAlignment="1">
      <alignment horizontal="left" vertical="center" wrapText="1"/>
    </xf>
    <xf numFmtId="165" fontId="9" fillId="4" borderId="0" xfId="1" applyNumberFormat="1" applyFont="1" applyFill="1" applyBorder="1" applyAlignment="1">
      <alignment horizontal="righ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 indent="1"/>
    </xf>
    <xf numFmtId="3" fontId="3" fillId="3" borderId="1" xfId="1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vertical="center" wrapText="1"/>
    </xf>
    <xf numFmtId="167" fontId="3" fillId="3" borderId="1" xfId="1" applyNumberFormat="1" applyFont="1" applyFill="1" applyBorder="1" applyAlignment="1">
      <alignment horizontal="right" vertical="center" wrapText="1"/>
    </xf>
    <xf numFmtId="0" fontId="3" fillId="3" borderId="1" xfId="0" applyFont="1" applyFill="1" applyBorder="1" applyAlignment="1">
      <alignment horizontal="left" vertical="center" indent="1"/>
    </xf>
    <xf numFmtId="3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left" vertical="center" wrapText="1" indent="3"/>
    </xf>
    <xf numFmtId="3" fontId="3" fillId="6" borderId="1" xfId="1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vertical="center" wrapText="1"/>
    </xf>
    <xf numFmtId="168" fontId="4" fillId="0" borderId="0" xfId="1" applyNumberFormat="1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 wrapText="1"/>
    </xf>
    <xf numFmtId="168" fontId="4" fillId="0" borderId="0" xfId="0" applyNumberFormat="1" applyFont="1" applyFill="1" applyBorder="1" applyAlignment="1">
      <alignment horizontal="center" vertical="center"/>
    </xf>
    <xf numFmtId="169" fontId="4" fillId="0" borderId="0" xfId="1" applyNumberFormat="1" applyFont="1" applyFill="1" applyBorder="1" applyAlignment="1">
      <alignment horizontal="right" vertical="center" wrapText="1"/>
    </xf>
    <xf numFmtId="169" fontId="4" fillId="2" borderId="0" xfId="1" applyNumberFormat="1" applyFont="1" applyFill="1" applyBorder="1" applyAlignment="1">
      <alignment horizontal="right" vertical="center" wrapText="1"/>
    </xf>
    <xf numFmtId="170" fontId="4" fillId="0" borderId="0" xfId="1" applyNumberFormat="1" applyFont="1" applyFill="1" applyBorder="1" applyAlignment="1">
      <alignment horizontal="right" vertical="center" wrapText="1"/>
    </xf>
    <xf numFmtId="170" fontId="4" fillId="2" borderId="0" xfId="1" applyNumberFormat="1" applyFont="1" applyFill="1" applyBorder="1" applyAlignment="1">
      <alignment horizontal="right" vertical="center" wrapText="1"/>
    </xf>
    <xf numFmtId="169" fontId="3" fillId="3" borderId="2" xfId="1" applyNumberFormat="1" applyFont="1" applyFill="1" applyBorder="1" applyAlignment="1">
      <alignment horizontal="right" vertical="center" wrapText="1"/>
    </xf>
    <xf numFmtId="170" fontId="3" fillId="3" borderId="2" xfId="1" applyNumberFormat="1" applyFont="1" applyFill="1" applyBorder="1" applyAlignment="1">
      <alignment horizontal="right" vertical="center" wrapText="1"/>
    </xf>
    <xf numFmtId="170" fontId="3" fillId="6" borderId="1" xfId="1" applyNumberFormat="1" applyFont="1" applyFill="1" applyBorder="1" applyAlignment="1">
      <alignment horizontal="right" vertical="center" wrapText="1"/>
    </xf>
    <xf numFmtId="170" fontId="4" fillId="0" borderId="0" xfId="0" applyNumberFormat="1" applyFont="1" applyBorder="1" applyAlignment="1">
      <alignment horizontal="right" vertical="center"/>
    </xf>
    <xf numFmtId="170" fontId="4" fillId="2" borderId="0" xfId="0" applyNumberFormat="1" applyFont="1" applyFill="1" applyBorder="1" applyAlignment="1">
      <alignment horizontal="right" vertical="center"/>
    </xf>
    <xf numFmtId="170" fontId="3" fillId="3" borderId="1" xfId="0" applyNumberFormat="1" applyFont="1" applyFill="1" applyBorder="1" applyAlignment="1">
      <alignment horizontal="right" vertical="center"/>
    </xf>
    <xf numFmtId="170" fontId="4" fillId="0" borderId="0" xfId="0" applyNumberFormat="1" applyFont="1" applyFill="1" applyBorder="1" applyAlignment="1">
      <alignment horizontal="right" vertical="center"/>
    </xf>
    <xf numFmtId="166" fontId="3" fillId="3" borderId="1" xfId="1" applyNumberFormat="1" applyFont="1" applyFill="1" applyBorder="1" applyAlignment="1">
      <alignment horizontal="right" vertical="center" wrapText="1"/>
    </xf>
    <xf numFmtId="170" fontId="3" fillId="6" borderId="2" xfId="0" applyNumberFormat="1" applyFont="1" applyFill="1" applyBorder="1" applyAlignment="1">
      <alignment horizontal="right" vertical="center"/>
    </xf>
    <xf numFmtId="0" fontId="19" fillId="3" borderId="1" xfId="0" applyFont="1" applyFill="1" applyBorder="1" applyAlignment="1">
      <alignment horizontal="left" vertical="center" wrapText="1"/>
    </xf>
    <xf numFmtId="1" fontId="19" fillId="3" borderId="1" xfId="1" applyNumberFormat="1" applyFont="1" applyFill="1" applyBorder="1" applyAlignment="1">
      <alignment horizontal="center" vertical="center" wrapText="1"/>
    </xf>
    <xf numFmtId="165" fontId="19" fillId="3" borderId="1" xfId="1" applyNumberFormat="1" applyFont="1" applyFill="1" applyBorder="1" applyAlignment="1">
      <alignment horizontal="center" vertical="center" wrapText="1"/>
    </xf>
    <xf numFmtId="0" fontId="19" fillId="3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 indent="1"/>
    </xf>
    <xf numFmtId="3" fontId="3" fillId="6" borderId="1" xfId="0" applyNumberFormat="1" applyFont="1" applyFill="1" applyBorder="1" applyAlignment="1">
      <alignment horizontal="center" vertical="center"/>
    </xf>
    <xf numFmtId="170" fontId="3" fillId="6" borderId="1" xfId="0" applyNumberFormat="1" applyFont="1" applyFill="1" applyBorder="1" applyAlignment="1">
      <alignment horizontal="right" vertical="center"/>
    </xf>
    <xf numFmtId="0" fontId="9" fillId="0" borderId="1" xfId="0" applyFont="1" applyFill="1" applyBorder="1" applyAlignment="1">
      <alignment horizontal="left" vertical="center"/>
    </xf>
    <xf numFmtId="0" fontId="3" fillId="7" borderId="0" xfId="0" applyFont="1" applyFill="1" applyBorder="1" applyAlignment="1">
      <alignment horizontal="left" vertical="center" indent="1"/>
    </xf>
    <xf numFmtId="3" fontId="3" fillId="7" borderId="0" xfId="0" applyNumberFormat="1" applyFont="1" applyFill="1" applyBorder="1" applyAlignment="1">
      <alignment horizontal="center" vertical="center"/>
    </xf>
    <xf numFmtId="170" fontId="3" fillId="7" borderId="0" xfId="0" applyNumberFormat="1" applyFont="1" applyFill="1" applyBorder="1" applyAlignment="1">
      <alignment horizontal="right" vertical="center"/>
    </xf>
    <xf numFmtId="0" fontId="9" fillId="7" borderId="0" xfId="0" applyFont="1" applyFill="1" applyBorder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3" fillId="3" borderId="0" xfId="0" applyFont="1" applyFill="1" applyBorder="1" applyAlignment="1">
      <alignment horizontal="left" vertical="center" indent="1"/>
    </xf>
    <xf numFmtId="3" fontId="3" fillId="3" borderId="0" xfId="0" applyNumberFormat="1" applyFont="1" applyFill="1" applyBorder="1" applyAlignment="1">
      <alignment horizontal="center" vertical="center"/>
    </xf>
    <xf numFmtId="170" fontId="3" fillId="3" borderId="0" xfId="0" applyNumberFormat="1" applyFont="1" applyFill="1" applyBorder="1" applyAlignment="1">
      <alignment horizontal="right" vertical="center"/>
    </xf>
    <xf numFmtId="0" fontId="12" fillId="3" borderId="1" xfId="0" applyFont="1" applyFill="1" applyBorder="1" applyAlignment="1">
      <alignment horizontal="right" vertical="center" indent="1"/>
    </xf>
    <xf numFmtId="9" fontId="12" fillId="0" borderId="0" xfId="2" applyFont="1" applyAlignment="1">
      <alignment horizontal="right" vertical="center"/>
    </xf>
    <xf numFmtId="9" fontId="12" fillId="0" borderId="3" xfId="2" applyFont="1" applyBorder="1" applyAlignment="1">
      <alignment horizontal="right" vertical="center"/>
    </xf>
    <xf numFmtId="165" fontId="12" fillId="0" borderId="3" xfId="0" applyNumberFormat="1" applyFont="1" applyBorder="1" applyAlignment="1">
      <alignment horizontal="right" vertical="center"/>
    </xf>
    <xf numFmtId="169" fontId="6" fillId="0" borderId="1" xfId="2" applyNumberFormat="1" applyFont="1" applyBorder="1" applyAlignment="1">
      <alignment horizontal="right" vertical="center"/>
    </xf>
    <xf numFmtId="1" fontId="12" fillId="0" borderId="1" xfId="0" applyNumberFormat="1" applyFont="1" applyFill="1" applyBorder="1" applyAlignment="1">
      <alignment horizontal="right" vertical="center"/>
    </xf>
    <xf numFmtId="170" fontId="6" fillId="7" borderId="1" xfId="0" applyNumberFormat="1" applyFont="1" applyFill="1" applyBorder="1" applyAlignment="1">
      <alignment horizontal="right" vertical="center"/>
    </xf>
    <xf numFmtId="165" fontId="3" fillId="3" borderId="0" xfId="0" applyNumberFormat="1" applyFont="1" applyFill="1" applyAlignment="1">
      <alignment horizontal="right" vertical="center"/>
    </xf>
    <xf numFmtId="0" fontId="13" fillId="5" borderId="0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165" fontId="18" fillId="0" borderId="0" xfId="0" applyNumberFormat="1" applyFont="1" applyBorder="1" applyAlignment="1">
      <alignment horizontal="center" vertical="center"/>
    </xf>
  </cellXfs>
  <cellStyles count="3">
    <cellStyle name="Moneda" xfId="1" builtinId="4"/>
    <cellStyle name="Normal" xfId="0" builtinId="0"/>
    <cellStyle name="Porcentual" xfId="2" builtinId="5"/>
  </cellStyles>
  <dxfs count="0"/>
  <tableStyles count="0" defaultTableStyle="TableStyleMedium2" defaultPivotStyle="PivotStyleLight16"/>
  <colors>
    <mruColors>
      <color rgb="FF9EC6CE"/>
      <color rgb="FFC2D9E4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ivic">
      <a:dk1>
        <a:sysClr val="windowText" lastClr="000000"/>
      </a:dk1>
      <a:lt1>
        <a:sysClr val="window" lastClr="FFFFFF"/>
      </a:lt1>
      <a:dk2>
        <a:srgbClr val="646B86"/>
      </a:dk2>
      <a:lt2>
        <a:srgbClr val="C5D1D7"/>
      </a:lt2>
      <a:accent1>
        <a:srgbClr val="D16349"/>
      </a:accent1>
      <a:accent2>
        <a:srgbClr val="CCB400"/>
      </a:accent2>
      <a:accent3>
        <a:srgbClr val="8CADAE"/>
      </a:accent3>
      <a:accent4>
        <a:srgbClr val="8C7B70"/>
      </a:accent4>
      <a:accent5>
        <a:srgbClr val="8FB08C"/>
      </a:accent5>
      <a:accent6>
        <a:srgbClr val="D19049"/>
      </a:accent6>
      <a:hlink>
        <a:srgbClr val="00A3D6"/>
      </a:hlink>
      <a:folHlink>
        <a:srgbClr val="694F07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enableFormatConditionsCalculation="0">
    <tabColor theme="6" tint="0.79998168889431442"/>
    <pageSetUpPr fitToPage="1"/>
  </sheetPr>
  <dimension ref="A1:F88"/>
  <sheetViews>
    <sheetView showGridLines="0" tabSelected="1" zoomScaleNormal="100" workbookViewId="0">
      <pane ySplit="3" topLeftCell="A4" activePane="bottomLeft" state="frozen"/>
      <selection pane="bottomLeft" sqref="A1:XFD1"/>
    </sheetView>
  </sheetViews>
  <sheetFormatPr baseColWidth="10" defaultColWidth="9.109375" defaultRowHeight="13.2"/>
  <cols>
    <col min="1" max="1" width="35" style="1" customWidth="1"/>
    <col min="2" max="2" width="13.33203125" style="38" customWidth="1"/>
    <col min="3" max="3" width="16.44140625" style="39" customWidth="1"/>
    <col min="4" max="4" width="17.77734375" style="39" customWidth="1"/>
    <col min="5" max="5" width="31.33203125" style="1" customWidth="1"/>
    <col min="6" max="16384" width="9.109375" style="1"/>
  </cols>
  <sheetData>
    <row r="1" spans="1:5" ht="16.2" customHeight="1">
      <c r="B1" s="116" t="s">
        <v>42</v>
      </c>
      <c r="C1" s="116"/>
      <c r="D1" s="116"/>
    </row>
    <row r="2" spans="1:5" ht="24.75" customHeight="1">
      <c r="A2" s="114" t="s">
        <v>39</v>
      </c>
      <c r="B2" s="115"/>
      <c r="C2" s="115"/>
      <c r="D2" s="115"/>
      <c r="E2" s="115"/>
    </row>
    <row r="3" spans="1:5" s="2" customFormat="1" ht="28.8" customHeight="1">
      <c r="A3" s="90" t="s">
        <v>2</v>
      </c>
      <c r="B3" s="91"/>
      <c r="C3" s="92" t="s">
        <v>41</v>
      </c>
      <c r="D3" s="92" t="s">
        <v>37</v>
      </c>
      <c r="E3" s="93" t="s">
        <v>38</v>
      </c>
    </row>
    <row r="4" spans="1:5" s="7" customFormat="1" ht="7.5" customHeight="1">
      <c r="A4" s="3"/>
      <c r="B4" s="4"/>
      <c r="C4" s="5"/>
      <c r="D4" s="5"/>
      <c r="E4" s="6"/>
    </row>
    <row r="5" spans="1:5" s="9" customFormat="1" ht="13.5" customHeight="1">
      <c r="A5" s="52" t="s">
        <v>3</v>
      </c>
      <c r="B5" s="53"/>
      <c r="C5" s="54"/>
      <c r="D5" s="54"/>
      <c r="E5" s="8" t="s">
        <v>1</v>
      </c>
    </row>
    <row r="6" spans="1:5" s="11" customFormat="1" ht="13.5" customHeight="1">
      <c r="A6" s="40" t="s">
        <v>4</v>
      </c>
      <c r="B6" s="74"/>
      <c r="C6" s="77">
        <v>180</v>
      </c>
      <c r="D6" s="78">
        <v>360</v>
      </c>
      <c r="E6" s="10"/>
    </row>
    <row r="7" spans="1:5" s="9" customFormat="1" ht="13.5" customHeight="1">
      <c r="A7" s="40" t="s">
        <v>5</v>
      </c>
      <c r="B7" s="74"/>
      <c r="C7" s="77">
        <v>720</v>
      </c>
      <c r="D7" s="78">
        <v>900</v>
      </c>
      <c r="E7" s="10"/>
    </row>
    <row r="8" spans="1:5" s="9" customFormat="1" ht="13.5" customHeight="1">
      <c r="A8" s="40" t="s">
        <v>6</v>
      </c>
      <c r="B8" s="74"/>
      <c r="C8" s="77">
        <v>720</v>
      </c>
      <c r="D8" s="78">
        <v>900</v>
      </c>
      <c r="E8" s="10"/>
    </row>
    <row r="9" spans="1:5" s="9" customFormat="1" ht="13.5" customHeight="1">
      <c r="A9" s="40" t="s">
        <v>7</v>
      </c>
      <c r="B9" s="74"/>
      <c r="C9" s="77">
        <v>180</v>
      </c>
      <c r="D9" s="78">
        <v>900</v>
      </c>
      <c r="E9" s="10"/>
    </row>
    <row r="10" spans="1:5" s="9" customFormat="1" ht="13.5" customHeight="1">
      <c r="A10" s="40" t="s">
        <v>43</v>
      </c>
      <c r="B10" s="74"/>
      <c r="C10" s="77">
        <v>720</v>
      </c>
      <c r="D10" s="78"/>
      <c r="E10" s="10"/>
    </row>
    <row r="11" spans="1:5" s="9" customFormat="1" ht="13.5" customHeight="1">
      <c r="A11" s="40" t="s">
        <v>8</v>
      </c>
      <c r="B11" s="29"/>
      <c r="C11" s="77">
        <v>720</v>
      </c>
      <c r="D11" s="78">
        <v>900</v>
      </c>
      <c r="E11" s="10"/>
    </row>
    <row r="12" spans="1:5" s="2" customFormat="1" ht="13.5" customHeight="1">
      <c r="A12" s="61" t="s">
        <v>33</v>
      </c>
      <c r="B12" s="62"/>
      <c r="C12" s="88">
        <f>SUM(C6:C11)</f>
        <v>3240</v>
      </c>
      <c r="D12" s="81">
        <f>SUM(D6:D11)</f>
        <v>3960</v>
      </c>
      <c r="E12" s="60"/>
    </row>
    <row r="13" spans="1:5" s="7" customFormat="1" ht="7.5" customHeight="1">
      <c r="A13" s="12"/>
      <c r="B13" s="13"/>
      <c r="C13" s="14"/>
      <c r="D13" s="15"/>
      <c r="E13" s="16"/>
    </row>
    <row r="14" spans="1:5" s="9" customFormat="1" ht="13.5" customHeight="1">
      <c r="A14" s="52" t="s">
        <v>9</v>
      </c>
      <c r="B14" s="55"/>
      <c r="C14" s="56"/>
      <c r="D14" s="56"/>
      <c r="E14" s="17"/>
    </row>
    <row r="15" spans="1:5" s="9" customFormat="1" ht="13.5" customHeight="1">
      <c r="A15" s="40" t="s">
        <v>10</v>
      </c>
      <c r="B15" s="74"/>
      <c r="C15" s="79">
        <v>450</v>
      </c>
      <c r="D15" s="80">
        <v>720</v>
      </c>
      <c r="E15" s="10"/>
    </row>
    <row r="16" spans="1:5" s="9" customFormat="1" ht="13.5" customHeight="1">
      <c r="A16" s="40" t="s">
        <v>44</v>
      </c>
      <c r="B16" s="74"/>
      <c r="C16" s="79">
        <v>450</v>
      </c>
      <c r="D16" s="80"/>
      <c r="E16" s="10"/>
    </row>
    <row r="17" spans="1:5" s="9" customFormat="1" ht="13.5" customHeight="1">
      <c r="A17" s="40" t="s">
        <v>11</v>
      </c>
      <c r="B17" s="74"/>
      <c r="C17" s="79">
        <v>450</v>
      </c>
      <c r="D17" s="80">
        <v>720</v>
      </c>
      <c r="E17" s="10"/>
    </row>
    <row r="18" spans="1:5" s="9" customFormat="1" ht="13.5" customHeight="1">
      <c r="A18" s="40" t="s">
        <v>12</v>
      </c>
      <c r="B18" s="74"/>
      <c r="C18" s="79">
        <v>450</v>
      </c>
      <c r="D18" s="80">
        <v>720</v>
      </c>
      <c r="E18" s="10"/>
    </row>
    <row r="19" spans="1:5" s="9" customFormat="1" ht="13.5" customHeight="1">
      <c r="A19" s="40"/>
      <c r="B19" s="29"/>
      <c r="C19" s="79"/>
      <c r="D19" s="80"/>
      <c r="E19" s="10"/>
    </row>
    <row r="20" spans="1:5" s="9" customFormat="1" ht="13.5" customHeight="1">
      <c r="A20" s="40"/>
      <c r="B20" s="20"/>
      <c r="C20" s="42"/>
      <c r="D20" s="51"/>
      <c r="E20" s="10" t="s">
        <v>0</v>
      </c>
    </row>
    <row r="21" spans="1:5" s="9" customFormat="1" ht="13.5" customHeight="1">
      <c r="A21" s="61" t="s">
        <v>32</v>
      </c>
      <c r="B21" s="62"/>
      <c r="C21" s="64">
        <f>SUM(C15:C20)</f>
        <v>1800</v>
      </c>
      <c r="D21" s="82">
        <f>SUM(D15:D20)</f>
        <v>2160</v>
      </c>
      <c r="E21" s="63"/>
    </row>
    <row r="22" spans="1:5" s="11" customFormat="1" ht="7.5" customHeight="1">
      <c r="A22" s="12"/>
      <c r="B22" s="13"/>
      <c r="C22" s="14"/>
      <c r="D22" s="15"/>
      <c r="E22" s="16"/>
    </row>
    <row r="23" spans="1:5" s="9" customFormat="1" ht="13.5" customHeight="1">
      <c r="A23" s="52" t="s">
        <v>13</v>
      </c>
      <c r="B23" s="55"/>
      <c r="C23" s="56"/>
      <c r="D23" s="56"/>
      <c r="E23" s="17"/>
    </row>
    <row r="24" spans="1:5" s="9" customFormat="1" ht="13.5" customHeight="1">
      <c r="A24" s="40" t="s">
        <v>14</v>
      </c>
      <c r="B24" s="74"/>
      <c r="C24" s="79">
        <v>450</v>
      </c>
      <c r="D24" s="80">
        <v>630</v>
      </c>
      <c r="E24" s="10"/>
    </row>
    <row r="25" spans="1:5" s="9" customFormat="1" ht="13.5" customHeight="1">
      <c r="A25" s="40" t="s">
        <v>45</v>
      </c>
      <c r="B25" s="74"/>
      <c r="C25" s="79">
        <v>450</v>
      </c>
      <c r="D25" s="80"/>
      <c r="E25" s="10"/>
    </row>
    <row r="26" spans="1:5" s="9" customFormat="1" ht="13.5" customHeight="1">
      <c r="A26" s="40" t="s">
        <v>46</v>
      </c>
      <c r="B26" s="74"/>
      <c r="C26" s="79">
        <v>450</v>
      </c>
      <c r="D26" s="80"/>
      <c r="E26" s="10"/>
    </row>
    <row r="27" spans="1:5" s="9" customFormat="1" ht="13.5" customHeight="1">
      <c r="A27" s="40" t="s">
        <v>15</v>
      </c>
      <c r="B27" s="74"/>
      <c r="C27" s="79">
        <v>450</v>
      </c>
      <c r="D27" s="80"/>
      <c r="E27" s="10"/>
    </row>
    <row r="28" spans="1:5" s="9" customFormat="1" ht="13.5" customHeight="1">
      <c r="A28" s="40"/>
      <c r="B28" s="74"/>
      <c r="C28" s="79"/>
      <c r="D28" s="80">
        <v>630</v>
      </c>
      <c r="E28" s="10"/>
    </row>
    <row r="29" spans="1:5" s="9" customFormat="1" ht="13.5" customHeight="1">
      <c r="A29" s="40"/>
      <c r="B29" s="29"/>
      <c r="C29" s="41"/>
      <c r="D29" s="50"/>
      <c r="E29" s="10"/>
    </row>
    <row r="30" spans="1:5" s="2" customFormat="1" ht="13.5" customHeight="1">
      <c r="A30" s="61" t="s">
        <v>31</v>
      </c>
      <c r="B30" s="62"/>
      <c r="C30" s="64">
        <f>SUM(C24:C29)</f>
        <v>1800</v>
      </c>
      <c r="D30" s="82">
        <f>SUM(D24:D29)</f>
        <v>1260</v>
      </c>
      <c r="E30" s="63"/>
    </row>
    <row r="31" spans="1:5" s="7" customFormat="1" ht="7.5" customHeight="1">
      <c r="A31" s="12"/>
      <c r="B31" s="13"/>
      <c r="C31" s="18"/>
      <c r="D31" s="15"/>
      <c r="E31" s="16"/>
    </row>
    <row r="32" spans="1:5" s="9" customFormat="1" ht="13.5" customHeight="1">
      <c r="A32" s="52" t="s">
        <v>16</v>
      </c>
      <c r="B32" s="57"/>
      <c r="C32" s="58"/>
      <c r="D32" s="59"/>
      <c r="E32" s="19"/>
    </row>
    <row r="33" spans="1:6" s="9" customFormat="1">
      <c r="A33" s="73" t="s">
        <v>17</v>
      </c>
      <c r="B33" s="74"/>
      <c r="C33" s="74">
        <v>2160</v>
      </c>
      <c r="D33" s="79">
        <v>3600</v>
      </c>
      <c r="E33" s="21"/>
    </row>
    <row r="34" spans="1:6" s="2" customFormat="1">
      <c r="A34" s="72" t="s">
        <v>18</v>
      </c>
      <c r="B34" s="74"/>
      <c r="C34" s="74">
        <v>450</v>
      </c>
      <c r="D34" s="87">
        <v>720</v>
      </c>
      <c r="E34" s="22"/>
    </row>
    <row r="35" spans="1:6" s="9" customFormat="1">
      <c r="A35" s="72" t="s">
        <v>19</v>
      </c>
      <c r="B35" s="74"/>
      <c r="C35" s="74">
        <v>450</v>
      </c>
      <c r="D35" s="80">
        <v>900</v>
      </c>
      <c r="E35" s="22"/>
    </row>
    <row r="36" spans="1:6" s="25" customFormat="1" ht="12.75" customHeight="1">
      <c r="A36" s="72" t="s">
        <v>20</v>
      </c>
      <c r="B36" s="75"/>
      <c r="C36" s="75">
        <v>450</v>
      </c>
      <c r="D36" s="80">
        <v>540</v>
      </c>
      <c r="E36" s="23"/>
      <c r="F36" s="24"/>
    </row>
    <row r="37" spans="1:6" s="27" customFormat="1" ht="13.5" customHeight="1">
      <c r="A37" s="43"/>
      <c r="B37" s="31"/>
      <c r="C37" s="79"/>
      <c r="D37" s="80"/>
      <c r="E37" s="23"/>
      <c r="F37" s="26"/>
    </row>
    <row r="38" spans="1:6" ht="13.5" customHeight="1">
      <c r="A38" s="68" t="s">
        <v>21</v>
      </c>
      <c r="B38" s="69"/>
      <c r="C38" s="83">
        <f>SUM(C33:C37)</f>
        <v>3510</v>
      </c>
      <c r="D38" s="89">
        <f>SUM(D33:D37)</f>
        <v>5760</v>
      </c>
      <c r="E38" s="70"/>
    </row>
    <row r="39" spans="1:6" ht="7.5" customHeight="1">
      <c r="A39" s="33"/>
      <c r="B39" s="34"/>
      <c r="C39" s="35"/>
      <c r="D39" s="35"/>
      <c r="E39" s="36"/>
    </row>
    <row r="40" spans="1:6">
      <c r="A40" s="47" t="s">
        <v>22</v>
      </c>
      <c r="B40" s="48"/>
      <c r="C40" s="49"/>
      <c r="D40" s="49"/>
      <c r="E40" s="19"/>
    </row>
    <row r="41" spans="1:6">
      <c r="A41" s="44" t="s">
        <v>23</v>
      </c>
      <c r="B41" s="76"/>
      <c r="C41" s="76">
        <v>720</v>
      </c>
      <c r="D41" s="85">
        <v>720</v>
      </c>
      <c r="E41" s="36"/>
    </row>
    <row r="42" spans="1:6">
      <c r="A42" s="44" t="s">
        <v>24</v>
      </c>
      <c r="B42" s="76"/>
      <c r="C42" s="76">
        <v>720</v>
      </c>
      <c r="D42" s="85">
        <v>720</v>
      </c>
      <c r="E42" s="36"/>
    </row>
    <row r="43" spans="1:6" ht="8.4" customHeight="1">
      <c r="A43" s="33"/>
      <c r="B43" s="45"/>
      <c r="C43" s="84"/>
      <c r="D43" s="85"/>
      <c r="E43" s="36"/>
    </row>
    <row r="44" spans="1:6">
      <c r="A44" s="65" t="s">
        <v>29</v>
      </c>
      <c r="B44" s="66"/>
      <c r="C44" s="86">
        <f>SUM(C41:C43)</f>
        <v>1440</v>
      </c>
      <c r="D44" s="86">
        <f>SUM(D41:D43)</f>
        <v>1440</v>
      </c>
      <c r="E44" s="36"/>
    </row>
    <row r="45" spans="1:6" s="30" customFormat="1" ht="10.199999999999999" customHeight="1">
      <c r="A45" s="33"/>
      <c r="B45" s="34"/>
      <c r="C45" s="35"/>
      <c r="D45" s="35"/>
      <c r="E45" s="67"/>
    </row>
    <row r="46" spans="1:6" s="30" customFormat="1">
      <c r="A46" s="47" t="s">
        <v>28</v>
      </c>
      <c r="B46" s="48"/>
      <c r="C46" s="49"/>
      <c r="D46" s="49"/>
      <c r="E46" s="36"/>
    </row>
    <row r="47" spans="1:6" s="30" customFormat="1">
      <c r="A47" s="46" t="s">
        <v>27</v>
      </c>
      <c r="B47" s="76"/>
      <c r="C47" s="76">
        <v>720</v>
      </c>
      <c r="D47" s="85">
        <v>720</v>
      </c>
      <c r="E47" s="19"/>
    </row>
    <row r="48" spans="1:6" s="30" customFormat="1">
      <c r="A48" s="46" t="s">
        <v>26</v>
      </c>
      <c r="B48" s="76"/>
      <c r="C48" s="76">
        <v>720</v>
      </c>
      <c r="D48" s="85">
        <v>720</v>
      </c>
      <c r="E48" s="21"/>
    </row>
    <row r="49" spans="1:6" s="28" customFormat="1">
      <c r="A49" s="46" t="s">
        <v>25</v>
      </c>
      <c r="B49" s="76"/>
      <c r="C49" s="76">
        <v>450</v>
      </c>
      <c r="D49" s="85">
        <v>450</v>
      </c>
      <c r="E49" s="21"/>
    </row>
    <row r="50" spans="1:6" s="32" customFormat="1" ht="7.5" customHeight="1">
      <c r="A50" s="46"/>
      <c r="B50" s="45"/>
      <c r="C50" s="87"/>
      <c r="D50" s="85"/>
      <c r="E50" s="21"/>
      <c r="F50" s="28"/>
    </row>
    <row r="51" spans="1:6" ht="9.6" customHeight="1">
      <c r="A51" s="33"/>
      <c r="B51" s="34"/>
      <c r="C51" s="84"/>
      <c r="D51" s="85"/>
      <c r="E51" s="36"/>
    </row>
    <row r="52" spans="1:6">
      <c r="A52" s="65" t="s">
        <v>30</v>
      </c>
      <c r="B52" s="66"/>
      <c r="C52" s="86">
        <f>SUM(C47:C51)</f>
        <v>1890</v>
      </c>
      <c r="D52" s="86">
        <f>SUM(D47:D51)</f>
        <v>1890</v>
      </c>
      <c r="E52" s="36"/>
    </row>
    <row r="53" spans="1:6">
      <c r="A53" s="37"/>
      <c r="B53" s="34"/>
      <c r="C53" s="35"/>
      <c r="D53" s="35"/>
      <c r="E53" s="67"/>
    </row>
    <row r="54" spans="1:6" s="28" customFormat="1">
      <c r="A54" s="47" t="s">
        <v>34</v>
      </c>
      <c r="B54" s="48"/>
      <c r="C54" s="49"/>
      <c r="D54" s="49"/>
      <c r="E54" s="36"/>
    </row>
    <row r="55" spans="1:6" ht="15.6" customHeight="1">
      <c r="A55" s="44" t="s">
        <v>35</v>
      </c>
      <c r="B55" s="76"/>
      <c r="C55" s="84">
        <v>450</v>
      </c>
      <c r="D55" s="85">
        <v>450</v>
      </c>
      <c r="E55" s="19"/>
    </row>
    <row r="56" spans="1:6" ht="15.6" customHeight="1">
      <c r="A56" s="44"/>
      <c r="B56" s="45"/>
      <c r="C56" s="84"/>
      <c r="D56" s="85"/>
      <c r="E56" s="19"/>
    </row>
    <row r="57" spans="1:6" ht="13.2" customHeight="1">
      <c r="A57" s="94" t="s">
        <v>36</v>
      </c>
      <c r="B57" s="95"/>
      <c r="C57" s="96">
        <f>SUM(C55:C56)</f>
        <v>450</v>
      </c>
      <c r="D57" s="96">
        <f>SUM(D55:D56)</f>
        <v>450</v>
      </c>
      <c r="E57" s="97"/>
    </row>
    <row r="58" spans="1:6" ht="13.2" customHeight="1">
      <c r="A58" s="98"/>
      <c r="B58" s="99"/>
      <c r="C58" s="100"/>
      <c r="D58" s="100"/>
      <c r="E58" s="101"/>
    </row>
    <row r="59" spans="1:6">
      <c r="A59" s="47" t="s">
        <v>47</v>
      </c>
      <c r="B59" s="48"/>
      <c r="C59" s="49"/>
      <c r="D59" s="49"/>
      <c r="E59" s="36"/>
    </row>
    <row r="60" spans="1:6">
      <c r="A60" s="44" t="s">
        <v>49</v>
      </c>
      <c r="B60" s="76"/>
      <c r="C60" s="84">
        <v>450</v>
      </c>
      <c r="D60" s="85">
        <v>450</v>
      </c>
      <c r="E60" s="19"/>
    </row>
    <row r="61" spans="1:6">
      <c r="A61" s="44" t="s">
        <v>50</v>
      </c>
      <c r="B61" s="76"/>
      <c r="C61" s="84">
        <v>900</v>
      </c>
      <c r="D61" s="85">
        <v>900</v>
      </c>
      <c r="E61" s="19"/>
    </row>
    <row r="62" spans="1:6">
      <c r="A62" s="44" t="s">
        <v>51</v>
      </c>
      <c r="B62" s="45"/>
      <c r="C62" s="84">
        <v>720</v>
      </c>
      <c r="D62" s="85">
        <v>720</v>
      </c>
      <c r="E62" s="19"/>
    </row>
    <row r="63" spans="1:6">
      <c r="A63" s="94" t="s">
        <v>48</v>
      </c>
      <c r="B63" s="95"/>
      <c r="C63" s="96">
        <f>SUM(C60:C62)</f>
        <v>2070</v>
      </c>
      <c r="D63" s="96">
        <f>SUM(D60:D62)</f>
        <v>2070</v>
      </c>
      <c r="E63" s="97"/>
    </row>
    <row r="65" spans="1:5">
      <c r="A65" s="47" t="s">
        <v>52</v>
      </c>
      <c r="B65" s="48"/>
      <c r="C65" s="49"/>
      <c r="D65" s="49"/>
    </row>
    <row r="66" spans="1:5" s="28" customFormat="1" ht="17.25" customHeight="1">
      <c r="A66" s="44" t="s">
        <v>53</v>
      </c>
      <c r="B66" s="76"/>
      <c r="C66" s="84">
        <v>180</v>
      </c>
      <c r="D66" s="85">
        <v>180</v>
      </c>
      <c r="E66" s="1"/>
    </row>
    <row r="67" spans="1:5" ht="13.2" customHeight="1">
      <c r="A67" s="44" t="s">
        <v>54</v>
      </c>
      <c r="B67" s="45"/>
      <c r="C67" s="84">
        <v>180</v>
      </c>
      <c r="D67" s="85">
        <v>180</v>
      </c>
    </row>
    <row r="68" spans="1:5">
      <c r="A68" s="94" t="s">
        <v>55</v>
      </c>
      <c r="B68" s="95"/>
      <c r="C68" s="96">
        <f>SUM(C66:C67)</f>
        <v>360</v>
      </c>
      <c r="D68" s="96">
        <f>SUM(D66:D67)</f>
        <v>360</v>
      </c>
      <c r="E68" s="71"/>
    </row>
    <row r="69" spans="1:5">
      <c r="A69" s="102"/>
      <c r="B69" s="109" t="s">
        <v>58</v>
      </c>
      <c r="C69" s="108">
        <v>0.19</v>
      </c>
      <c r="D69" s="108">
        <v>0.19</v>
      </c>
      <c r="E69" s="102"/>
    </row>
    <row r="70" spans="1:5">
      <c r="A70" s="71"/>
      <c r="B70" s="111" t="s">
        <v>56</v>
      </c>
      <c r="C70" s="112">
        <f>SUM(C12+C21+C30+C38+C44+C52+C57+C63+C68)</f>
        <v>16560</v>
      </c>
      <c r="D70" s="110">
        <f>SUM(D12+D21+D30+D38+D44+D52+D57+D63+D68)</f>
        <v>19350</v>
      </c>
      <c r="E70" s="71"/>
    </row>
    <row r="71" spans="1:5" ht="28.8" customHeight="1">
      <c r="A71" s="103" t="s">
        <v>40</v>
      </c>
      <c r="B71" s="104"/>
      <c r="C71" s="113">
        <f>(C70*(1+C69))</f>
        <v>19706.399999999998</v>
      </c>
      <c r="D71" s="105">
        <f>(D70*(1+D69))</f>
        <v>23026.5</v>
      </c>
      <c r="E71" s="33"/>
    </row>
    <row r="72" spans="1:5" ht="9.6" customHeight="1">
      <c r="A72" s="65"/>
      <c r="B72" s="65"/>
      <c r="C72" s="106" t="s">
        <v>57</v>
      </c>
      <c r="D72" s="106" t="s">
        <v>57</v>
      </c>
      <c r="E72" s="71"/>
    </row>
    <row r="73" spans="1:5">
      <c r="D73" s="107"/>
    </row>
    <row r="78" spans="1:5" s="28" customFormat="1" ht="17.25" customHeight="1">
      <c r="A78" s="1"/>
      <c r="B78" s="38"/>
      <c r="C78" s="39"/>
      <c r="D78" s="39"/>
      <c r="E78" s="1"/>
    </row>
    <row r="79" spans="1:5" ht="12.75" customHeight="1"/>
    <row r="86" spans="1:5" s="28" customFormat="1" ht="17.25" customHeight="1">
      <c r="A86" s="1"/>
      <c r="B86" s="38"/>
      <c r="C86" s="39"/>
      <c r="D86" s="39"/>
      <c r="E86" s="1"/>
    </row>
    <row r="88" spans="1:5" ht="24.75" customHeight="1"/>
  </sheetData>
  <mergeCells count="2">
    <mergeCell ref="A2:E2"/>
    <mergeCell ref="B1:D1"/>
  </mergeCells>
  <phoneticPr fontId="2" type="noConversion"/>
  <printOptions horizontalCentered="1"/>
  <pageMargins left="0.74803149606299213" right="0.74803149606299213" top="0.51181102362204722" bottom="0.51181102362204722" header="0.51181102362204722" footer="0.19685039370078741"/>
  <pageSetup paperSize="9" fitToHeight="0" orientation="landscape" horizontalDpi="300" verticalDpi="3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A360EF52-59D0-41BF-88F3-B997C157378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2.Projektmanagement Budget Plan</vt:lpstr>
      <vt:lpstr>'2.Projektmanagement Budget Plan'!Títulos_a_imprimir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Marketing budget plan estimates</dc:title>
  <dc:creator>Julia Sullivan</dc:creator>
  <cp:lastModifiedBy>Jennie Marlene</cp:lastModifiedBy>
  <cp:lastPrinted>2015-01-15T19:11:06Z</cp:lastPrinted>
  <dcterms:created xsi:type="dcterms:W3CDTF">2013-05-03T23:26:18Z</dcterms:created>
  <dcterms:modified xsi:type="dcterms:W3CDTF">2015-01-15T19:11:45Z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TC011507371033</vt:lpwstr>
  </property>
</Properties>
</file>