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31\Desktop\"/>
    </mc:Choice>
  </mc:AlternateContent>
  <xr:revisionPtr revIDLastSave="0" documentId="8_{5F5206D8-725A-4208-A7D6-574832D77725}" xr6:coauthVersionLast="46" xr6:coauthVersionMax="46" xr10:uidLastSave="{00000000-0000-0000-0000-000000000000}"/>
  <bookViews>
    <workbookView xWindow="-108" yWindow="-108" windowWidth="23256" windowHeight="12720" xr2:uid="{533A9C4C-60C1-485B-9C81-26249C7B7752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8" i="1" l="1"/>
  <c r="G117" i="1"/>
  <c r="U112" i="1"/>
  <c r="G112" i="1"/>
  <c r="U111" i="1"/>
  <c r="G111" i="1"/>
  <c r="U110" i="1"/>
  <c r="U109" i="1"/>
  <c r="U108" i="1"/>
  <c r="G108" i="1"/>
  <c r="U107" i="1"/>
  <c r="G107" i="1"/>
  <c r="U106" i="1"/>
  <c r="G106" i="1"/>
  <c r="U105" i="1"/>
  <c r="U104" i="1"/>
  <c r="U103" i="1"/>
  <c r="U102" i="1"/>
  <c r="U101" i="1"/>
  <c r="U100" i="1"/>
  <c r="G100" i="1"/>
  <c r="G99" i="1"/>
  <c r="G98" i="1"/>
  <c r="G97" i="1"/>
  <c r="G96" i="1"/>
  <c r="G95" i="1"/>
  <c r="U94" i="1"/>
  <c r="G94" i="1"/>
  <c r="U93" i="1"/>
  <c r="G93" i="1"/>
  <c r="U92" i="1"/>
  <c r="G92" i="1"/>
  <c r="U91" i="1"/>
  <c r="G91" i="1"/>
  <c r="U90" i="1"/>
  <c r="G90" i="1"/>
  <c r="G89" i="1"/>
  <c r="G83" i="1"/>
  <c r="G82" i="1"/>
  <c r="U81" i="1"/>
  <c r="G81" i="1"/>
  <c r="U80" i="1"/>
  <c r="G80" i="1"/>
  <c r="U79" i="1"/>
  <c r="G79" i="1"/>
  <c r="U78" i="1"/>
  <c r="G78" i="1"/>
  <c r="U77" i="1"/>
  <c r="G77" i="1"/>
  <c r="U76" i="1"/>
  <c r="U75" i="1"/>
  <c r="U74" i="1"/>
  <c r="U73" i="1"/>
  <c r="U72" i="1"/>
  <c r="G72" i="1"/>
  <c r="G71" i="1"/>
  <c r="G70" i="1"/>
  <c r="G69" i="1"/>
  <c r="G68" i="1"/>
  <c r="G67" i="1"/>
  <c r="G66" i="1"/>
  <c r="G65" i="1"/>
  <c r="G64" i="1"/>
  <c r="U63" i="1"/>
  <c r="G63" i="1"/>
  <c r="U62" i="1"/>
  <c r="G62" i="1"/>
  <c r="U61" i="1"/>
  <c r="G61" i="1"/>
  <c r="U60" i="1"/>
  <c r="G60" i="1"/>
  <c r="U59" i="1"/>
  <c r="G59" i="1"/>
  <c r="U58" i="1"/>
  <c r="G58" i="1"/>
  <c r="U57" i="1"/>
  <c r="G57" i="1"/>
  <c r="U56" i="1"/>
  <c r="G56" i="1"/>
  <c r="G55" i="1"/>
  <c r="U48" i="1"/>
  <c r="G48" i="1"/>
  <c r="U47" i="1"/>
  <c r="G47" i="1"/>
  <c r="U46" i="1"/>
  <c r="G46" i="1"/>
  <c r="U45" i="1"/>
  <c r="G45" i="1"/>
  <c r="U44" i="1"/>
  <c r="G44" i="1"/>
  <c r="U43" i="1"/>
  <c r="U42" i="1"/>
  <c r="U41" i="1"/>
  <c r="G39" i="1"/>
  <c r="G38" i="1"/>
  <c r="G37" i="1"/>
  <c r="G36" i="1"/>
  <c r="U33" i="1"/>
  <c r="U32" i="1"/>
  <c r="U31" i="1"/>
  <c r="G31" i="1"/>
  <c r="U30" i="1"/>
  <c r="G30" i="1"/>
  <c r="U29" i="1"/>
  <c r="G29" i="1"/>
  <c r="K23" i="1"/>
  <c r="K22" i="1"/>
  <c r="K21" i="1"/>
  <c r="K20" i="1"/>
  <c r="K19" i="1"/>
  <c r="K18" i="1"/>
</calcChain>
</file>

<file path=xl/sharedStrings.xml><?xml version="1.0" encoding="utf-8"?>
<sst xmlns="http://schemas.openxmlformats.org/spreadsheetml/2006/main" count="118" uniqueCount="93">
  <si>
    <t>age</t>
    <phoneticPr fontId="1" type="noConversion"/>
  </si>
  <si>
    <t>sum</t>
    <phoneticPr fontId="1" type="noConversion"/>
  </si>
  <si>
    <t>0-10</t>
    <phoneticPr fontId="1" type="noConversion"/>
  </si>
  <si>
    <t>21-30</t>
    <phoneticPr fontId="1" type="noConversion"/>
  </si>
  <si>
    <t>31-40</t>
    <phoneticPr fontId="1" type="noConversion"/>
  </si>
  <si>
    <t>41-50</t>
    <phoneticPr fontId="1" type="noConversion"/>
  </si>
  <si>
    <t>51-60</t>
    <phoneticPr fontId="1" type="noConversion"/>
  </si>
  <si>
    <t>61+</t>
    <phoneticPr fontId="1" type="noConversion"/>
  </si>
  <si>
    <t>residence_country</t>
    <phoneticPr fontId="1" type="noConversion"/>
  </si>
  <si>
    <t>CABIN</t>
    <phoneticPr fontId="1" type="noConversion"/>
  </si>
  <si>
    <t>SUM</t>
    <phoneticPr fontId="1" type="noConversion"/>
  </si>
  <si>
    <t>澳</t>
    <phoneticPr fontId="1" type="noConversion"/>
  </si>
  <si>
    <t>HF</t>
    <phoneticPr fontId="1" type="noConversion"/>
  </si>
  <si>
    <t>美</t>
    <phoneticPr fontId="1" type="noConversion"/>
  </si>
  <si>
    <t>F</t>
    <phoneticPr fontId="1" type="noConversion"/>
  </si>
  <si>
    <t>中</t>
    <phoneticPr fontId="1" type="noConversion"/>
  </si>
  <si>
    <t>HY</t>
    <phoneticPr fontId="1" type="noConversion"/>
  </si>
  <si>
    <t>Y</t>
    <phoneticPr fontId="1" type="noConversion"/>
  </si>
  <si>
    <t>member level</t>
    <phoneticPr fontId="1" type="noConversion"/>
  </si>
  <si>
    <t>SILHL</t>
    <phoneticPr fontId="1" type="noConversion"/>
  </si>
  <si>
    <t>STD</t>
    <phoneticPr fontId="1" type="noConversion"/>
  </si>
  <si>
    <t>GOLHL</t>
    <phoneticPr fontId="1" type="noConversion"/>
  </si>
  <si>
    <t>CHD</t>
    <phoneticPr fontId="1" type="noConversion"/>
  </si>
  <si>
    <t>flt_leg_i_cnt_y3</t>
    <phoneticPr fontId="1" type="noConversion"/>
  </si>
  <si>
    <t>0~5</t>
    <phoneticPr fontId="1" type="noConversion"/>
  </si>
  <si>
    <t>5~10</t>
    <phoneticPr fontId="1" type="noConversion"/>
  </si>
  <si>
    <t>flt_cnt_y3</t>
    <phoneticPr fontId="1" type="noConversion"/>
  </si>
  <si>
    <t>10~15</t>
    <phoneticPr fontId="1" type="noConversion"/>
  </si>
  <si>
    <t>1~5</t>
    <phoneticPr fontId="1" type="noConversion"/>
  </si>
  <si>
    <t>15~20</t>
    <phoneticPr fontId="1" type="noConversion"/>
  </si>
  <si>
    <t>6~10</t>
    <phoneticPr fontId="1" type="noConversion"/>
  </si>
  <si>
    <t>20~25</t>
    <phoneticPr fontId="1" type="noConversion"/>
  </si>
  <si>
    <t>11~15</t>
    <phoneticPr fontId="1" type="noConversion"/>
  </si>
  <si>
    <t>25~30</t>
    <phoneticPr fontId="1" type="noConversion"/>
  </si>
  <si>
    <t>30~35</t>
    <phoneticPr fontId="1" type="noConversion"/>
  </si>
  <si>
    <t>21+</t>
    <phoneticPr fontId="1" type="noConversion"/>
  </si>
  <si>
    <t>35+</t>
    <phoneticPr fontId="1" type="noConversion"/>
  </si>
  <si>
    <t>mdl_mcv</t>
    <phoneticPr fontId="1" type="noConversion"/>
  </si>
  <si>
    <t>flt_leg_d_cnt_y3</t>
    <phoneticPr fontId="1" type="noConversion"/>
  </si>
  <si>
    <t>PIT_ALL</t>
    <phoneticPr fontId="1" type="noConversion"/>
  </si>
  <si>
    <t>200+</t>
    <phoneticPr fontId="1" type="noConversion"/>
  </si>
  <si>
    <t>&lt;10000</t>
    <phoneticPr fontId="1" type="noConversion"/>
  </si>
  <si>
    <t>&lt;20000</t>
    <phoneticPr fontId="1" type="noConversion"/>
  </si>
  <si>
    <t>&lt;30000</t>
    <phoneticPr fontId="1" type="noConversion"/>
  </si>
  <si>
    <t>&lt;40000</t>
  </si>
  <si>
    <t>avg_dist_cnt_y3</t>
    <phoneticPr fontId="1" type="noConversion"/>
  </si>
  <si>
    <t>&lt;50000</t>
  </si>
  <si>
    <t>1~2000</t>
    <phoneticPr fontId="1" type="noConversion"/>
  </si>
  <si>
    <t>&lt;60000</t>
  </si>
  <si>
    <t>2000~4000</t>
    <phoneticPr fontId="1" type="noConversion"/>
  </si>
  <si>
    <t>&lt;70000</t>
  </si>
  <si>
    <t>4000~6000</t>
    <phoneticPr fontId="1" type="noConversion"/>
  </si>
  <si>
    <t>&lt;80000</t>
  </si>
  <si>
    <t>6000~8000</t>
    <phoneticPr fontId="1" type="noConversion"/>
  </si>
  <si>
    <t>&lt;90000</t>
  </si>
  <si>
    <t>8000~10000</t>
    <phoneticPr fontId="1" type="noConversion"/>
  </si>
  <si>
    <t>&gt;90000</t>
    <phoneticPr fontId="1" type="noConversion"/>
  </si>
  <si>
    <t>10000~12000</t>
    <phoneticPr fontId="1" type="noConversion"/>
  </si>
  <si>
    <t>12000+</t>
    <phoneticPr fontId="1" type="noConversion"/>
  </si>
  <si>
    <t>tkt_avg_amt_y3</t>
    <phoneticPr fontId="1" type="noConversion"/>
  </si>
  <si>
    <t>1~500</t>
    <phoneticPr fontId="1" type="noConversion"/>
  </si>
  <si>
    <t>Seat</t>
    <phoneticPr fontId="1" type="noConversion"/>
  </si>
  <si>
    <t>500~1000</t>
    <phoneticPr fontId="1" type="noConversion"/>
  </si>
  <si>
    <t>固定</t>
    <phoneticPr fontId="1" type="noConversion"/>
  </si>
  <si>
    <t>1000~1500</t>
    <phoneticPr fontId="1" type="noConversion"/>
  </si>
  <si>
    <t>非固定</t>
    <phoneticPr fontId="1" type="noConversion"/>
  </si>
  <si>
    <t>1500~2000</t>
    <phoneticPr fontId="1" type="noConversion"/>
  </si>
  <si>
    <t>middle</t>
    <phoneticPr fontId="1" type="noConversion"/>
  </si>
  <si>
    <t>2000~2500</t>
    <phoneticPr fontId="1" type="noConversion"/>
  </si>
  <si>
    <t>window</t>
    <phoneticPr fontId="1" type="noConversion"/>
  </si>
  <si>
    <t>2500~3000</t>
    <phoneticPr fontId="1" type="noConversion"/>
  </si>
  <si>
    <t>walkway</t>
    <phoneticPr fontId="1" type="noConversion"/>
  </si>
  <si>
    <t>3000~3500</t>
    <phoneticPr fontId="1" type="noConversion"/>
  </si>
  <si>
    <t>3500~4000</t>
    <phoneticPr fontId="1" type="noConversion"/>
  </si>
  <si>
    <t>10000+</t>
    <phoneticPr fontId="1" type="noConversion"/>
  </si>
  <si>
    <t>&lt;500</t>
    <phoneticPr fontId="1" type="noConversion"/>
  </si>
  <si>
    <t>&lt;1000</t>
    <phoneticPr fontId="1" type="noConversion"/>
  </si>
  <si>
    <t>&lt;1500</t>
    <phoneticPr fontId="1" type="noConversion"/>
  </si>
  <si>
    <t>&lt;2000</t>
  </si>
  <si>
    <t>&lt;2500</t>
  </si>
  <si>
    <t>TO</t>
    <phoneticPr fontId="1" type="noConversion"/>
  </si>
  <si>
    <t>&lt;3000</t>
  </si>
  <si>
    <t>JFK</t>
    <phoneticPr fontId="1" type="noConversion"/>
  </si>
  <si>
    <t>&lt;3500</t>
  </si>
  <si>
    <t>LAX</t>
    <phoneticPr fontId="1" type="noConversion"/>
  </si>
  <si>
    <t>&lt;4000</t>
  </si>
  <si>
    <t>SYD</t>
    <phoneticPr fontId="1" type="noConversion"/>
  </si>
  <si>
    <t>&lt;4500</t>
  </si>
  <si>
    <t>&lt;5000</t>
  </si>
  <si>
    <t>&lt;5500</t>
  </si>
  <si>
    <t>&lt;6000</t>
  </si>
  <si>
    <t>6000+</t>
    <phoneticPr fontId="1" type="noConversion"/>
  </si>
  <si>
    <t>pref_aircraft_y3_1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</si>
</sst>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gender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3021778241022626"/>
          <c:y val="0.25228918167407294"/>
          <c:w val="0.36577709896354699"/>
          <c:h val="0.55264935942413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15545031959973"/>
          <c:y val="0.25027863166373515"/>
          <c:w val="0.83472070439593626"/>
          <c:h val="0.5674091364884190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[1]Sheet1!$H$18:$H$23</c:f>
              <c:strCache>
                <c:ptCount val="6"/>
                <c:pt idx="0">
                  <c:v>0-10</c:v>
                </c:pt>
                <c:pt idx="1">
                  <c:v>21-30</c:v>
                </c:pt>
                <c:pt idx="2">
                  <c:v>31-40</c:v>
                </c:pt>
                <c:pt idx="3">
                  <c:v>41-50</c:v>
                </c:pt>
                <c:pt idx="4">
                  <c:v>51-60</c:v>
                </c:pt>
                <c:pt idx="5">
                  <c:v>61+</c:v>
                </c:pt>
              </c:strCache>
            </c:strRef>
          </c:cat>
          <c:val>
            <c:numRef>
              <c:f>[1]Sheet1!$K$18:$K$23</c:f>
              <c:numCache>
                <c:formatCode>General</c:formatCode>
                <c:ptCount val="6"/>
                <c:pt idx="0">
                  <c:v>2.9411764705882353E-2</c:v>
                </c:pt>
                <c:pt idx="1">
                  <c:v>8.3197389885807507E-2</c:v>
                </c:pt>
                <c:pt idx="2">
                  <c:v>6.1755146262188518E-2</c:v>
                </c:pt>
                <c:pt idx="3">
                  <c:v>6.363636363636363E-2</c:v>
                </c:pt>
                <c:pt idx="4">
                  <c:v>6.9536423841059597E-2</c:v>
                </c:pt>
                <c:pt idx="5">
                  <c:v>0.10325047801147227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DB-447B-97DB-2A41AE013D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98756608"/>
        <c:axId val="898755624"/>
      </c:barChart>
      <c:catAx>
        <c:axId val="89875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8755624"/>
        <c:crosses val="autoZero"/>
        <c:auto val="1"/>
        <c:lblAlgn val="ctr"/>
        <c:lblOffset val="100"/>
        <c:noMultiLvlLbl val="0"/>
      </c:catAx>
      <c:valAx>
        <c:axId val="898755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9875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member level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[1]Sheet1!$D$36:$D$39</c:f>
              <c:strCache>
                <c:ptCount val="4"/>
                <c:pt idx="0">
                  <c:v>SILHL</c:v>
                </c:pt>
                <c:pt idx="1">
                  <c:v>STD</c:v>
                </c:pt>
                <c:pt idx="2">
                  <c:v>GOLHL</c:v>
                </c:pt>
                <c:pt idx="3">
                  <c:v>CHD</c:v>
                </c:pt>
              </c:strCache>
            </c:strRef>
          </c:cat>
          <c:val>
            <c:numRef>
              <c:f>[1]Sheet1!$G$36:$G$39</c:f>
              <c:numCache>
                <c:formatCode>General</c:formatCode>
                <c:ptCount val="4"/>
                <c:pt idx="0">
                  <c:v>8.2758620689655171E-2</c:v>
                </c:pt>
                <c:pt idx="1">
                  <c:v>7.5084278271529262E-2</c:v>
                </c:pt>
                <c:pt idx="2">
                  <c:v>1.3333333333333334E-2</c:v>
                </c:pt>
                <c:pt idx="3">
                  <c:v>5.128205128205128E-2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0B-4EB7-BD84-FAAC8031CA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939691000"/>
        <c:axId val="939690344"/>
      </c:barChart>
      <c:catAx>
        <c:axId val="93969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9690344"/>
        <c:crosses val="autoZero"/>
        <c:auto val="1"/>
        <c:lblAlgn val="ctr"/>
        <c:lblOffset val="100"/>
        <c:noMultiLvlLbl val="0"/>
      </c:catAx>
      <c:valAx>
        <c:axId val="93969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969100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flt_cnt_y3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392364109806563"/>
          <c:y val="0.21147586728006776"/>
          <c:w val="0.77636195002010289"/>
          <c:h val="0.68609630488683737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[1]Sheet1!$G$44:$G$48</c:f>
              <c:numCache>
                <c:formatCode>General</c:formatCode>
                <c:ptCount val="5"/>
                <c:pt idx="0">
                  <c:v>7.1578212290502791E-2</c:v>
                </c:pt>
                <c:pt idx="1">
                  <c:v>6.4159292035398233E-2</c:v>
                </c:pt>
                <c:pt idx="2">
                  <c:v>6.2695924764890276E-2</c:v>
                </c:pt>
                <c:pt idx="3">
                  <c:v>3.787878787878788E-2</c:v>
                </c:pt>
                <c:pt idx="4">
                  <c:v>4.6762589928057555E-2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6-4BC7-8040-B2AC9063A3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36765848"/>
        <c:axId val="948221496"/>
      </c:barChart>
      <c:catAx>
        <c:axId val="936765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8221496"/>
        <c:crosses val="autoZero"/>
        <c:auto val="1"/>
        <c:lblAlgn val="ctr"/>
        <c:lblOffset val="100"/>
        <c:noMultiLvlLbl val="0"/>
      </c:catAx>
      <c:valAx>
        <c:axId val="94822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6765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MDL_MCV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571502488648141"/>
          <c:y val="0.23544762021913138"/>
          <c:w val="0.82355598085872739"/>
          <c:h val="0.645928432003188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[1]Sheet1!$D$55:$D$72</c:f>
              <c:strCach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200+</c:v>
                </c:pt>
              </c:strCache>
            </c:strRef>
          </c:cat>
          <c:val>
            <c:numRef>
              <c:f>[1]Sheet1!$G$55:$G$72</c:f>
              <c:numCache>
                <c:formatCode>General</c:formatCode>
                <c:ptCount val="18"/>
                <c:pt idx="0">
                  <c:v>0.11538461538461539</c:v>
                </c:pt>
                <c:pt idx="1">
                  <c:v>6.9736842105263153E-2</c:v>
                </c:pt>
                <c:pt idx="2">
                  <c:v>4.296875E-2</c:v>
                </c:pt>
                <c:pt idx="3">
                  <c:v>4.5751633986928102E-2</c:v>
                </c:pt>
                <c:pt idx="4">
                  <c:v>0.10640394088669951</c:v>
                </c:pt>
                <c:pt idx="5">
                  <c:v>8.387096774193549E-2</c:v>
                </c:pt>
                <c:pt idx="6">
                  <c:v>5.4644808743169397E-2</c:v>
                </c:pt>
                <c:pt idx="7">
                  <c:v>5.8252427184466021E-2</c:v>
                </c:pt>
                <c:pt idx="8">
                  <c:v>7.9365079365079361E-2</c:v>
                </c:pt>
                <c:pt idx="9">
                  <c:v>6.4918851435705374E-2</c:v>
                </c:pt>
                <c:pt idx="10">
                  <c:v>2.9239766081871343E-2</c:v>
                </c:pt>
                <c:pt idx="11">
                  <c:v>6.3670411985018729E-2</c:v>
                </c:pt>
                <c:pt idx="12">
                  <c:v>4.2424242424242427E-2</c:v>
                </c:pt>
                <c:pt idx="13">
                  <c:v>5.4054054054054057E-2</c:v>
                </c:pt>
                <c:pt idx="14">
                  <c:v>3.6363636363636362E-2</c:v>
                </c:pt>
                <c:pt idx="15">
                  <c:v>8.3333333333333329E-2</c:v>
                </c:pt>
                <c:pt idx="16">
                  <c:v>5.0420168067226892E-2</c:v>
                </c:pt>
                <c:pt idx="17">
                  <c:v>4.5454545454545456E-2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8-4FDC-8B04-450634EE4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9666760"/>
        <c:axId val="969662168"/>
      </c:barChart>
      <c:catAx>
        <c:axId val="969666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9662168"/>
        <c:crosses val="autoZero"/>
        <c:auto val="1"/>
        <c:lblAlgn val="ctr"/>
        <c:lblOffset val="100"/>
        <c:noMultiLvlLbl val="0"/>
      </c:catAx>
      <c:valAx>
        <c:axId val="96966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9666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/>
              <a:t>avg_dist_cnt_y3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2.5431424763866589E-2"/>
                  <c:y val="2.006122448067962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558-4195-A395-438207164EC0}"/>
                </c:ext>
              </c:extLst>
            </c:dLbl>
            <c:dLbl>
              <c:idx val="2"/>
              <c:layout>
                <c:manualLayout>
                  <c:x val="-0.15258854858319934"/>
                  <c:y val="-9.551930250727336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558-4195-A395-438207164EC0}"/>
                </c:ext>
              </c:extLst>
            </c:dLbl>
            <c:dLbl>
              <c:idx val="3"/>
              <c:layout>
                <c:manualLayout>
                  <c:x val="-3.6037070995028016E-2"/>
                  <c:y val="-6.221014644362499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558-4195-A395-438207164EC0}"/>
                </c:ext>
              </c:extLst>
            </c:dLbl>
            <c:dLbl>
              <c:idx val="4"/>
              <c:layout>
                <c:manualLayout>
                  <c:x val="3.7894214163289217E-3"/>
                  <c:y val="-0.1511410591045444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558-4195-A395-438207164EC0}"/>
                </c:ext>
              </c:extLst>
            </c:dLbl>
            <c:dLbl>
              <c:idx val="5"/>
              <c:layout>
                <c:manualLayout>
                  <c:x val="-7.6294274291599726E-2"/>
                  <c:y val="-2.28624700544570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558-4195-A395-438207164EC0}"/>
                </c:ext>
              </c:extLst>
            </c:dLbl>
            <c:dLbl>
              <c:idx val="6"/>
              <c:layout>
                <c:manualLayout>
                  <c:x val="-1.2715712381933275E-2"/>
                  <c:y val="-6.2573956501404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558-4195-A395-438207164E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[1]Sheet1!$D$77:$D$83</c:f>
              <c:strCache>
                <c:ptCount val="7"/>
                <c:pt idx="0">
                  <c:v>1~2000</c:v>
                </c:pt>
                <c:pt idx="1">
                  <c:v>2000~4000</c:v>
                </c:pt>
                <c:pt idx="2">
                  <c:v>4000~6000</c:v>
                </c:pt>
                <c:pt idx="3">
                  <c:v>6000~8000</c:v>
                </c:pt>
                <c:pt idx="4">
                  <c:v>8000~10000</c:v>
                </c:pt>
                <c:pt idx="5">
                  <c:v>10000~12000</c:v>
                </c:pt>
                <c:pt idx="6">
                  <c:v>12000+</c:v>
                </c:pt>
              </c:strCache>
            </c:strRef>
          </c:cat>
          <c:val>
            <c:numRef>
              <c:f>[1]Sheet1!$G$77:$G$83</c:f>
              <c:numCache>
                <c:formatCode>General</c:formatCode>
                <c:ptCount val="7"/>
                <c:pt idx="0">
                  <c:v>6.2111801242236021E-3</c:v>
                </c:pt>
                <c:pt idx="1">
                  <c:v>4.9562682215743441E-2</c:v>
                </c:pt>
                <c:pt idx="2">
                  <c:v>5.0828098229583098E-2</c:v>
                </c:pt>
                <c:pt idx="3">
                  <c:v>6.5177590626144269E-2</c:v>
                </c:pt>
                <c:pt idx="4">
                  <c:v>4.8985304408677398E-2</c:v>
                </c:pt>
                <c:pt idx="5">
                  <c:v>0.11454545454545455</c:v>
                </c:pt>
                <c:pt idx="6">
                  <c:v>0.13797169811320756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58-4195-A395-438207164EC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863214480"/>
        <c:axId val="863208248"/>
      </c:barChart>
      <c:catAx>
        <c:axId val="86321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3208248"/>
        <c:crosses val="autoZero"/>
        <c:auto val="1"/>
        <c:lblAlgn val="ctr"/>
        <c:lblOffset val="100"/>
        <c:noMultiLvlLbl val="0"/>
      </c:catAx>
      <c:valAx>
        <c:axId val="86320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321448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tkt_avg_amt_y3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[1]Sheet1!$D$89:$D$100</c:f>
              <c:strCache>
                <c:ptCount val="12"/>
                <c:pt idx="0">
                  <c:v>1~500</c:v>
                </c:pt>
                <c:pt idx="1">
                  <c:v>500~1000</c:v>
                </c:pt>
                <c:pt idx="2">
                  <c:v>1000~1500</c:v>
                </c:pt>
                <c:pt idx="3">
                  <c:v>1500~2000</c:v>
                </c:pt>
                <c:pt idx="4">
                  <c:v>2000~2500</c:v>
                </c:pt>
                <c:pt idx="5">
                  <c:v>2500~3000</c:v>
                </c:pt>
                <c:pt idx="6">
                  <c:v>3000~3500</c:v>
                </c:pt>
                <c:pt idx="7">
                  <c:v>3500~4000</c:v>
                </c:pt>
                <c:pt idx="8">
                  <c:v>4000~6000</c:v>
                </c:pt>
                <c:pt idx="9">
                  <c:v>6000~8000</c:v>
                </c:pt>
                <c:pt idx="10">
                  <c:v>8000~10000</c:v>
                </c:pt>
                <c:pt idx="11">
                  <c:v>10000+</c:v>
                </c:pt>
              </c:strCache>
            </c:strRef>
          </c:cat>
          <c:val>
            <c:numRef>
              <c:f>[1]Sheet1!$G$89:$G$100</c:f>
              <c:numCache>
                <c:formatCode>General</c:formatCode>
                <c:ptCount val="12"/>
                <c:pt idx="0">
                  <c:v>4.9776286353467564E-2</c:v>
                </c:pt>
                <c:pt idx="1">
                  <c:v>5.6677890011223343E-2</c:v>
                </c:pt>
                <c:pt idx="2">
                  <c:v>7.5555555555555556E-2</c:v>
                </c:pt>
                <c:pt idx="3">
                  <c:v>8.6574654956085323E-2</c:v>
                </c:pt>
                <c:pt idx="4">
                  <c:v>0.1309255079006772</c:v>
                </c:pt>
                <c:pt idx="5">
                  <c:v>0.11960132890365449</c:v>
                </c:pt>
                <c:pt idx="6">
                  <c:v>8.3044982698961933E-2</c:v>
                </c:pt>
                <c:pt idx="7">
                  <c:v>9.2783505154639179E-2</c:v>
                </c:pt>
                <c:pt idx="8">
                  <c:v>6.5060240963855417E-2</c:v>
                </c:pt>
                <c:pt idx="9">
                  <c:v>3.896103896103896E-2</c:v>
                </c:pt>
                <c:pt idx="10">
                  <c:v>0.03</c:v>
                </c:pt>
                <c:pt idx="11">
                  <c:v>1.2422360248447204E-2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3D-497A-BD29-472259FCF5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817680488"/>
        <c:axId val="817678192"/>
      </c:barChart>
      <c:catAx>
        <c:axId val="817680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7678192"/>
        <c:crosses val="autoZero"/>
        <c:auto val="1"/>
        <c:lblAlgn val="ctr"/>
        <c:lblOffset val="100"/>
        <c:noMultiLvlLbl val="0"/>
      </c:catAx>
      <c:valAx>
        <c:axId val="817678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7680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SEG</a:t>
            </a:r>
            <a:r>
              <a:rPr lang="en-US" altLang="zh-CN" baseline="0"/>
              <a:t> ROUT TO</a:t>
            </a:r>
          </a:p>
        </c:rich>
      </c:tx>
      <c:layout>
        <c:manualLayout>
          <c:xMode val="edge"/>
          <c:yMode val="edge"/>
          <c:x val="0.37570621468926552"/>
          <c:y val="1.25111689273790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[1]Sheet1!$D$106:$D$108</c:f>
              <c:strCache>
                <c:ptCount val="3"/>
                <c:pt idx="0">
                  <c:v>JFK</c:v>
                </c:pt>
                <c:pt idx="1">
                  <c:v>LAX</c:v>
                </c:pt>
                <c:pt idx="2">
                  <c:v>SYD</c:v>
                </c:pt>
              </c:strCache>
            </c:strRef>
          </c:cat>
          <c:val>
            <c:numRef>
              <c:f>[1]Sheet1!$G$106:$G$108</c:f>
              <c:numCache>
                <c:formatCode>General</c:formatCode>
                <c:ptCount val="3"/>
                <c:pt idx="0">
                  <c:v>9.2601976184443879E-2</c:v>
                </c:pt>
                <c:pt idx="1">
                  <c:v>6.2579013906447531E-2</c:v>
                </c:pt>
                <c:pt idx="2">
                  <c:v>3.2642894598846353E-2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C-4C5D-BC22-3FBE395B4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6760256"/>
        <c:axId val="816760912"/>
      </c:barChart>
      <c:catAx>
        <c:axId val="81676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760912"/>
        <c:crosses val="autoZero"/>
        <c:auto val="1"/>
        <c:lblAlgn val="ctr"/>
        <c:lblOffset val="100"/>
        <c:noMultiLvlLbl val="0"/>
      </c:catAx>
      <c:valAx>
        <c:axId val="81676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76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pref—ircraft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[1]Sheet1!$G$117:$G$118</c:f>
              <c:numCache>
                <c:formatCode>General</c:formatCode>
                <c:ptCount val="2"/>
                <c:pt idx="0">
                  <c:v>7.6564854129571286E-2</c:v>
                </c:pt>
                <c:pt idx="1">
                  <c:v>4.859335038363171E-2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B-4D9B-A087-D14C466EC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6069648"/>
        <c:axId val="946072600"/>
      </c:barChart>
      <c:catAx>
        <c:axId val="94606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6072600"/>
        <c:crosses val="autoZero"/>
        <c:auto val="1"/>
        <c:lblAlgn val="ctr"/>
        <c:lblOffset val="100"/>
        <c:noMultiLvlLbl val="0"/>
      </c:catAx>
      <c:valAx>
        <c:axId val="94607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606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cabin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[1]Sheet1!$R$29:$R$33</c:f>
              <c:strCache>
                <c:ptCount val="5"/>
                <c:pt idx="0">
                  <c:v>HF</c:v>
                </c:pt>
                <c:pt idx="1">
                  <c:v>F</c:v>
                </c:pt>
                <c:pt idx="2">
                  <c:v>HY</c:v>
                </c:pt>
                <c:pt idx="3">
                  <c:v>Y</c:v>
                </c:pt>
                <c:pt idx="4">
                  <c:v>CABIN</c:v>
                </c:pt>
              </c:strCache>
            </c:strRef>
          </c:cat>
          <c:val>
            <c:numRef>
              <c:f>[1]Sheet1!$U$29:$U$33</c:f>
              <c:numCache>
                <c:formatCode>General</c:formatCode>
                <c:ptCount val="5"/>
                <c:pt idx="0">
                  <c:v>5.8479532163742687E-2</c:v>
                </c:pt>
                <c:pt idx="1">
                  <c:v>1.4084507042253521E-2</c:v>
                </c:pt>
                <c:pt idx="2">
                  <c:v>5.6321839080459769E-2</c:v>
                </c:pt>
                <c:pt idx="3">
                  <c:v>7.279171210468921E-2</c:v>
                </c:pt>
                <c:pt idx="4">
                  <c:v>3.0143180105501131E-2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7-4E38-8820-5E8568165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3702032"/>
        <c:axId val="983705312"/>
      </c:barChart>
      <c:catAx>
        <c:axId val="98370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3705312"/>
        <c:crosses val="autoZero"/>
        <c:auto val="1"/>
        <c:lblAlgn val="ctr"/>
        <c:lblOffset val="100"/>
        <c:noMultiLvlLbl val="0"/>
      </c:catAx>
      <c:valAx>
        <c:axId val="98370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370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leg_i_cnt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[1]Sheet1!$R$41:$R$48</c:f>
              <c:strCache>
                <c:ptCount val="8"/>
                <c:pt idx="0">
                  <c:v>0~5</c:v>
                </c:pt>
                <c:pt idx="1">
                  <c:v>5~10</c:v>
                </c:pt>
                <c:pt idx="2">
                  <c:v>10~15</c:v>
                </c:pt>
                <c:pt idx="3">
                  <c:v>15~20</c:v>
                </c:pt>
                <c:pt idx="4">
                  <c:v>20~25</c:v>
                </c:pt>
                <c:pt idx="5">
                  <c:v>25~30</c:v>
                </c:pt>
                <c:pt idx="6">
                  <c:v>30~35</c:v>
                </c:pt>
                <c:pt idx="7">
                  <c:v>35+</c:v>
                </c:pt>
              </c:strCache>
            </c:strRef>
          </c:cat>
          <c:val>
            <c:numRef>
              <c:f>[1]Sheet1!$U$41:$U$48</c:f>
              <c:numCache>
                <c:formatCode>General</c:formatCode>
                <c:ptCount val="8"/>
                <c:pt idx="0">
                  <c:v>7.1722435545803626E-2</c:v>
                </c:pt>
                <c:pt idx="1">
                  <c:v>7.5723830734966593E-2</c:v>
                </c:pt>
                <c:pt idx="2">
                  <c:v>6.5068493150684928E-2</c:v>
                </c:pt>
                <c:pt idx="3">
                  <c:v>3.0303030303030304E-2</c:v>
                </c:pt>
                <c:pt idx="4">
                  <c:v>9.375E-2</c:v>
                </c:pt>
                <c:pt idx="5">
                  <c:v>3.0303030303030304E-2</c:v>
                </c:pt>
                <c:pt idx="6">
                  <c:v>0</c:v>
                </c:pt>
                <c:pt idx="7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A2-4F19-B6A8-47366F35C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4324216"/>
        <c:axId val="954327496"/>
      </c:barChart>
      <c:catAx>
        <c:axId val="954324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327496"/>
        <c:crosses val="autoZero"/>
        <c:auto val="1"/>
        <c:lblAlgn val="ctr"/>
        <c:lblOffset val="100"/>
        <c:noMultiLvlLbl val="0"/>
      </c:catAx>
      <c:valAx>
        <c:axId val="95432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324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flt_leg_d_cnt_y3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[1]Sheet1!$R$56:$R$63</c:f>
              <c:strCache>
                <c:ptCount val="8"/>
                <c:pt idx="0">
                  <c:v>0~5</c:v>
                </c:pt>
                <c:pt idx="1">
                  <c:v>5~10</c:v>
                </c:pt>
                <c:pt idx="2">
                  <c:v>10~15</c:v>
                </c:pt>
                <c:pt idx="3">
                  <c:v>15~20</c:v>
                </c:pt>
                <c:pt idx="4">
                  <c:v>20~25</c:v>
                </c:pt>
                <c:pt idx="5">
                  <c:v>25~30</c:v>
                </c:pt>
                <c:pt idx="6">
                  <c:v>30~35</c:v>
                </c:pt>
                <c:pt idx="7">
                  <c:v>35+</c:v>
                </c:pt>
              </c:strCache>
            </c:strRef>
          </c:cat>
          <c:val>
            <c:numRef>
              <c:f>[1]Sheet1!$U$56:$U$63</c:f>
              <c:numCache>
                <c:formatCode>General</c:formatCode>
                <c:ptCount val="8"/>
                <c:pt idx="0">
                  <c:v>5.1665861902462577E-2</c:v>
                </c:pt>
                <c:pt idx="1">
                  <c:v>7.2538860103626937E-2</c:v>
                </c:pt>
                <c:pt idx="2">
                  <c:v>7.5471698113207544E-2</c:v>
                </c:pt>
                <c:pt idx="3">
                  <c:v>2.2222222222222223E-2</c:v>
                </c:pt>
                <c:pt idx="4">
                  <c:v>6.25E-2</c:v>
                </c:pt>
                <c:pt idx="5">
                  <c:v>9.0909090909090912E-2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5-4333-87F5-0E9365337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7229488"/>
        <c:axId val="987226536"/>
      </c:barChart>
      <c:catAx>
        <c:axId val="98722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7226536"/>
        <c:crosses val="autoZero"/>
        <c:auto val="1"/>
        <c:lblAlgn val="ctr"/>
        <c:lblOffset val="100"/>
        <c:noMultiLvlLbl val="0"/>
      </c:catAx>
      <c:valAx>
        <c:axId val="98722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722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PIT_ALL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[1]Sheet1!$R$72:$R$81</c:f>
              <c:strCache>
                <c:ptCount val="10"/>
                <c:pt idx="0">
                  <c:v>&lt;10000</c:v>
                </c:pt>
                <c:pt idx="1">
                  <c:v>&lt;20000</c:v>
                </c:pt>
                <c:pt idx="2">
                  <c:v>&lt;30000</c:v>
                </c:pt>
                <c:pt idx="3">
                  <c:v>&lt;40000</c:v>
                </c:pt>
                <c:pt idx="4">
                  <c:v>&lt;50000</c:v>
                </c:pt>
                <c:pt idx="5">
                  <c:v>&lt;60000</c:v>
                </c:pt>
                <c:pt idx="6">
                  <c:v>&lt;70000</c:v>
                </c:pt>
                <c:pt idx="7">
                  <c:v>&lt;80000</c:v>
                </c:pt>
                <c:pt idx="8">
                  <c:v>&lt;90000</c:v>
                </c:pt>
                <c:pt idx="9">
                  <c:v>&gt;90000</c:v>
                </c:pt>
              </c:strCache>
            </c:strRef>
          </c:cat>
          <c:val>
            <c:numRef>
              <c:f>[1]Sheet1!$U$72:$U$81</c:f>
              <c:numCache>
                <c:formatCode>General</c:formatCode>
                <c:ptCount val="10"/>
                <c:pt idx="0">
                  <c:v>7.8893442622950824E-2</c:v>
                </c:pt>
                <c:pt idx="1">
                  <c:v>9.8011363636363633E-2</c:v>
                </c:pt>
                <c:pt idx="2">
                  <c:v>9.9630996309963096E-2</c:v>
                </c:pt>
                <c:pt idx="3">
                  <c:v>0.10077519379844961</c:v>
                </c:pt>
                <c:pt idx="4">
                  <c:v>0.1</c:v>
                </c:pt>
                <c:pt idx="5">
                  <c:v>6.8965517241379309E-2</c:v>
                </c:pt>
                <c:pt idx="6">
                  <c:v>0.11428571428571428</c:v>
                </c:pt>
                <c:pt idx="7">
                  <c:v>9.5238095238095233E-2</c:v>
                </c:pt>
                <c:pt idx="8">
                  <c:v>0</c:v>
                </c:pt>
                <c:pt idx="9">
                  <c:v>1.4423076923076924E-2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4-45DF-85AB-3DED37F1F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733712"/>
        <c:axId val="500731744"/>
      </c:barChart>
      <c:catAx>
        <c:axId val="50073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0731744"/>
        <c:crosses val="autoZero"/>
        <c:auto val="1"/>
        <c:lblAlgn val="ctr"/>
        <c:lblOffset val="100"/>
        <c:noMultiLvlLbl val="0"/>
      </c:catAx>
      <c:valAx>
        <c:axId val="50073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073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seat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EC8-4469-82EC-5DB30961398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EC8-4469-82EC-5DB3096139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[1]Sheet1!$R$90:$R$91</c:f>
              <c:strCache>
                <c:ptCount val="2"/>
                <c:pt idx="0">
                  <c:v>固定</c:v>
                </c:pt>
                <c:pt idx="1">
                  <c:v>非固定</c:v>
                </c:pt>
              </c:strCache>
            </c:strRef>
          </c:cat>
          <c:val>
            <c:numRef>
              <c:f>[1]Sheet1!$U$90:$U$91</c:f>
              <c:numCache>
                <c:formatCode>General</c:formatCode>
                <c:ptCount val="2"/>
                <c:pt idx="0">
                  <c:v>7.321474606857438E-2</c:v>
                </c:pt>
                <c:pt idx="1">
                  <c:v>5.5813953488372092E-2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C8-4469-82EC-5DB30961398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seat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[1]Sheet1!$R$92:$R$94</c:f>
              <c:strCache>
                <c:ptCount val="3"/>
                <c:pt idx="0">
                  <c:v>middle</c:v>
                </c:pt>
                <c:pt idx="1">
                  <c:v>window</c:v>
                </c:pt>
                <c:pt idx="2">
                  <c:v>walkway</c:v>
                </c:pt>
              </c:strCache>
            </c:strRef>
          </c:cat>
          <c:val>
            <c:numRef>
              <c:f>[1]Sheet1!$U$92:$U$94</c:f>
              <c:numCache>
                <c:formatCode>General</c:formatCode>
                <c:ptCount val="3"/>
                <c:pt idx="0">
                  <c:v>7.2463768115942032E-2</c:v>
                </c:pt>
                <c:pt idx="1">
                  <c:v>6.313834726090993E-2</c:v>
                </c:pt>
                <c:pt idx="2">
                  <c:v>7.8222222222222221E-2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AD-4901-8BAC-3C6AA6CAA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432384"/>
        <c:axId val="981432712"/>
      </c:barChart>
      <c:catAx>
        <c:axId val="98143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1432712"/>
        <c:crosses val="autoZero"/>
        <c:auto val="1"/>
        <c:lblAlgn val="ctr"/>
        <c:lblOffset val="100"/>
        <c:noMultiLvlLbl val="0"/>
      </c:catAx>
      <c:valAx>
        <c:axId val="981432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143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fcny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[1]Sheet1!$R$100:$R$112</c:f>
              <c:strCache>
                <c:ptCount val="13"/>
                <c:pt idx="0">
                  <c:v>&lt;500</c:v>
                </c:pt>
                <c:pt idx="1">
                  <c:v>&lt;1000</c:v>
                </c:pt>
                <c:pt idx="2">
                  <c:v>&lt;1500</c:v>
                </c:pt>
                <c:pt idx="3">
                  <c:v>&lt;2000</c:v>
                </c:pt>
                <c:pt idx="4">
                  <c:v>&lt;2500</c:v>
                </c:pt>
                <c:pt idx="5">
                  <c:v>&lt;3000</c:v>
                </c:pt>
                <c:pt idx="6">
                  <c:v>&lt;3500</c:v>
                </c:pt>
                <c:pt idx="7">
                  <c:v>&lt;4000</c:v>
                </c:pt>
                <c:pt idx="8">
                  <c:v>&lt;4500</c:v>
                </c:pt>
                <c:pt idx="9">
                  <c:v>&lt;5000</c:v>
                </c:pt>
                <c:pt idx="10">
                  <c:v>&lt;5500</c:v>
                </c:pt>
                <c:pt idx="11">
                  <c:v>&lt;6000</c:v>
                </c:pt>
                <c:pt idx="12">
                  <c:v>6000+</c:v>
                </c:pt>
              </c:strCache>
            </c:strRef>
          </c:cat>
          <c:val>
            <c:numRef>
              <c:f>[1]Sheet1!$U$100:$U$112</c:f>
              <c:numCache>
                <c:formatCode>General</c:formatCode>
                <c:ptCount val="13"/>
                <c:pt idx="0">
                  <c:v>6.1212648680011604E-2</c:v>
                </c:pt>
                <c:pt idx="1">
                  <c:v>8.4834123222748817E-2</c:v>
                </c:pt>
                <c:pt idx="2">
                  <c:v>0.10407790626902008</c:v>
                </c:pt>
                <c:pt idx="3">
                  <c:v>7.2753209700427965E-2</c:v>
                </c:pt>
                <c:pt idx="4">
                  <c:v>1.6224188790560472E-2</c:v>
                </c:pt>
                <c:pt idx="5">
                  <c:v>0</c:v>
                </c:pt>
                <c:pt idx="6">
                  <c:v>2.1598272138228943E-3</c:v>
                </c:pt>
                <c:pt idx="7">
                  <c:v>3.3003300330033004E-3</c:v>
                </c:pt>
                <c:pt idx="8">
                  <c:v>0</c:v>
                </c:pt>
                <c:pt idx="9">
                  <c:v>8.5470085470085479E-3</c:v>
                </c:pt>
                <c:pt idx="10">
                  <c:v>0</c:v>
                </c:pt>
                <c:pt idx="11">
                  <c:v>0</c:v>
                </c:pt>
                <c:pt idx="12">
                  <c:v>3.6157582298974637E-2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84-4484-821D-9B34323D7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6488248"/>
        <c:axId val="1086483000"/>
      </c:barChart>
      <c:catAx>
        <c:axId val="108648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6483000"/>
        <c:crosses val="autoZero"/>
        <c:auto val="1"/>
        <c:lblAlgn val="ctr"/>
        <c:lblOffset val="100"/>
        <c:noMultiLvlLbl val="0"/>
      </c:catAx>
      <c:valAx>
        <c:axId val="108648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6488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[1]Sheet1!$R$100:$R$112</c:f>
              <c:strCache>
                <c:ptCount val="13"/>
                <c:pt idx="0">
                  <c:v>&lt;500</c:v>
                </c:pt>
                <c:pt idx="1">
                  <c:v>&lt;1000</c:v>
                </c:pt>
                <c:pt idx="2">
                  <c:v>&lt;1500</c:v>
                </c:pt>
                <c:pt idx="3">
                  <c:v>&lt;2000</c:v>
                </c:pt>
                <c:pt idx="4">
                  <c:v>&lt;2500</c:v>
                </c:pt>
                <c:pt idx="5">
                  <c:v>&lt;3000</c:v>
                </c:pt>
                <c:pt idx="6">
                  <c:v>&lt;3500</c:v>
                </c:pt>
                <c:pt idx="7">
                  <c:v>&lt;4000</c:v>
                </c:pt>
                <c:pt idx="8">
                  <c:v>&lt;4500</c:v>
                </c:pt>
                <c:pt idx="9">
                  <c:v>&lt;5000</c:v>
                </c:pt>
                <c:pt idx="10">
                  <c:v>&lt;5500</c:v>
                </c:pt>
                <c:pt idx="11">
                  <c:v>&lt;6000</c:v>
                </c:pt>
                <c:pt idx="12">
                  <c:v>6000+</c:v>
                </c:pt>
              </c:strCache>
            </c:strRef>
          </c:cat>
          <c:val>
            <c:numRef>
              <c:f>[1]Sheet1!$T$100:$T$112</c:f>
              <c:numCache>
                <c:formatCode>General</c:formatCode>
                <c:ptCount val="13"/>
                <c:pt idx="0">
                  <c:v>10341</c:v>
                </c:pt>
                <c:pt idx="1">
                  <c:v>6330</c:v>
                </c:pt>
                <c:pt idx="2">
                  <c:v>1643</c:v>
                </c:pt>
                <c:pt idx="3">
                  <c:v>701</c:v>
                </c:pt>
                <c:pt idx="4">
                  <c:v>678</c:v>
                </c:pt>
                <c:pt idx="5">
                  <c:v>666</c:v>
                </c:pt>
                <c:pt idx="6">
                  <c:v>463</c:v>
                </c:pt>
                <c:pt idx="7">
                  <c:v>303</c:v>
                </c:pt>
                <c:pt idx="8">
                  <c:v>192</c:v>
                </c:pt>
                <c:pt idx="9">
                  <c:v>117</c:v>
                </c:pt>
                <c:pt idx="10">
                  <c:v>71</c:v>
                </c:pt>
                <c:pt idx="11">
                  <c:v>39</c:v>
                </c:pt>
                <c:pt idx="12">
                  <c:v>1853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C-4226-B230-DA6A4214F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6213304"/>
        <c:axId val="986213632"/>
      </c:barChart>
      <c:catAx>
        <c:axId val="986213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6213632"/>
        <c:crosses val="autoZero"/>
        <c:auto val="1"/>
        <c:lblAlgn val="ctr"/>
        <c:lblOffset val="100"/>
        <c:noMultiLvlLbl val="0"/>
      </c:catAx>
      <c:valAx>
        <c:axId val="98621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6213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112667</xdr:colOff>
      <xdr:row>9</xdr:row>
      <xdr:rowOff>132262</xdr:rowOff>
    </xdr:from>
    <xdr:to>
      <xdr:col>22</xdr:col>
      <xdr:colOff>596537</xdr:colOff>
      <xdr:row>21</xdr:row>
      <xdr:rowOff>7620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6AF26D7-A26D-4A73-AE0F-26389C0CD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537210</xdr:colOff>
      <xdr:row>14</xdr:row>
      <xdr:rowOff>49530</xdr:rowOff>
    </xdr:from>
    <xdr:to>
      <xdr:col>17</xdr:col>
      <xdr:colOff>45720</xdr:colOff>
      <xdr:row>24</xdr:row>
      <xdr:rowOff>121920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60BCBCE-0306-4528-AD26-3217283F6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11430</xdr:colOff>
      <xdr:row>28</xdr:row>
      <xdr:rowOff>80010</xdr:rowOff>
    </xdr:from>
    <xdr:to>
      <xdr:col>13</xdr:col>
      <xdr:colOff>167640</xdr:colOff>
      <xdr:row>40</xdr:row>
      <xdr:rowOff>152400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BA08B65-C43E-4D65-9F53-0589D344D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354328</xdr:colOff>
      <xdr:row>41</xdr:row>
      <xdr:rowOff>32657</xdr:rowOff>
    </xdr:from>
    <xdr:to>
      <xdr:col>14</xdr:col>
      <xdr:colOff>576943</xdr:colOff>
      <xdr:row>54</xdr:row>
      <xdr:rowOff>87085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3FF59B2-BA3D-45D5-A9F0-2A890ED970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110490</xdr:colOff>
      <xdr:row>54</xdr:row>
      <xdr:rowOff>64770</xdr:rowOff>
    </xdr:from>
    <xdr:to>
      <xdr:col>13</xdr:col>
      <xdr:colOff>60960</xdr:colOff>
      <xdr:row>66</xdr:row>
      <xdr:rowOff>137160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6919454-E701-487B-A0BE-4D709DC397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354330</xdr:colOff>
      <xdr:row>69</xdr:row>
      <xdr:rowOff>19050</xdr:rowOff>
    </xdr:from>
    <xdr:to>
      <xdr:col>14</xdr:col>
      <xdr:colOff>326571</xdr:colOff>
      <xdr:row>85</xdr:row>
      <xdr:rowOff>76200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F4E9EC10-B0B8-4248-BC15-423D0198E1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126818</xdr:colOff>
      <xdr:row>87</xdr:row>
      <xdr:rowOff>57150</xdr:rowOff>
    </xdr:from>
    <xdr:to>
      <xdr:col>14</xdr:col>
      <xdr:colOff>250370</xdr:colOff>
      <xdr:row>102</xdr:row>
      <xdr:rowOff>119743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21B23F3E-5439-4280-9262-8577E64B93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92529</xdr:colOff>
      <xdr:row>103</xdr:row>
      <xdr:rowOff>70756</xdr:rowOff>
    </xdr:from>
    <xdr:to>
      <xdr:col>12</xdr:col>
      <xdr:colOff>511629</xdr:colOff>
      <xdr:row>115</xdr:row>
      <xdr:rowOff>10885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835909EC-7170-47A0-BD0A-BBC66E4FCD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5444</xdr:colOff>
      <xdr:row>115</xdr:row>
      <xdr:rowOff>136071</xdr:rowOff>
    </xdr:from>
    <xdr:to>
      <xdr:col>13</xdr:col>
      <xdr:colOff>348343</xdr:colOff>
      <xdr:row>131</xdr:row>
      <xdr:rowOff>130628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AA18F3A3-F0FD-41A8-906B-5B1C218418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440872</xdr:colOff>
      <xdr:row>21</xdr:row>
      <xdr:rowOff>125186</xdr:rowOff>
    </xdr:from>
    <xdr:to>
      <xdr:col>26</xdr:col>
      <xdr:colOff>141514</xdr:colOff>
      <xdr:row>35</xdr:row>
      <xdr:rowOff>87086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AF62C285-541F-47EA-BAC3-AA1FE8EA3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255814</xdr:colOff>
      <xdr:row>39</xdr:row>
      <xdr:rowOff>103414</xdr:rowOff>
    </xdr:from>
    <xdr:to>
      <xdr:col>26</xdr:col>
      <xdr:colOff>87085</xdr:colOff>
      <xdr:row>51</xdr:row>
      <xdr:rowOff>119742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96353534-5B2C-4D78-AA93-2D5FFB6BE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506186</xdr:colOff>
      <xdr:row>54</xdr:row>
      <xdr:rowOff>125185</xdr:rowOff>
    </xdr:from>
    <xdr:to>
      <xdr:col>27</xdr:col>
      <xdr:colOff>152400</xdr:colOff>
      <xdr:row>68</xdr:row>
      <xdr:rowOff>10885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AEFF87E3-531A-4FDC-835A-4BC3D4757E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473529</xdr:colOff>
      <xdr:row>68</xdr:row>
      <xdr:rowOff>125185</xdr:rowOff>
    </xdr:from>
    <xdr:to>
      <xdr:col>27</xdr:col>
      <xdr:colOff>185057</xdr:colOff>
      <xdr:row>83</xdr:row>
      <xdr:rowOff>43542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AEBDA94E-15B6-4DBD-80F3-F1BA965332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277585</xdr:colOff>
      <xdr:row>84</xdr:row>
      <xdr:rowOff>119744</xdr:rowOff>
    </xdr:from>
    <xdr:to>
      <xdr:col>26</xdr:col>
      <xdr:colOff>130628</xdr:colOff>
      <xdr:row>99</xdr:row>
      <xdr:rowOff>136072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1AF8735C-9502-4CC3-99F0-219B1C3EF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22</xdr:col>
      <xdr:colOff>48985</xdr:colOff>
      <xdr:row>100</xdr:row>
      <xdr:rowOff>70757</xdr:rowOff>
    </xdr:from>
    <xdr:to>
      <xdr:col>25</xdr:col>
      <xdr:colOff>500742</xdr:colOff>
      <xdr:row>110</xdr:row>
      <xdr:rowOff>87085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3C26E03A-F5C8-4197-9275-F17C015E3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527957</xdr:colOff>
      <xdr:row>113</xdr:row>
      <xdr:rowOff>70757</xdr:rowOff>
    </xdr:from>
    <xdr:to>
      <xdr:col>25</xdr:col>
      <xdr:colOff>315685</xdr:colOff>
      <xdr:row>128</xdr:row>
      <xdr:rowOff>65315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6C947C6F-D398-46D2-AD4E-87BD766524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451757</xdr:colOff>
      <xdr:row>128</xdr:row>
      <xdr:rowOff>81642</xdr:rowOff>
    </xdr:from>
    <xdr:to>
      <xdr:col>22</xdr:col>
      <xdr:colOff>146957</xdr:colOff>
      <xdr:row>144</xdr:row>
      <xdr:rowOff>38099</xdr:rowOff>
    </xdr:to>
    <xdr:graphicFrame macro="">
      <xdr:nvGraphicFramePr>
        <xdr:cNvPr id="18" name="图表 17">
          <a:extLst>
            <a:ext uri="{FF2B5EF4-FFF2-40B4-BE49-F238E27FC236}">
              <a16:creationId xmlns:a16="http://schemas.microsoft.com/office/drawing/2014/main" id="{ECBE1C07-DCF0-42BD-95FA-C2B149A290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QQFILE\Server_User_model\dataset\train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_data"/>
      <sheetName val="Sheet3"/>
      <sheetName val="Sheet2"/>
      <sheetName val="Sheet1"/>
    </sheetNames>
    <sheetDataSet>
      <sheetData sheetId="0"/>
      <sheetData sheetId="1"/>
      <sheetData sheetId="2"/>
      <sheetData sheetId="3">
        <row r="18">
          <cell r="H18" t="str">
            <v>0-10</v>
          </cell>
          <cell r="K18">
            <v>2.9411764705882353E-2</v>
          </cell>
        </row>
        <row r="19">
          <cell r="H19" t="str">
            <v>21-30</v>
          </cell>
          <cell r="K19">
            <v>8.3197389885807507E-2</v>
          </cell>
        </row>
        <row r="20">
          <cell r="H20" t="str">
            <v>31-40</v>
          </cell>
          <cell r="K20">
            <v>6.1755146262188518E-2</v>
          </cell>
        </row>
        <row r="21">
          <cell r="H21" t="str">
            <v>41-50</v>
          </cell>
          <cell r="K21">
            <v>6.363636363636363E-2</v>
          </cell>
        </row>
        <row r="22">
          <cell r="H22" t="str">
            <v>51-60</v>
          </cell>
          <cell r="K22">
            <v>6.9536423841059597E-2</v>
          </cell>
        </row>
        <row r="23">
          <cell r="H23" t="str">
            <v>61+</v>
          </cell>
          <cell r="K23">
            <v>0.10325047801147227</v>
          </cell>
        </row>
        <row r="29">
          <cell r="R29" t="str">
            <v>HF</v>
          </cell>
          <cell r="U29">
            <v>5.8479532163742687E-2</v>
          </cell>
        </row>
        <row r="30">
          <cell r="R30" t="str">
            <v>F</v>
          </cell>
          <cell r="U30">
            <v>1.4084507042253521E-2</v>
          </cell>
        </row>
        <row r="31">
          <cell r="R31" t="str">
            <v>HY</v>
          </cell>
          <cell r="U31">
            <v>5.6321839080459769E-2</v>
          </cell>
        </row>
        <row r="32">
          <cell r="R32" t="str">
            <v>Y</v>
          </cell>
          <cell r="U32">
            <v>7.279171210468921E-2</v>
          </cell>
        </row>
        <row r="33">
          <cell r="R33" t="str">
            <v>CABIN</v>
          </cell>
          <cell r="U33">
            <v>3.0143180105501131E-2</v>
          </cell>
        </row>
        <row r="36">
          <cell r="D36" t="str">
            <v>SILHL</v>
          </cell>
          <cell r="G36">
            <v>8.2758620689655171E-2</v>
          </cell>
        </row>
        <row r="37">
          <cell r="D37" t="str">
            <v>STD</v>
          </cell>
          <cell r="G37">
            <v>7.5084278271529262E-2</v>
          </cell>
        </row>
        <row r="38">
          <cell r="D38" t="str">
            <v>GOLHL</v>
          </cell>
          <cell r="G38">
            <v>1.3333333333333334E-2</v>
          </cell>
        </row>
        <row r="39">
          <cell r="D39" t="str">
            <v>CHD</v>
          </cell>
          <cell r="G39">
            <v>5.128205128205128E-2</v>
          </cell>
        </row>
        <row r="41">
          <cell r="R41" t="str">
            <v>0~5</v>
          </cell>
          <cell r="U41">
            <v>7.1722435545803626E-2</v>
          </cell>
        </row>
        <row r="42">
          <cell r="R42" t="str">
            <v>5~10</v>
          </cell>
          <cell r="U42">
            <v>7.5723830734966593E-2</v>
          </cell>
        </row>
        <row r="43">
          <cell r="R43" t="str">
            <v>10~15</v>
          </cell>
          <cell r="U43">
            <v>6.5068493150684928E-2</v>
          </cell>
        </row>
        <row r="44">
          <cell r="G44">
            <v>7.1578212290502791E-2</v>
          </cell>
          <cell r="R44" t="str">
            <v>15~20</v>
          </cell>
          <cell r="U44">
            <v>3.0303030303030304E-2</v>
          </cell>
        </row>
        <row r="45">
          <cell r="G45">
            <v>6.4159292035398233E-2</v>
          </cell>
          <cell r="R45" t="str">
            <v>20~25</v>
          </cell>
          <cell r="U45">
            <v>9.375E-2</v>
          </cell>
        </row>
        <row r="46">
          <cell r="G46">
            <v>6.2695924764890276E-2</v>
          </cell>
          <cell r="R46" t="str">
            <v>25~30</v>
          </cell>
          <cell r="U46">
            <v>3.0303030303030304E-2</v>
          </cell>
        </row>
        <row r="47">
          <cell r="G47">
            <v>3.787878787878788E-2</v>
          </cell>
          <cell r="R47" t="str">
            <v>30~35</v>
          </cell>
          <cell r="U47">
            <v>0</v>
          </cell>
        </row>
        <row r="48">
          <cell r="G48">
            <v>4.6762589928057555E-2</v>
          </cell>
          <cell r="R48" t="str">
            <v>35+</v>
          </cell>
          <cell r="U48">
            <v>1.6666666666666666E-2</v>
          </cell>
        </row>
        <row r="55">
          <cell r="D55">
            <v>10</v>
          </cell>
          <cell r="G55">
            <v>0.11538461538461539</v>
          </cell>
        </row>
        <row r="56">
          <cell r="D56">
            <v>20</v>
          </cell>
          <cell r="G56">
            <v>6.9736842105263153E-2</v>
          </cell>
          <cell r="R56" t="str">
            <v>0~5</v>
          </cell>
          <cell r="U56">
            <v>5.1665861902462577E-2</v>
          </cell>
        </row>
        <row r="57">
          <cell r="D57">
            <v>30</v>
          </cell>
          <cell r="G57">
            <v>4.296875E-2</v>
          </cell>
          <cell r="R57" t="str">
            <v>5~10</v>
          </cell>
          <cell r="U57">
            <v>7.2538860103626937E-2</v>
          </cell>
        </row>
        <row r="58">
          <cell r="D58">
            <v>40</v>
          </cell>
          <cell r="G58">
            <v>4.5751633986928102E-2</v>
          </cell>
          <cell r="R58" t="str">
            <v>10~15</v>
          </cell>
          <cell r="U58">
            <v>7.5471698113207544E-2</v>
          </cell>
        </row>
        <row r="59">
          <cell r="D59">
            <v>50</v>
          </cell>
          <cell r="G59">
            <v>0.10640394088669951</v>
          </cell>
          <cell r="R59" t="str">
            <v>15~20</v>
          </cell>
          <cell r="U59">
            <v>2.2222222222222223E-2</v>
          </cell>
        </row>
        <row r="60">
          <cell r="D60">
            <v>60</v>
          </cell>
          <cell r="G60">
            <v>8.387096774193549E-2</v>
          </cell>
          <cell r="R60" t="str">
            <v>20~25</v>
          </cell>
          <cell r="U60">
            <v>6.25E-2</v>
          </cell>
        </row>
        <row r="61">
          <cell r="D61">
            <v>70</v>
          </cell>
          <cell r="G61">
            <v>5.4644808743169397E-2</v>
          </cell>
          <cell r="R61" t="str">
            <v>25~30</v>
          </cell>
          <cell r="U61">
            <v>9.0909090909090912E-2</v>
          </cell>
        </row>
        <row r="62">
          <cell r="D62">
            <v>80</v>
          </cell>
          <cell r="G62">
            <v>5.8252427184466021E-2</v>
          </cell>
          <cell r="R62" t="str">
            <v>30~35</v>
          </cell>
          <cell r="U62">
            <v>0</v>
          </cell>
        </row>
        <row r="63">
          <cell r="D63">
            <v>90</v>
          </cell>
          <cell r="G63">
            <v>7.9365079365079361E-2</v>
          </cell>
          <cell r="R63" t="str">
            <v>35+</v>
          </cell>
          <cell r="U63">
            <v>0</v>
          </cell>
        </row>
        <row r="64">
          <cell r="D64">
            <v>100</v>
          </cell>
          <cell r="G64">
            <v>6.4918851435705374E-2</v>
          </cell>
        </row>
        <row r="65">
          <cell r="D65">
            <v>110</v>
          </cell>
          <cell r="G65">
            <v>2.9239766081871343E-2</v>
          </cell>
        </row>
        <row r="66">
          <cell r="D66">
            <v>120</v>
          </cell>
          <cell r="G66">
            <v>6.3670411985018729E-2</v>
          </cell>
        </row>
        <row r="67">
          <cell r="D67">
            <v>130</v>
          </cell>
          <cell r="G67">
            <v>4.2424242424242427E-2</v>
          </cell>
        </row>
        <row r="68">
          <cell r="D68">
            <v>140</v>
          </cell>
          <cell r="G68">
            <v>5.4054054054054057E-2</v>
          </cell>
        </row>
        <row r="69">
          <cell r="D69">
            <v>150</v>
          </cell>
          <cell r="G69">
            <v>3.6363636363636362E-2</v>
          </cell>
        </row>
        <row r="70">
          <cell r="D70">
            <v>160</v>
          </cell>
          <cell r="G70">
            <v>8.3333333333333329E-2</v>
          </cell>
        </row>
        <row r="71">
          <cell r="D71">
            <v>170</v>
          </cell>
          <cell r="G71">
            <v>5.0420168067226892E-2</v>
          </cell>
        </row>
        <row r="72">
          <cell r="D72" t="str">
            <v>200+</v>
          </cell>
          <cell r="G72">
            <v>4.5454545454545456E-2</v>
          </cell>
          <cell r="R72" t="str">
            <v>&lt;10000</v>
          </cell>
          <cell r="U72">
            <v>7.8893442622950824E-2</v>
          </cell>
        </row>
        <row r="73">
          <cell r="R73" t="str">
            <v>&lt;20000</v>
          </cell>
          <cell r="U73">
            <v>9.8011363636363633E-2</v>
          </cell>
        </row>
        <row r="74">
          <cell r="R74" t="str">
            <v>&lt;30000</v>
          </cell>
          <cell r="U74">
            <v>9.9630996309963096E-2</v>
          </cell>
        </row>
        <row r="75">
          <cell r="R75" t="str">
            <v>&lt;40000</v>
          </cell>
          <cell r="U75">
            <v>0.10077519379844961</v>
          </cell>
        </row>
        <row r="76">
          <cell r="R76" t="str">
            <v>&lt;50000</v>
          </cell>
          <cell r="U76">
            <v>0.1</v>
          </cell>
        </row>
        <row r="77">
          <cell r="D77" t="str">
            <v>1~2000</v>
          </cell>
          <cell r="G77">
            <v>6.2111801242236021E-3</v>
          </cell>
          <cell r="R77" t="str">
            <v>&lt;60000</v>
          </cell>
          <cell r="U77">
            <v>6.8965517241379309E-2</v>
          </cell>
        </row>
        <row r="78">
          <cell r="D78" t="str">
            <v>2000~4000</v>
          </cell>
          <cell r="G78">
            <v>4.9562682215743441E-2</v>
          </cell>
          <cell r="R78" t="str">
            <v>&lt;70000</v>
          </cell>
          <cell r="U78">
            <v>0.11428571428571428</v>
          </cell>
        </row>
        <row r="79">
          <cell r="D79" t="str">
            <v>4000~6000</v>
          </cell>
          <cell r="G79">
            <v>5.0828098229583098E-2</v>
          </cell>
          <cell r="R79" t="str">
            <v>&lt;80000</v>
          </cell>
          <cell r="U79">
            <v>9.5238095238095233E-2</v>
          </cell>
        </row>
        <row r="80">
          <cell r="D80" t="str">
            <v>6000~8000</v>
          </cell>
          <cell r="G80">
            <v>6.5177590626144269E-2</v>
          </cell>
          <cell r="R80" t="str">
            <v>&lt;90000</v>
          </cell>
          <cell r="U80">
            <v>0</v>
          </cell>
        </row>
        <row r="81">
          <cell r="D81" t="str">
            <v>8000~10000</v>
          </cell>
          <cell r="G81">
            <v>4.8985304408677398E-2</v>
          </cell>
          <cell r="R81" t="str">
            <v>&gt;90000</v>
          </cell>
          <cell r="U81">
            <v>1.4423076923076924E-2</v>
          </cell>
        </row>
        <row r="82">
          <cell r="D82" t="str">
            <v>10000~12000</v>
          </cell>
          <cell r="G82">
            <v>0.11454545454545455</v>
          </cell>
        </row>
        <row r="83">
          <cell r="D83" t="str">
            <v>12000+</v>
          </cell>
          <cell r="G83">
            <v>0.13797169811320756</v>
          </cell>
        </row>
        <row r="89">
          <cell r="D89" t="str">
            <v>1~500</v>
          </cell>
          <cell r="G89">
            <v>4.9776286353467564E-2</v>
          </cell>
        </row>
        <row r="90">
          <cell r="D90" t="str">
            <v>500~1000</v>
          </cell>
          <cell r="G90">
            <v>5.6677890011223343E-2</v>
          </cell>
          <cell r="R90" t="str">
            <v>固定</v>
          </cell>
          <cell r="U90">
            <v>7.321474606857438E-2</v>
          </cell>
        </row>
        <row r="91">
          <cell r="D91" t="str">
            <v>1000~1500</v>
          </cell>
          <cell r="G91">
            <v>7.5555555555555556E-2</v>
          </cell>
          <cell r="R91" t="str">
            <v>非固定</v>
          </cell>
          <cell r="U91">
            <v>5.5813953488372092E-2</v>
          </cell>
        </row>
        <row r="92">
          <cell r="D92" t="str">
            <v>1500~2000</v>
          </cell>
          <cell r="G92">
            <v>8.6574654956085323E-2</v>
          </cell>
          <cell r="R92" t="str">
            <v>middle</v>
          </cell>
          <cell r="U92">
            <v>7.2463768115942032E-2</v>
          </cell>
        </row>
        <row r="93">
          <cell r="D93" t="str">
            <v>2000~2500</v>
          </cell>
          <cell r="G93">
            <v>0.1309255079006772</v>
          </cell>
          <cell r="R93" t="str">
            <v>window</v>
          </cell>
          <cell r="U93">
            <v>6.313834726090993E-2</v>
          </cell>
        </row>
        <row r="94">
          <cell r="D94" t="str">
            <v>2500~3000</v>
          </cell>
          <cell r="G94">
            <v>0.11960132890365449</v>
          </cell>
          <cell r="R94" t="str">
            <v>walkway</v>
          </cell>
          <cell r="U94">
            <v>7.8222222222222221E-2</v>
          </cell>
        </row>
        <row r="95">
          <cell r="D95" t="str">
            <v>3000~3500</v>
          </cell>
          <cell r="G95">
            <v>8.3044982698961933E-2</v>
          </cell>
        </row>
        <row r="96">
          <cell r="D96" t="str">
            <v>3500~4000</v>
          </cell>
          <cell r="G96">
            <v>9.2783505154639179E-2</v>
          </cell>
        </row>
        <row r="97">
          <cell r="D97" t="str">
            <v>4000~6000</v>
          </cell>
          <cell r="G97">
            <v>6.5060240963855417E-2</v>
          </cell>
        </row>
        <row r="98">
          <cell r="D98" t="str">
            <v>6000~8000</v>
          </cell>
          <cell r="G98">
            <v>3.896103896103896E-2</v>
          </cell>
        </row>
        <row r="99">
          <cell r="D99" t="str">
            <v>8000~10000</v>
          </cell>
          <cell r="G99">
            <v>0.03</v>
          </cell>
        </row>
        <row r="100">
          <cell r="D100" t="str">
            <v>10000+</v>
          </cell>
          <cell r="G100">
            <v>1.2422360248447204E-2</v>
          </cell>
          <cell r="R100" t="str">
            <v>&lt;500</v>
          </cell>
          <cell r="T100">
            <v>10341</v>
          </cell>
          <cell r="U100">
            <v>6.1212648680011604E-2</v>
          </cell>
        </row>
        <row r="101">
          <cell r="R101" t="str">
            <v>&lt;1000</v>
          </cell>
          <cell r="T101">
            <v>6330</v>
          </cell>
          <cell r="U101">
            <v>8.4834123222748817E-2</v>
          </cell>
        </row>
        <row r="102">
          <cell r="R102" t="str">
            <v>&lt;1500</v>
          </cell>
          <cell r="T102">
            <v>1643</v>
          </cell>
          <cell r="U102">
            <v>0.10407790626902008</v>
          </cell>
        </row>
        <row r="103">
          <cell r="R103" t="str">
            <v>&lt;2000</v>
          </cell>
          <cell r="T103">
            <v>701</v>
          </cell>
          <cell r="U103">
            <v>7.2753209700427965E-2</v>
          </cell>
        </row>
        <row r="104">
          <cell r="R104" t="str">
            <v>&lt;2500</v>
          </cell>
          <cell r="T104">
            <v>678</v>
          </cell>
          <cell r="U104">
            <v>1.6224188790560472E-2</v>
          </cell>
        </row>
        <row r="105">
          <cell r="R105" t="str">
            <v>&lt;3000</v>
          </cell>
          <cell r="T105">
            <v>666</v>
          </cell>
          <cell r="U105">
            <v>0</v>
          </cell>
        </row>
        <row r="106">
          <cell r="D106" t="str">
            <v>JFK</v>
          </cell>
          <cell r="G106">
            <v>9.2601976184443879E-2</v>
          </cell>
          <cell r="R106" t="str">
            <v>&lt;3500</v>
          </cell>
          <cell r="T106">
            <v>463</v>
          </cell>
          <cell r="U106">
            <v>2.1598272138228943E-3</v>
          </cell>
        </row>
        <row r="107">
          <cell r="D107" t="str">
            <v>LAX</v>
          </cell>
          <cell r="G107">
            <v>6.2579013906447531E-2</v>
          </cell>
          <cell r="R107" t="str">
            <v>&lt;4000</v>
          </cell>
          <cell r="T107">
            <v>303</v>
          </cell>
          <cell r="U107">
            <v>3.3003300330033004E-3</v>
          </cell>
        </row>
        <row r="108">
          <cell r="D108" t="str">
            <v>SYD</v>
          </cell>
          <cell r="G108">
            <v>3.2642894598846353E-2</v>
          </cell>
          <cell r="R108" t="str">
            <v>&lt;4500</v>
          </cell>
          <cell r="T108">
            <v>192</v>
          </cell>
          <cell r="U108">
            <v>0</v>
          </cell>
        </row>
        <row r="109">
          <cell r="R109" t="str">
            <v>&lt;5000</v>
          </cell>
          <cell r="T109">
            <v>117</v>
          </cell>
          <cell r="U109">
            <v>8.5470085470085479E-3</v>
          </cell>
        </row>
        <row r="110">
          <cell r="R110" t="str">
            <v>&lt;5500</v>
          </cell>
          <cell r="T110">
            <v>71</v>
          </cell>
          <cell r="U110">
            <v>0</v>
          </cell>
        </row>
        <row r="111">
          <cell r="R111" t="str">
            <v>&lt;6000</v>
          </cell>
          <cell r="T111">
            <v>39</v>
          </cell>
          <cell r="U111">
            <v>0</v>
          </cell>
        </row>
        <row r="112">
          <cell r="R112" t="str">
            <v>6000+</v>
          </cell>
          <cell r="T112">
            <v>1853</v>
          </cell>
          <cell r="U112">
            <v>3.6157582298974637E-2</v>
          </cell>
        </row>
        <row r="117">
          <cell r="G117">
            <v>7.6564854129571286E-2</v>
          </cell>
        </row>
        <row r="118">
          <cell r="G118">
            <v>4.859335038363171E-2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B1E7-CBA5-48F6-A3BB-9FA63EEF0FFA}">
  <dimension ref="D17:U118"/>
  <sheetViews>
    <sheetView tabSelected="1" topLeftCell="A2" zoomScale="25" zoomScaleNormal="25" workbookViewId="0">
      <selection activeCell="AN54" sqref="AN54"/>
    </sheetView>
  </sheetViews>
  <sheetFormatPr defaultRowHeight="13.8" x14ac:dyDescent="0.25"/>
  <cols>
    <col min="13" max="13" width="9.5546875" bestFit="1" customWidth="1"/>
  </cols>
  <sheetData>
    <row r="17" spans="4:21" x14ac:dyDescent="0.25">
      <c r="H17" t="s">
        <v>0</v>
      </c>
      <c r="I17" t="s">
        <v>1</v>
      </c>
    </row>
    <row r="18" spans="4:21" x14ac:dyDescent="0.25">
      <c r="H18" t="s">
        <v>2</v>
      </c>
      <c r="I18">
        <v>1</v>
      </c>
      <c r="J18">
        <v>34</v>
      </c>
      <c r="K18">
        <f>I18/J18</f>
        <v>2.9411764705882353E-2</v>
      </c>
    </row>
    <row r="19" spans="4:21" x14ac:dyDescent="0.25">
      <c r="H19" t="s">
        <v>3</v>
      </c>
      <c r="I19">
        <v>102</v>
      </c>
      <c r="J19">
        <v>1226</v>
      </c>
      <c r="K19">
        <f t="shared" ref="K19:K23" si="0">I19/J19</f>
        <v>8.3197389885807507E-2</v>
      </c>
    </row>
    <row r="20" spans="4:21" x14ac:dyDescent="0.25">
      <c r="H20" t="s">
        <v>4</v>
      </c>
      <c r="I20">
        <v>57</v>
      </c>
      <c r="J20">
        <v>923</v>
      </c>
      <c r="K20">
        <f t="shared" si="0"/>
        <v>6.1755146262188518E-2</v>
      </c>
    </row>
    <row r="21" spans="4:21" x14ac:dyDescent="0.25">
      <c r="H21" t="s">
        <v>5</v>
      </c>
      <c r="I21">
        <v>35</v>
      </c>
      <c r="J21">
        <v>550</v>
      </c>
      <c r="K21">
        <f t="shared" si="0"/>
        <v>6.363636363636363E-2</v>
      </c>
    </row>
    <row r="22" spans="4:21" x14ac:dyDescent="0.25">
      <c r="H22" t="s">
        <v>6</v>
      </c>
      <c r="I22">
        <v>42</v>
      </c>
      <c r="J22">
        <v>604</v>
      </c>
      <c r="K22">
        <f t="shared" si="0"/>
        <v>6.9536423841059597E-2</v>
      </c>
    </row>
    <row r="23" spans="4:21" x14ac:dyDescent="0.25">
      <c r="H23" t="s">
        <v>7</v>
      </c>
      <c r="I23">
        <v>54</v>
      </c>
      <c r="J23">
        <v>523</v>
      </c>
      <c r="K23">
        <f t="shared" si="0"/>
        <v>0.10325047801147227</v>
      </c>
    </row>
    <row r="28" spans="4:21" x14ac:dyDescent="0.25">
      <c r="D28" t="s">
        <v>8</v>
      </c>
      <c r="E28" t="s">
        <v>1</v>
      </c>
      <c r="R28" t="s">
        <v>9</v>
      </c>
      <c r="S28" t="s">
        <v>10</v>
      </c>
    </row>
    <row r="29" spans="4:21" x14ac:dyDescent="0.25">
      <c r="D29" t="s">
        <v>11</v>
      </c>
      <c r="E29">
        <v>4</v>
      </c>
      <c r="F29">
        <v>24</v>
      </c>
      <c r="G29">
        <f t="shared" ref="G29:G31" si="1">E29/F29</f>
        <v>0.16666666666666666</v>
      </c>
      <c r="R29" t="s">
        <v>12</v>
      </c>
      <c r="S29">
        <v>10</v>
      </c>
      <c r="T29">
        <v>171</v>
      </c>
      <c r="U29">
        <f>S29/T29</f>
        <v>5.8479532163742687E-2</v>
      </c>
    </row>
    <row r="30" spans="4:21" x14ac:dyDescent="0.25">
      <c r="D30" t="s">
        <v>13</v>
      </c>
      <c r="E30">
        <v>6</v>
      </c>
      <c r="F30">
        <v>66</v>
      </c>
      <c r="G30">
        <f t="shared" si="1"/>
        <v>9.0909090909090912E-2</v>
      </c>
      <c r="R30" t="s">
        <v>14</v>
      </c>
      <c r="S30">
        <v>3</v>
      </c>
      <c r="T30">
        <v>213</v>
      </c>
      <c r="U30">
        <f t="shared" ref="U30:U93" si="2">S30/T30</f>
        <v>1.4084507042253521E-2</v>
      </c>
    </row>
    <row r="31" spans="4:21" x14ac:dyDescent="0.25">
      <c r="D31" t="s">
        <v>15</v>
      </c>
      <c r="E31">
        <v>337</v>
      </c>
      <c r="F31">
        <v>4290</v>
      </c>
      <c r="G31">
        <f t="shared" si="1"/>
        <v>7.8554778554778548E-2</v>
      </c>
      <c r="R31" t="s">
        <v>16</v>
      </c>
      <c r="S31">
        <v>196</v>
      </c>
      <c r="T31">
        <v>3480</v>
      </c>
      <c r="U31">
        <f t="shared" si="2"/>
        <v>5.6321839080459769E-2</v>
      </c>
    </row>
    <row r="32" spans="4:21" x14ac:dyDescent="0.25">
      <c r="R32" t="s">
        <v>17</v>
      </c>
      <c r="S32">
        <v>534</v>
      </c>
      <c r="T32">
        <v>7336</v>
      </c>
      <c r="U32">
        <f t="shared" si="2"/>
        <v>7.279171210468921E-2</v>
      </c>
    </row>
    <row r="33" spans="4:21" x14ac:dyDescent="0.25">
      <c r="R33" t="s">
        <v>9</v>
      </c>
      <c r="S33">
        <v>40</v>
      </c>
      <c r="T33">
        <v>1327</v>
      </c>
      <c r="U33">
        <f t="shared" si="2"/>
        <v>3.0143180105501131E-2</v>
      </c>
    </row>
    <row r="35" spans="4:21" x14ac:dyDescent="0.25">
      <c r="D35" t="s">
        <v>18</v>
      </c>
      <c r="E35" t="s">
        <v>1</v>
      </c>
    </row>
    <row r="36" spans="4:21" x14ac:dyDescent="0.25">
      <c r="D36" t="s">
        <v>19</v>
      </c>
      <c r="E36">
        <v>12</v>
      </c>
      <c r="F36">
        <v>145</v>
      </c>
      <c r="G36">
        <f>E36/F36</f>
        <v>8.2758620689655171E-2</v>
      </c>
    </row>
    <row r="37" spans="4:21" x14ac:dyDescent="0.25">
      <c r="D37" t="s">
        <v>20</v>
      </c>
      <c r="E37">
        <v>245</v>
      </c>
      <c r="F37">
        <v>3263</v>
      </c>
      <c r="G37">
        <f t="shared" ref="G37:G39" si="3">E37/F37</f>
        <v>7.5084278271529262E-2</v>
      </c>
    </row>
    <row r="38" spans="4:21" x14ac:dyDescent="0.25">
      <c r="D38" t="s">
        <v>21</v>
      </c>
      <c r="E38">
        <v>1</v>
      </c>
      <c r="F38">
        <v>75</v>
      </c>
      <c r="G38">
        <f t="shared" si="3"/>
        <v>1.3333333333333334E-2</v>
      </c>
    </row>
    <row r="39" spans="4:21" x14ac:dyDescent="0.25">
      <c r="D39" t="s">
        <v>22</v>
      </c>
      <c r="E39">
        <v>2</v>
      </c>
      <c r="F39">
        <v>39</v>
      </c>
      <c r="G39">
        <f t="shared" si="3"/>
        <v>5.128205128205128E-2</v>
      </c>
    </row>
    <row r="40" spans="4:21" x14ac:dyDescent="0.25">
      <c r="R40" t="s">
        <v>23</v>
      </c>
      <c r="S40" t="s">
        <v>10</v>
      </c>
    </row>
    <row r="41" spans="4:21" x14ac:dyDescent="0.25">
      <c r="R41" t="s">
        <v>24</v>
      </c>
      <c r="S41">
        <v>523</v>
      </c>
      <c r="T41">
        <v>7292</v>
      </c>
      <c r="U41">
        <f t="shared" si="2"/>
        <v>7.1722435545803626E-2</v>
      </c>
    </row>
    <row r="42" spans="4:21" x14ac:dyDescent="0.25">
      <c r="R42" t="s">
        <v>25</v>
      </c>
      <c r="S42">
        <v>102</v>
      </c>
      <c r="T42">
        <v>1347</v>
      </c>
      <c r="U42">
        <f t="shared" si="2"/>
        <v>7.5723830734966593E-2</v>
      </c>
    </row>
    <row r="43" spans="4:21" x14ac:dyDescent="0.25">
      <c r="D43" t="s">
        <v>26</v>
      </c>
      <c r="E43" t="s">
        <v>10</v>
      </c>
      <c r="R43" t="s">
        <v>27</v>
      </c>
      <c r="S43">
        <v>19</v>
      </c>
      <c r="T43">
        <v>292</v>
      </c>
      <c r="U43">
        <f t="shared" si="2"/>
        <v>6.5068493150684928E-2</v>
      </c>
    </row>
    <row r="44" spans="4:21" x14ac:dyDescent="0.25">
      <c r="D44" s="1" t="s">
        <v>28</v>
      </c>
      <c r="E44">
        <v>410</v>
      </c>
      <c r="F44">
        <v>5728</v>
      </c>
      <c r="G44">
        <f>E44/F44</f>
        <v>7.1578212290502791E-2</v>
      </c>
      <c r="R44" t="s">
        <v>29</v>
      </c>
      <c r="S44">
        <v>4</v>
      </c>
      <c r="T44">
        <v>132</v>
      </c>
      <c r="U44">
        <f t="shared" si="2"/>
        <v>3.0303030303030304E-2</v>
      </c>
    </row>
    <row r="45" spans="4:21" x14ac:dyDescent="0.25">
      <c r="D45" t="s">
        <v>30</v>
      </c>
      <c r="E45">
        <v>87</v>
      </c>
      <c r="F45">
        <v>1356</v>
      </c>
      <c r="G45">
        <f t="shared" ref="G45:G48" si="4">E45/F45</f>
        <v>6.4159292035398233E-2</v>
      </c>
      <c r="R45" t="s">
        <v>31</v>
      </c>
      <c r="S45">
        <v>3</v>
      </c>
      <c r="T45">
        <v>32</v>
      </c>
      <c r="U45">
        <f t="shared" si="2"/>
        <v>9.375E-2</v>
      </c>
    </row>
    <row r="46" spans="4:21" x14ac:dyDescent="0.25">
      <c r="D46" t="s">
        <v>32</v>
      </c>
      <c r="E46">
        <v>20</v>
      </c>
      <c r="F46">
        <v>319</v>
      </c>
      <c r="G46">
        <f t="shared" si="4"/>
        <v>6.2695924764890276E-2</v>
      </c>
      <c r="R46" t="s">
        <v>33</v>
      </c>
      <c r="S46">
        <v>1</v>
      </c>
      <c r="T46">
        <v>33</v>
      </c>
      <c r="U46">
        <f t="shared" si="2"/>
        <v>3.0303030303030304E-2</v>
      </c>
    </row>
    <row r="47" spans="4:21" x14ac:dyDescent="0.25">
      <c r="D47" t="s">
        <v>29</v>
      </c>
      <c r="E47">
        <v>5</v>
      </c>
      <c r="F47">
        <v>132</v>
      </c>
      <c r="G47">
        <f t="shared" si="4"/>
        <v>3.787878787878788E-2</v>
      </c>
      <c r="R47" t="s">
        <v>34</v>
      </c>
      <c r="S47">
        <v>0</v>
      </c>
      <c r="T47">
        <v>9</v>
      </c>
      <c r="U47">
        <f t="shared" si="2"/>
        <v>0</v>
      </c>
    </row>
    <row r="48" spans="4:21" x14ac:dyDescent="0.25">
      <c r="D48" t="s">
        <v>35</v>
      </c>
      <c r="E48">
        <v>13</v>
      </c>
      <c r="F48">
        <v>278</v>
      </c>
      <c r="G48">
        <f t="shared" si="4"/>
        <v>4.6762589928057555E-2</v>
      </c>
      <c r="R48" t="s">
        <v>36</v>
      </c>
      <c r="S48">
        <v>1</v>
      </c>
      <c r="T48">
        <v>60</v>
      </c>
      <c r="U48">
        <f t="shared" si="2"/>
        <v>1.6666666666666666E-2</v>
      </c>
    </row>
    <row r="54" spans="4:21" x14ac:dyDescent="0.25">
      <c r="D54" t="s">
        <v>37</v>
      </c>
      <c r="E54" t="s">
        <v>10</v>
      </c>
    </row>
    <row r="55" spans="4:21" x14ac:dyDescent="0.25">
      <c r="D55">
        <v>10</v>
      </c>
      <c r="E55">
        <v>24</v>
      </c>
      <c r="F55">
        <v>208</v>
      </c>
      <c r="G55">
        <f xml:space="preserve"> E55/F55</f>
        <v>0.11538461538461539</v>
      </c>
      <c r="R55" t="s">
        <v>38</v>
      </c>
      <c r="S55" t="s">
        <v>10</v>
      </c>
    </row>
    <row r="56" spans="4:21" x14ac:dyDescent="0.25">
      <c r="D56">
        <v>20</v>
      </c>
      <c r="E56">
        <v>212</v>
      </c>
      <c r="F56">
        <v>3040</v>
      </c>
      <c r="G56">
        <f t="shared" ref="G56:G72" si="5" xml:space="preserve"> E56/F56</f>
        <v>6.9736842105263153E-2</v>
      </c>
      <c r="R56" t="s">
        <v>24</v>
      </c>
      <c r="S56">
        <v>107</v>
      </c>
      <c r="T56">
        <v>2071</v>
      </c>
      <c r="U56">
        <f t="shared" si="2"/>
        <v>5.1665861902462577E-2</v>
      </c>
    </row>
    <row r="57" spans="4:21" x14ac:dyDescent="0.25">
      <c r="D57">
        <v>30</v>
      </c>
      <c r="E57">
        <v>11</v>
      </c>
      <c r="F57">
        <v>256</v>
      </c>
      <c r="G57">
        <f t="shared" si="5"/>
        <v>4.296875E-2</v>
      </c>
      <c r="R57" t="s">
        <v>25</v>
      </c>
      <c r="S57">
        <v>14</v>
      </c>
      <c r="T57">
        <v>193</v>
      </c>
      <c r="U57">
        <f t="shared" si="2"/>
        <v>7.2538860103626937E-2</v>
      </c>
    </row>
    <row r="58" spans="4:21" x14ac:dyDescent="0.25">
      <c r="D58">
        <v>40</v>
      </c>
      <c r="E58">
        <v>14</v>
      </c>
      <c r="F58">
        <v>306</v>
      </c>
      <c r="G58">
        <f t="shared" si="5"/>
        <v>4.5751633986928102E-2</v>
      </c>
      <c r="R58" t="s">
        <v>27</v>
      </c>
      <c r="S58">
        <v>4</v>
      </c>
      <c r="T58">
        <v>53</v>
      </c>
      <c r="U58">
        <f t="shared" si="2"/>
        <v>7.5471698113207544E-2</v>
      </c>
    </row>
    <row r="59" spans="4:21" x14ac:dyDescent="0.25">
      <c r="D59">
        <v>50</v>
      </c>
      <c r="E59">
        <v>108</v>
      </c>
      <c r="F59">
        <v>1015</v>
      </c>
      <c r="G59">
        <f t="shared" si="5"/>
        <v>0.10640394088669951</v>
      </c>
      <c r="R59" t="s">
        <v>29</v>
      </c>
      <c r="S59">
        <v>1</v>
      </c>
      <c r="T59">
        <v>45</v>
      </c>
      <c r="U59">
        <f t="shared" si="2"/>
        <v>2.2222222222222223E-2</v>
      </c>
    </row>
    <row r="60" spans="4:21" x14ac:dyDescent="0.25">
      <c r="D60">
        <v>60</v>
      </c>
      <c r="E60">
        <v>13</v>
      </c>
      <c r="F60">
        <v>155</v>
      </c>
      <c r="G60">
        <f t="shared" si="5"/>
        <v>8.387096774193549E-2</v>
      </c>
      <c r="R60" t="s">
        <v>31</v>
      </c>
      <c r="S60">
        <v>1</v>
      </c>
      <c r="T60">
        <v>16</v>
      </c>
      <c r="U60">
        <f t="shared" si="2"/>
        <v>6.25E-2</v>
      </c>
    </row>
    <row r="61" spans="4:21" x14ac:dyDescent="0.25">
      <c r="D61">
        <v>70</v>
      </c>
      <c r="E61">
        <v>10</v>
      </c>
      <c r="F61">
        <v>183</v>
      </c>
      <c r="G61">
        <f t="shared" si="5"/>
        <v>5.4644808743169397E-2</v>
      </c>
      <c r="R61" t="s">
        <v>33</v>
      </c>
      <c r="S61">
        <v>1</v>
      </c>
      <c r="T61">
        <v>11</v>
      </c>
      <c r="U61">
        <f t="shared" si="2"/>
        <v>9.0909090909090912E-2</v>
      </c>
    </row>
    <row r="62" spans="4:21" x14ac:dyDescent="0.25">
      <c r="D62">
        <v>80</v>
      </c>
      <c r="E62">
        <v>6</v>
      </c>
      <c r="F62">
        <v>103</v>
      </c>
      <c r="G62">
        <f t="shared" si="5"/>
        <v>5.8252427184466021E-2</v>
      </c>
      <c r="R62" t="s">
        <v>34</v>
      </c>
      <c r="S62">
        <v>0</v>
      </c>
      <c r="T62">
        <v>3</v>
      </c>
      <c r="U62">
        <f t="shared" si="2"/>
        <v>0</v>
      </c>
    </row>
    <row r="63" spans="4:21" x14ac:dyDescent="0.25">
      <c r="D63">
        <v>90</v>
      </c>
      <c r="E63">
        <v>5</v>
      </c>
      <c r="F63">
        <v>63</v>
      </c>
      <c r="G63">
        <f t="shared" si="5"/>
        <v>7.9365079365079361E-2</v>
      </c>
      <c r="R63" t="s">
        <v>36</v>
      </c>
      <c r="S63">
        <v>0</v>
      </c>
      <c r="T63">
        <v>34</v>
      </c>
      <c r="U63">
        <f t="shared" si="2"/>
        <v>0</v>
      </c>
    </row>
    <row r="64" spans="4:21" x14ac:dyDescent="0.25">
      <c r="D64">
        <v>100</v>
      </c>
      <c r="E64">
        <v>52</v>
      </c>
      <c r="F64">
        <v>801</v>
      </c>
      <c r="G64">
        <f t="shared" si="5"/>
        <v>6.4918851435705374E-2</v>
      </c>
    </row>
    <row r="65" spans="4:21" x14ac:dyDescent="0.25">
      <c r="D65">
        <v>110</v>
      </c>
      <c r="E65">
        <v>5</v>
      </c>
      <c r="F65">
        <v>171</v>
      </c>
      <c r="G65">
        <f t="shared" si="5"/>
        <v>2.9239766081871343E-2</v>
      </c>
    </row>
    <row r="66" spans="4:21" x14ac:dyDescent="0.25">
      <c r="D66">
        <v>120</v>
      </c>
      <c r="E66">
        <v>17</v>
      </c>
      <c r="F66">
        <v>267</v>
      </c>
      <c r="G66">
        <f t="shared" si="5"/>
        <v>6.3670411985018729E-2</v>
      </c>
    </row>
    <row r="67" spans="4:21" x14ac:dyDescent="0.25">
      <c r="D67">
        <v>130</v>
      </c>
      <c r="E67">
        <v>7</v>
      </c>
      <c r="F67">
        <v>165</v>
      </c>
      <c r="G67">
        <f t="shared" si="5"/>
        <v>4.2424242424242427E-2</v>
      </c>
    </row>
    <row r="68" spans="4:21" x14ac:dyDescent="0.25">
      <c r="D68">
        <v>140</v>
      </c>
      <c r="E68">
        <v>8</v>
      </c>
      <c r="F68">
        <v>148</v>
      </c>
      <c r="G68">
        <f t="shared" si="5"/>
        <v>5.4054054054054057E-2</v>
      </c>
    </row>
    <row r="69" spans="4:21" x14ac:dyDescent="0.25">
      <c r="D69">
        <v>150</v>
      </c>
      <c r="E69">
        <v>2</v>
      </c>
      <c r="F69">
        <v>55</v>
      </c>
      <c r="G69">
        <f t="shared" si="5"/>
        <v>3.6363636363636362E-2</v>
      </c>
    </row>
    <row r="70" spans="4:21" x14ac:dyDescent="0.25">
      <c r="D70">
        <v>160</v>
      </c>
      <c r="E70">
        <v>4</v>
      </c>
      <c r="F70">
        <v>48</v>
      </c>
      <c r="G70">
        <f t="shared" si="5"/>
        <v>8.3333333333333329E-2</v>
      </c>
    </row>
    <row r="71" spans="4:21" x14ac:dyDescent="0.25">
      <c r="D71">
        <v>170</v>
      </c>
      <c r="E71">
        <v>6</v>
      </c>
      <c r="F71">
        <v>119</v>
      </c>
      <c r="G71">
        <f t="shared" si="5"/>
        <v>5.0420168067226892E-2</v>
      </c>
      <c r="R71" t="s">
        <v>39</v>
      </c>
      <c r="S71" t="s">
        <v>10</v>
      </c>
    </row>
    <row r="72" spans="4:21" x14ac:dyDescent="0.25">
      <c r="D72" t="s">
        <v>40</v>
      </c>
      <c r="E72">
        <v>8</v>
      </c>
      <c r="F72">
        <v>176</v>
      </c>
      <c r="G72">
        <f t="shared" si="5"/>
        <v>4.5454545454545456E-2</v>
      </c>
      <c r="R72" t="s">
        <v>41</v>
      </c>
      <c r="S72">
        <v>77</v>
      </c>
      <c r="T72">
        <v>976</v>
      </c>
      <c r="U72">
        <f t="shared" si="2"/>
        <v>7.8893442622950824E-2</v>
      </c>
    </row>
    <row r="73" spans="4:21" x14ac:dyDescent="0.25">
      <c r="R73" t="s">
        <v>42</v>
      </c>
      <c r="S73">
        <v>69</v>
      </c>
      <c r="T73">
        <v>704</v>
      </c>
      <c r="U73">
        <f t="shared" si="2"/>
        <v>9.8011363636363633E-2</v>
      </c>
    </row>
    <row r="74" spans="4:21" x14ac:dyDescent="0.25">
      <c r="R74" t="s">
        <v>43</v>
      </c>
      <c r="S74">
        <v>27</v>
      </c>
      <c r="T74">
        <v>271</v>
      </c>
      <c r="U74">
        <f t="shared" si="2"/>
        <v>9.9630996309963096E-2</v>
      </c>
    </row>
    <row r="75" spans="4:21" x14ac:dyDescent="0.25">
      <c r="R75" t="s">
        <v>44</v>
      </c>
      <c r="S75">
        <v>13</v>
      </c>
      <c r="T75">
        <v>129</v>
      </c>
      <c r="U75">
        <f t="shared" si="2"/>
        <v>0.10077519379844961</v>
      </c>
    </row>
    <row r="76" spans="4:21" x14ac:dyDescent="0.25">
      <c r="D76" t="s">
        <v>45</v>
      </c>
      <c r="E76" t="s">
        <v>10</v>
      </c>
      <c r="R76" t="s">
        <v>46</v>
      </c>
      <c r="S76">
        <v>12</v>
      </c>
      <c r="T76">
        <v>120</v>
      </c>
      <c r="U76">
        <f t="shared" si="2"/>
        <v>0.1</v>
      </c>
    </row>
    <row r="77" spans="4:21" x14ac:dyDescent="0.25">
      <c r="D77" t="s">
        <v>47</v>
      </c>
      <c r="E77">
        <v>1</v>
      </c>
      <c r="F77">
        <v>161</v>
      </c>
      <c r="G77">
        <f>E77/F77</f>
        <v>6.2111801242236021E-3</v>
      </c>
      <c r="R77" t="s">
        <v>48</v>
      </c>
      <c r="S77">
        <v>4</v>
      </c>
      <c r="T77">
        <v>58</v>
      </c>
      <c r="U77">
        <f t="shared" si="2"/>
        <v>6.8965517241379309E-2</v>
      </c>
    </row>
    <row r="78" spans="4:21" x14ac:dyDescent="0.25">
      <c r="D78" t="s">
        <v>49</v>
      </c>
      <c r="E78">
        <v>17</v>
      </c>
      <c r="F78">
        <v>343</v>
      </c>
      <c r="G78">
        <f t="shared" ref="G78:G83" si="6">E78/F78</f>
        <v>4.9562682215743441E-2</v>
      </c>
      <c r="R78" t="s">
        <v>50</v>
      </c>
      <c r="S78">
        <v>4</v>
      </c>
      <c r="T78">
        <v>35</v>
      </c>
      <c r="U78">
        <f t="shared" si="2"/>
        <v>0.11428571428571428</v>
      </c>
    </row>
    <row r="79" spans="4:21" x14ac:dyDescent="0.25">
      <c r="D79" t="s">
        <v>51</v>
      </c>
      <c r="E79">
        <v>89</v>
      </c>
      <c r="F79">
        <v>1751</v>
      </c>
      <c r="G79">
        <f t="shared" si="6"/>
        <v>5.0828098229583098E-2</v>
      </c>
      <c r="R79" t="s">
        <v>52</v>
      </c>
      <c r="S79">
        <v>4</v>
      </c>
      <c r="T79">
        <v>42</v>
      </c>
      <c r="U79">
        <f t="shared" si="2"/>
        <v>9.5238095238095233E-2</v>
      </c>
    </row>
    <row r="80" spans="4:21" x14ac:dyDescent="0.25">
      <c r="D80" t="s">
        <v>53</v>
      </c>
      <c r="E80">
        <v>178</v>
      </c>
      <c r="F80">
        <v>2731</v>
      </c>
      <c r="G80">
        <f t="shared" si="6"/>
        <v>6.5177590626144269E-2</v>
      </c>
      <c r="R80" t="s">
        <v>54</v>
      </c>
      <c r="S80">
        <v>0</v>
      </c>
      <c r="T80">
        <v>10</v>
      </c>
      <c r="U80">
        <f t="shared" si="2"/>
        <v>0</v>
      </c>
    </row>
    <row r="81" spans="4:21" x14ac:dyDescent="0.25">
      <c r="D81" t="s">
        <v>55</v>
      </c>
      <c r="E81">
        <v>70</v>
      </c>
      <c r="F81">
        <v>1429</v>
      </c>
      <c r="G81">
        <f t="shared" si="6"/>
        <v>4.8985304408677398E-2</v>
      </c>
      <c r="R81" t="s">
        <v>56</v>
      </c>
      <c r="S81">
        <v>3</v>
      </c>
      <c r="T81">
        <v>208</v>
      </c>
      <c r="U81">
        <f t="shared" si="2"/>
        <v>1.4423076923076924E-2</v>
      </c>
    </row>
    <row r="82" spans="4:21" x14ac:dyDescent="0.25">
      <c r="D82" t="s">
        <v>57</v>
      </c>
      <c r="E82">
        <v>63</v>
      </c>
      <c r="F82">
        <v>550</v>
      </c>
      <c r="G82">
        <f t="shared" si="6"/>
        <v>0.11454545454545455</v>
      </c>
    </row>
    <row r="83" spans="4:21" x14ac:dyDescent="0.25">
      <c r="D83" t="s">
        <v>58</v>
      </c>
      <c r="E83">
        <v>117</v>
      </c>
      <c r="F83">
        <v>848</v>
      </c>
      <c r="G83">
        <f t="shared" si="6"/>
        <v>0.13797169811320756</v>
      </c>
    </row>
    <row r="88" spans="4:21" x14ac:dyDescent="0.25">
      <c r="D88" t="s">
        <v>59</v>
      </c>
      <c r="E88" t="s">
        <v>1</v>
      </c>
    </row>
    <row r="89" spans="4:21" x14ac:dyDescent="0.25">
      <c r="D89" t="s">
        <v>60</v>
      </c>
      <c r="E89">
        <v>89</v>
      </c>
      <c r="F89">
        <v>1788</v>
      </c>
      <c r="G89">
        <f>E89/F89</f>
        <v>4.9776286353467564E-2</v>
      </c>
      <c r="R89" t="s">
        <v>61</v>
      </c>
      <c r="S89" t="s">
        <v>10</v>
      </c>
    </row>
    <row r="90" spans="4:21" x14ac:dyDescent="0.25">
      <c r="D90" t="s">
        <v>62</v>
      </c>
      <c r="E90">
        <v>101</v>
      </c>
      <c r="F90">
        <v>1782</v>
      </c>
      <c r="G90">
        <f t="shared" ref="G90:G118" si="7">E90/F90</f>
        <v>5.6677890011223343E-2</v>
      </c>
      <c r="R90" t="s">
        <v>63</v>
      </c>
      <c r="S90">
        <v>284</v>
      </c>
      <c r="T90">
        <v>3879</v>
      </c>
      <c r="U90">
        <f t="shared" si="2"/>
        <v>7.321474606857438E-2</v>
      </c>
    </row>
    <row r="91" spans="4:21" x14ac:dyDescent="0.25">
      <c r="D91" t="s">
        <v>64</v>
      </c>
      <c r="E91">
        <v>102</v>
      </c>
      <c r="F91">
        <v>1350</v>
      </c>
      <c r="G91">
        <f t="shared" si="7"/>
        <v>7.5555555555555556E-2</v>
      </c>
      <c r="R91" t="s">
        <v>65</v>
      </c>
      <c r="S91">
        <v>72</v>
      </c>
      <c r="T91">
        <v>1290</v>
      </c>
      <c r="U91">
        <f t="shared" si="2"/>
        <v>5.5813953488372092E-2</v>
      </c>
    </row>
    <row r="92" spans="4:21" x14ac:dyDescent="0.25">
      <c r="D92" t="s">
        <v>66</v>
      </c>
      <c r="E92">
        <v>69</v>
      </c>
      <c r="F92">
        <v>797</v>
      </c>
      <c r="G92">
        <f t="shared" si="7"/>
        <v>8.6574654956085323E-2</v>
      </c>
      <c r="R92" t="s">
        <v>67</v>
      </c>
      <c r="S92">
        <v>40</v>
      </c>
      <c r="T92">
        <v>552</v>
      </c>
      <c r="U92">
        <f t="shared" si="2"/>
        <v>7.2463768115942032E-2</v>
      </c>
    </row>
    <row r="93" spans="4:21" x14ac:dyDescent="0.25">
      <c r="D93" t="s">
        <v>68</v>
      </c>
      <c r="E93">
        <v>58</v>
      </c>
      <c r="F93">
        <v>443</v>
      </c>
      <c r="G93">
        <f t="shared" si="7"/>
        <v>0.1309255079006772</v>
      </c>
      <c r="R93" t="s">
        <v>69</v>
      </c>
      <c r="S93">
        <v>68</v>
      </c>
      <c r="T93">
        <v>1077</v>
      </c>
      <c r="U93">
        <f t="shared" si="2"/>
        <v>6.313834726090993E-2</v>
      </c>
    </row>
    <row r="94" spans="4:21" x14ac:dyDescent="0.25">
      <c r="D94" t="s">
        <v>70</v>
      </c>
      <c r="E94">
        <v>36</v>
      </c>
      <c r="F94">
        <v>301</v>
      </c>
      <c r="G94">
        <f t="shared" si="7"/>
        <v>0.11960132890365449</v>
      </c>
      <c r="R94" t="s">
        <v>71</v>
      </c>
      <c r="S94">
        <v>176</v>
      </c>
      <c r="T94">
        <v>2250</v>
      </c>
      <c r="U94">
        <f t="shared" ref="U94:U112" si="8">S94/T94</f>
        <v>7.8222222222222221E-2</v>
      </c>
    </row>
    <row r="95" spans="4:21" x14ac:dyDescent="0.25">
      <c r="D95" t="s">
        <v>72</v>
      </c>
      <c r="E95">
        <v>24</v>
      </c>
      <c r="F95">
        <v>289</v>
      </c>
      <c r="G95">
        <f t="shared" si="7"/>
        <v>8.3044982698961933E-2</v>
      </c>
    </row>
    <row r="96" spans="4:21" x14ac:dyDescent="0.25">
      <c r="D96" t="s">
        <v>73</v>
      </c>
      <c r="E96">
        <v>18</v>
      </c>
      <c r="F96">
        <v>194</v>
      </c>
      <c r="G96">
        <f t="shared" si="7"/>
        <v>9.2783505154639179E-2</v>
      </c>
    </row>
    <row r="97" spans="4:21" x14ac:dyDescent="0.25">
      <c r="D97" t="s">
        <v>51</v>
      </c>
      <c r="E97">
        <v>27</v>
      </c>
      <c r="F97">
        <v>415</v>
      </c>
      <c r="G97">
        <f t="shared" si="7"/>
        <v>6.5060240963855417E-2</v>
      </c>
    </row>
    <row r="98" spans="4:21" x14ac:dyDescent="0.25">
      <c r="D98" t="s">
        <v>53</v>
      </c>
      <c r="E98">
        <v>6</v>
      </c>
      <c r="F98">
        <v>154</v>
      </c>
      <c r="G98">
        <f t="shared" si="7"/>
        <v>3.896103896103896E-2</v>
      </c>
    </row>
    <row r="99" spans="4:21" x14ac:dyDescent="0.25">
      <c r="D99" t="s">
        <v>55</v>
      </c>
      <c r="E99">
        <v>3</v>
      </c>
      <c r="F99">
        <v>100</v>
      </c>
      <c r="G99">
        <f t="shared" si="7"/>
        <v>0.03</v>
      </c>
    </row>
    <row r="100" spans="4:21" x14ac:dyDescent="0.25">
      <c r="D100" t="s">
        <v>74</v>
      </c>
      <c r="E100">
        <v>2</v>
      </c>
      <c r="F100">
        <v>161</v>
      </c>
      <c r="G100">
        <f t="shared" si="7"/>
        <v>1.2422360248447204E-2</v>
      </c>
      <c r="R100" t="s">
        <v>75</v>
      </c>
      <c r="S100">
        <v>633</v>
      </c>
      <c r="T100">
        <v>10341</v>
      </c>
      <c r="U100">
        <f t="shared" si="8"/>
        <v>6.1212648680011604E-2</v>
      </c>
    </row>
    <row r="101" spans="4:21" x14ac:dyDescent="0.25">
      <c r="R101" t="s">
        <v>76</v>
      </c>
      <c r="S101">
        <v>537</v>
      </c>
      <c r="T101">
        <v>6330</v>
      </c>
      <c r="U101">
        <f t="shared" si="8"/>
        <v>8.4834123222748817E-2</v>
      </c>
    </row>
    <row r="102" spans="4:21" x14ac:dyDescent="0.25">
      <c r="R102" t="s">
        <v>77</v>
      </c>
      <c r="S102">
        <v>171</v>
      </c>
      <c r="T102">
        <v>1643</v>
      </c>
      <c r="U102">
        <f t="shared" si="8"/>
        <v>0.10407790626902008</v>
      </c>
    </row>
    <row r="103" spans="4:21" x14ac:dyDescent="0.25">
      <c r="R103" t="s">
        <v>78</v>
      </c>
      <c r="S103">
        <v>51</v>
      </c>
      <c r="T103">
        <v>701</v>
      </c>
      <c r="U103">
        <f t="shared" si="8"/>
        <v>7.2753209700427965E-2</v>
      </c>
    </row>
    <row r="104" spans="4:21" x14ac:dyDescent="0.25">
      <c r="R104" t="s">
        <v>79</v>
      </c>
      <c r="S104">
        <v>11</v>
      </c>
      <c r="T104">
        <v>678</v>
      </c>
      <c r="U104">
        <f t="shared" si="8"/>
        <v>1.6224188790560472E-2</v>
      </c>
    </row>
    <row r="105" spans="4:21" x14ac:dyDescent="0.25">
      <c r="D105" t="s">
        <v>80</v>
      </c>
      <c r="E105" t="s">
        <v>10</v>
      </c>
      <c r="R105" t="s">
        <v>81</v>
      </c>
      <c r="S105">
        <v>0</v>
      </c>
      <c r="T105">
        <v>666</v>
      </c>
      <c r="U105">
        <f t="shared" si="8"/>
        <v>0</v>
      </c>
    </row>
    <row r="106" spans="4:21" x14ac:dyDescent="0.25">
      <c r="D106" t="s">
        <v>82</v>
      </c>
      <c r="E106">
        <v>731</v>
      </c>
      <c r="F106">
        <v>7894</v>
      </c>
      <c r="G106">
        <f t="shared" si="7"/>
        <v>9.2601976184443879E-2</v>
      </c>
      <c r="R106" t="s">
        <v>83</v>
      </c>
      <c r="S106">
        <v>1</v>
      </c>
      <c r="T106">
        <v>463</v>
      </c>
      <c r="U106">
        <f t="shared" si="8"/>
        <v>2.1598272138228943E-3</v>
      </c>
    </row>
    <row r="107" spans="4:21" x14ac:dyDescent="0.25">
      <c r="D107" t="s">
        <v>84</v>
      </c>
      <c r="E107">
        <v>495</v>
      </c>
      <c r="F107">
        <v>7910</v>
      </c>
      <c r="G107">
        <f t="shared" si="7"/>
        <v>6.2579013906447531E-2</v>
      </c>
      <c r="R107" t="s">
        <v>85</v>
      </c>
      <c r="S107">
        <v>1</v>
      </c>
      <c r="T107">
        <v>303</v>
      </c>
      <c r="U107">
        <f t="shared" si="8"/>
        <v>3.3003300330033004E-3</v>
      </c>
    </row>
    <row r="108" spans="4:21" x14ac:dyDescent="0.25">
      <c r="D108" t="s">
        <v>86</v>
      </c>
      <c r="E108">
        <v>249</v>
      </c>
      <c r="F108">
        <v>7628</v>
      </c>
      <c r="G108">
        <f t="shared" si="7"/>
        <v>3.2642894598846353E-2</v>
      </c>
      <c r="R108" t="s">
        <v>87</v>
      </c>
      <c r="S108">
        <v>0</v>
      </c>
      <c r="T108">
        <v>192</v>
      </c>
      <c r="U108">
        <f t="shared" si="8"/>
        <v>0</v>
      </c>
    </row>
    <row r="109" spans="4:21" x14ac:dyDescent="0.25">
      <c r="R109" t="s">
        <v>88</v>
      </c>
      <c r="S109">
        <v>1</v>
      </c>
      <c r="T109">
        <v>117</v>
      </c>
      <c r="U109">
        <f t="shared" si="8"/>
        <v>8.5470085470085479E-3</v>
      </c>
    </row>
    <row r="110" spans="4:21" x14ac:dyDescent="0.25">
      <c r="R110" t="s">
        <v>89</v>
      </c>
      <c r="S110">
        <v>0</v>
      </c>
      <c r="T110">
        <v>71</v>
      </c>
      <c r="U110">
        <f t="shared" si="8"/>
        <v>0</v>
      </c>
    </row>
    <row r="111" spans="4:21" x14ac:dyDescent="0.25">
      <c r="E111">
        <v>24</v>
      </c>
      <c r="F111">
        <v>380</v>
      </c>
      <c r="G111">
        <f t="shared" si="7"/>
        <v>6.3157894736842107E-2</v>
      </c>
      <c r="R111" t="s">
        <v>90</v>
      </c>
      <c r="S111">
        <v>0</v>
      </c>
      <c r="T111">
        <v>39</v>
      </c>
      <c r="U111">
        <f t="shared" si="8"/>
        <v>0</v>
      </c>
    </row>
    <row r="112" spans="4:21" x14ac:dyDescent="0.25">
      <c r="E112">
        <v>61</v>
      </c>
      <c r="F112">
        <v>758</v>
      </c>
      <c r="G112">
        <f t="shared" si="7"/>
        <v>8.0474934036939311E-2</v>
      </c>
      <c r="R112" t="s">
        <v>91</v>
      </c>
      <c r="S112">
        <v>67</v>
      </c>
      <c r="T112">
        <v>1853</v>
      </c>
      <c r="U112">
        <f t="shared" si="8"/>
        <v>3.6157582298974637E-2</v>
      </c>
    </row>
    <row r="116" spans="4:7" x14ac:dyDescent="0.25">
      <c r="D116" t="s">
        <v>92</v>
      </c>
      <c r="E116" t="s">
        <v>10</v>
      </c>
    </row>
    <row r="117" spans="4:7" x14ac:dyDescent="0.25">
      <c r="D117">
        <v>7</v>
      </c>
      <c r="E117">
        <v>559</v>
      </c>
      <c r="F117">
        <v>7301</v>
      </c>
      <c r="G117">
        <f t="shared" si="7"/>
        <v>7.6564854129571286E-2</v>
      </c>
    </row>
    <row r="118" spans="4:7" x14ac:dyDescent="0.25">
      <c r="D118">
        <v>3</v>
      </c>
      <c r="E118">
        <v>95</v>
      </c>
      <c r="F118">
        <v>1955</v>
      </c>
      <c r="G118">
        <f t="shared" si="7"/>
        <v>4.859335038363171E-2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X</dc:creator>
  <cp:lastModifiedBy>HT X</cp:lastModifiedBy>
  <dcterms:created xsi:type="dcterms:W3CDTF">2021-03-27T07:01:59Z</dcterms:created>
  <dcterms:modified xsi:type="dcterms:W3CDTF">2021-03-27T07:02:14Z</dcterms:modified>
</cp:coreProperties>
</file>