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控制变量" sheetId="5" r:id="rId1"/>
    <sheet name="控制变量1" sheetId="15" r:id="rId2"/>
    <sheet name="控制变量2" sheetId="16" r:id="rId3"/>
    <sheet name="控制变量3" sheetId="8" r:id="rId4"/>
    <sheet name="控制变量4" sheetId="13" r:id="rId5"/>
    <sheet name="控制变量 5 6 7" sheetId="14" r:id="rId6"/>
  </sheets>
  <calcPr calcId="144525" fullPrecision="0"/>
</workbook>
</file>

<file path=xl/sharedStrings.xml><?xml version="1.0" encoding="utf-8"?>
<sst xmlns="http://schemas.openxmlformats.org/spreadsheetml/2006/main" count="156" uniqueCount="120">
  <si>
    <t>控制变量</t>
  </si>
  <si>
    <t>层面</t>
  </si>
  <si>
    <t>指标名称</t>
  </si>
  <si>
    <t>测算方法</t>
  </si>
  <si>
    <t>2010</t>
  </si>
  <si>
    <t>地区层面</t>
  </si>
  <si>
    <t>经济发展水平</t>
  </si>
  <si>
    <t>人均GDP</t>
  </si>
  <si>
    <t>城镇化水平</t>
  </si>
  <si>
    <t>年末城镇人口比重</t>
  </si>
  <si>
    <t>产业升级水平</t>
  </si>
  <si>
    <t>第一产业占比*1+第二产业占比*2+第三产业占比*3</t>
  </si>
  <si>
    <t>外商直接投资</t>
  </si>
  <si>
    <t>FDI投资额（万美元）</t>
  </si>
  <si>
    <t>行业层面</t>
  </si>
  <si>
    <t>资产负债率</t>
  </si>
  <si>
    <t>负债/资产*100</t>
  </si>
  <si>
    <t>营业利润率</t>
  </si>
  <si>
    <t>利润总额/营业收入*100</t>
  </si>
  <si>
    <t>成本费用率</t>
  </si>
  <si>
    <r>
      <rPr>
        <sz val="10"/>
        <rFont val="宋体"/>
        <charset val="0"/>
      </rPr>
      <t>利润总额/（营业成本</t>
    </r>
    <r>
      <rPr>
        <sz val="10"/>
        <rFont val="Times New Roman"/>
        <charset val="0"/>
      </rPr>
      <t>+</t>
    </r>
    <r>
      <rPr>
        <sz val="10"/>
        <rFont val="宋体"/>
        <charset val="0"/>
      </rPr>
      <t>期间费用）</t>
    </r>
  </si>
  <si>
    <t>3-1  地区生产总值</t>
  </si>
  <si>
    <t>Gross Domestic Product</t>
  </si>
  <si>
    <t>单位：亿元</t>
  </si>
  <si>
    <t>(100 million yuan)</t>
  </si>
  <si>
    <r>
      <rPr>
        <sz val="10"/>
        <rFont val="宋体"/>
        <charset val="134"/>
      </rPr>
      <t>年</t>
    </r>
    <r>
      <rPr>
        <sz val="10"/>
        <rFont val="Times New Roman"/>
        <charset val="0"/>
      </rPr>
      <t xml:space="preserve">  </t>
    </r>
    <r>
      <rPr>
        <sz val="10"/>
        <rFont val="宋体"/>
        <charset val="134"/>
      </rPr>
      <t xml:space="preserve">份
</t>
    </r>
    <r>
      <rPr>
        <sz val="10"/>
        <rFont val="Times New Roman"/>
        <charset val="0"/>
      </rPr>
      <t>Year</t>
    </r>
  </si>
  <si>
    <t>地区生产</t>
  </si>
  <si>
    <t>人均地区</t>
  </si>
  <si>
    <r>
      <rPr>
        <sz val="10"/>
        <rFont val="宋体"/>
        <charset val="134"/>
      </rPr>
      <t>总</t>
    </r>
    <r>
      <rPr>
        <sz val="10"/>
        <rFont val="Times New Roman"/>
        <charset val="0"/>
      </rPr>
      <t xml:space="preserve">    </t>
    </r>
    <r>
      <rPr>
        <sz val="10"/>
        <rFont val="宋体"/>
        <charset val="134"/>
      </rPr>
      <t>值</t>
    </r>
  </si>
  <si>
    <t>生产总值</t>
  </si>
  <si>
    <t>Gross</t>
  </si>
  <si>
    <r>
      <rPr>
        <sz val="10"/>
        <rFont val="Times New Roman"/>
        <charset val="0"/>
      </rPr>
      <t>(</t>
    </r>
    <r>
      <rPr>
        <sz val="10"/>
        <rFont val="宋体"/>
        <charset val="134"/>
      </rPr>
      <t>元</t>
    </r>
    <r>
      <rPr>
        <sz val="10"/>
        <rFont val="Times New Roman"/>
        <charset val="0"/>
      </rPr>
      <t>)</t>
    </r>
  </si>
  <si>
    <t>Domestic</t>
  </si>
  <si>
    <t>Per Capita</t>
  </si>
  <si>
    <t>Product</t>
  </si>
  <si>
    <t>GDP</t>
  </si>
  <si>
    <t>(yuan)</t>
  </si>
  <si>
    <t>2013</t>
  </si>
  <si>
    <t>2018</t>
  </si>
  <si>
    <t>2019</t>
  </si>
  <si>
    <t>2020</t>
  </si>
  <si>
    <t>2021</t>
  </si>
  <si>
    <r>
      <rPr>
        <sz val="10"/>
        <rFont val="宋体"/>
        <charset val="134"/>
      </rPr>
      <t>注：</t>
    </r>
    <r>
      <rPr>
        <sz val="10"/>
        <rFont val="Times New Roman"/>
        <charset val="0"/>
      </rPr>
      <t>1.</t>
    </r>
    <r>
      <rPr>
        <sz val="10"/>
        <rFont val="宋体"/>
        <charset val="134"/>
      </rPr>
      <t>本表按当年价格计算。</t>
    </r>
    <r>
      <rPr>
        <sz val="10"/>
        <rFont val="Times New Roman"/>
        <charset val="0"/>
      </rPr>
      <t>2.2021</t>
    </r>
    <r>
      <rPr>
        <sz val="10"/>
        <rFont val="宋体"/>
        <charset val="134"/>
      </rPr>
      <t>年为初步核算数据。</t>
    </r>
  </si>
  <si>
    <t>a) Data in this table are calculated at current prices. b) 2021 in this table are preliminary estimation.</t>
  </si>
  <si>
    <t>2-6  分地区年末城镇人口比重</t>
  </si>
  <si>
    <r>
      <rPr>
        <sz val="10"/>
        <color indexed="8"/>
        <rFont val="宋体"/>
        <charset val="134"/>
      </rPr>
      <t>单位：</t>
    </r>
    <r>
      <rPr>
        <sz val="10"/>
        <color indexed="8"/>
        <rFont val="Times New Roman"/>
        <charset val="0"/>
      </rPr>
      <t>%</t>
    </r>
  </si>
  <si>
    <t>指标</t>
  </si>
  <si>
    <t>城镇人口比重</t>
  </si>
  <si>
    <t/>
  </si>
  <si>
    <t>第一产业</t>
  </si>
  <si>
    <t>第二产业</t>
  </si>
  <si>
    <t>第三产业</t>
  </si>
  <si>
    <t>第一产业占比</t>
  </si>
  <si>
    <t>第二产业占比</t>
  </si>
  <si>
    <t>第三产业占比</t>
  </si>
  <si>
    <t>产业结构升级指数</t>
  </si>
  <si>
    <t>Primary</t>
  </si>
  <si>
    <t>Secondary</t>
  </si>
  <si>
    <t>Tertiary</t>
  </si>
  <si>
    <t>Industry</t>
  </si>
  <si>
    <t>10-12  外商直接投资情况</t>
  </si>
  <si>
    <t>Statistics on Foreign Direct Investment</t>
  </si>
  <si>
    <t>单位：万美元</t>
  </si>
  <si>
    <t>(USD 10000)</t>
  </si>
  <si>
    <r>
      <rPr>
        <sz val="10"/>
        <rFont val="宋体"/>
        <charset val="134"/>
      </rPr>
      <t>指</t>
    </r>
    <r>
      <rPr>
        <sz val="10"/>
        <rFont val="Times New Roman"/>
        <charset val="0"/>
      </rPr>
      <t xml:space="preserve">     </t>
    </r>
    <r>
      <rPr>
        <sz val="10"/>
        <rFont val="宋体"/>
        <charset val="134"/>
      </rPr>
      <t>标</t>
    </r>
  </si>
  <si>
    <t>Item</t>
  </si>
  <si>
    <t>外商直接投资额</t>
  </si>
  <si>
    <t>全省总计</t>
  </si>
  <si>
    <t>Total</t>
  </si>
  <si>
    <t>按国民经济行业分</t>
  </si>
  <si>
    <t>Grouped by Sector</t>
  </si>
  <si>
    <r>
      <rPr>
        <sz val="10"/>
        <rFont val="Times New Roman"/>
        <charset val="0"/>
      </rPr>
      <t xml:space="preserve">   </t>
    </r>
    <r>
      <rPr>
        <sz val="10"/>
        <rFont val="宋体"/>
        <charset val="134"/>
      </rPr>
      <t>采矿业</t>
    </r>
  </si>
  <si>
    <t xml:space="preserve">  Mining</t>
  </si>
  <si>
    <r>
      <rPr>
        <sz val="10"/>
        <rFont val="Times New Roman"/>
        <charset val="0"/>
      </rPr>
      <t xml:space="preserve">   </t>
    </r>
    <r>
      <rPr>
        <sz val="10"/>
        <rFont val="宋体"/>
        <charset val="134"/>
      </rPr>
      <t>制造业</t>
    </r>
  </si>
  <si>
    <t xml:space="preserve">  Manufacturing</t>
  </si>
  <si>
    <r>
      <rPr>
        <sz val="10"/>
        <rFont val="Times New Roman"/>
        <charset val="0"/>
      </rPr>
      <t xml:space="preserve">   </t>
    </r>
    <r>
      <rPr>
        <sz val="10"/>
        <rFont val="宋体"/>
        <charset val="0"/>
      </rPr>
      <t>电力、热力、燃气及水的生产</t>
    </r>
    <r>
      <rPr>
        <sz val="10"/>
        <rFont val="Times New Roman"/>
        <charset val="0"/>
      </rPr>
      <t xml:space="preserve">    </t>
    </r>
    <r>
      <rPr>
        <sz val="10"/>
        <rFont val="宋体"/>
        <charset val="0"/>
      </rPr>
      <t>和供应业</t>
    </r>
  </si>
  <si>
    <t xml:space="preserve">  Production and Supply of Electricity, Heat, </t>
  </si>
  <si>
    <t xml:space="preserve">    Gas and Water</t>
  </si>
  <si>
    <t xml:space="preserve"> 工业</t>
  </si>
  <si>
    <t>12-3  规模以上工业企业主要财务指标</t>
  </si>
  <si>
    <t>Main Indicators of Industrial Enterprises above Designated Size</t>
  </si>
  <si>
    <t>企业单位数</t>
  </si>
  <si>
    <t>资产总计</t>
  </si>
  <si>
    <t>流动资产</t>
  </si>
  <si>
    <t>资产流动性</t>
  </si>
  <si>
    <t>负债合计</t>
  </si>
  <si>
    <t>利润总额</t>
  </si>
  <si>
    <t>营业收入</t>
  </si>
  <si>
    <t>盈利能力</t>
  </si>
  <si>
    <t>营业成本</t>
  </si>
  <si>
    <t>销售费用</t>
  </si>
  <si>
    <t>管理费用</t>
  </si>
  <si>
    <t>财务费用</t>
  </si>
  <si>
    <r>
      <rPr>
        <sz val="10"/>
        <rFont val="宋体"/>
        <charset val="134"/>
      </rPr>
      <t>年</t>
    </r>
    <r>
      <rPr>
        <sz val="10"/>
        <rFont val="Times New Roman"/>
        <charset val="0"/>
      </rPr>
      <t xml:space="preserve">   </t>
    </r>
    <r>
      <rPr>
        <sz val="10"/>
        <rFont val="宋体"/>
        <charset val="134"/>
      </rPr>
      <t>份</t>
    </r>
  </si>
  <si>
    <t>Year</t>
  </si>
  <si>
    <r>
      <rPr>
        <sz val="10"/>
        <rFont val="Times New Roman"/>
        <charset val="0"/>
      </rPr>
      <t>(</t>
    </r>
    <r>
      <rPr>
        <sz val="10"/>
        <rFont val="宋体"/>
        <charset val="134"/>
      </rPr>
      <t>个</t>
    </r>
    <r>
      <rPr>
        <sz val="10"/>
        <rFont val="Times New Roman"/>
        <charset val="0"/>
      </rPr>
      <t>)</t>
    </r>
  </si>
  <si>
    <r>
      <rPr>
        <sz val="10"/>
        <rFont val="宋体"/>
        <charset val="134"/>
      </rPr>
      <t>合</t>
    </r>
    <r>
      <rPr>
        <sz val="10"/>
        <rFont val="Times New Roman"/>
        <charset val="0"/>
      </rPr>
      <t xml:space="preserve">    </t>
    </r>
    <r>
      <rPr>
        <sz val="10"/>
        <rFont val="宋体"/>
        <charset val="134"/>
      </rPr>
      <t>计</t>
    </r>
  </si>
  <si>
    <t>Number</t>
  </si>
  <si>
    <t>市</t>
  </si>
  <si>
    <t>City</t>
  </si>
  <si>
    <t>of</t>
  </si>
  <si>
    <t>Assets</t>
  </si>
  <si>
    <t>Current</t>
  </si>
  <si>
    <t>Liabilities</t>
  </si>
  <si>
    <t>Business</t>
  </si>
  <si>
    <t>Selling</t>
  </si>
  <si>
    <t>Administrative</t>
  </si>
  <si>
    <t>Financial</t>
  </si>
  <si>
    <t>Enterprises</t>
  </si>
  <si>
    <t>Profits</t>
  </si>
  <si>
    <t>Revenue</t>
  </si>
  <si>
    <t>Cost</t>
  </si>
  <si>
    <t>Expenses</t>
  </si>
  <si>
    <t>(unit)</t>
  </si>
  <si>
    <r>
      <rPr>
        <sz val="10"/>
        <rFont val="宋体"/>
        <charset val="134"/>
      </rPr>
      <t>注：</t>
    </r>
    <r>
      <rPr>
        <sz val="10"/>
        <rFont val="Times New Roman"/>
        <charset val="0"/>
      </rPr>
      <t>1.2017</t>
    </r>
    <r>
      <rPr>
        <sz val="10"/>
        <rFont val="宋体"/>
        <charset val="134"/>
      </rPr>
      <t>年及以前为主营业务收入和主营业务成本，</t>
    </r>
    <r>
      <rPr>
        <sz val="10"/>
        <rFont val="Times New Roman"/>
        <charset val="0"/>
      </rPr>
      <t>2018</t>
    </r>
    <r>
      <rPr>
        <sz val="10"/>
        <rFont val="宋体"/>
        <charset val="134"/>
      </rPr>
      <t>年起为营业收入和营业成本，以下相关表均同。</t>
    </r>
    <r>
      <rPr>
        <sz val="10"/>
        <rFont val="Times New Roman"/>
        <charset val="0"/>
      </rPr>
      <t>2.</t>
    </r>
    <r>
      <rPr>
        <sz val="10"/>
        <rFont val="宋体"/>
        <charset val="134"/>
      </rPr>
      <t>本表数据中石家庄市含辛集</t>
    </r>
  </si>
  <si>
    <r>
      <rPr>
        <sz val="10"/>
        <rFont val="Times New Roman"/>
        <charset val="0"/>
      </rPr>
      <t xml:space="preserve">    </t>
    </r>
    <r>
      <rPr>
        <sz val="10"/>
        <rFont val="宋体"/>
        <charset val="134"/>
      </rPr>
      <t>市，石家庄市①不含辛集市</t>
    </r>
    <r>
      <rPr>
        <sz val="10"/>
        <rFont val="Times New Roman"/>
        <charset val="0"/>
      </rPr>
      <t>;</t>
    </r>
    <r>
      <rPr>
        <sz val="10"/>
        <rFont val="宋体"/>
        <charset val="134"/>
      </rPr>
      <t>保定市含定州市和雄安新区，保定市①不含定州市和雄安新区。以下相关表同。</t>
    </r>
  </si>
  <si>
    <t>a) The indicators were Revenue from Principal Business and Cost of Principal Business in 2017 and before, and are Business Revenue and Business</t>
  </si>
  <si>
    <t xml:space="preserve">    Cost since 2018. The same applies to the tables following.</t>
  </si>
  <si>
    <r>
      <rPr>
        <sz val="10"/>
        <rFont val="Times New Roman"/>
        <charset val="0"/>
      </rPr>
      <t>b) Data in this table, Shijiazhuang includes Xinji, Shijiazhuang</t>
    </r>
    <r>
      <rPr>
        <sz val="10"/>
        <rFont val="宋体"/>
        <charset val="134"/>
      </rPr>
      <t>①</t>
    </r>
    <r>
      <rPr>
        <sz val="10"/>
        <rFont val="Times New Roman"/>
        <charset val="0"/>
      </rPr>
      <t xml:space="preserve"> excludes Xinji; Baoding includes Dingzhou  and Xiongan, Baoding</t>
    </r>
    <r>
      <rPr>
        <sz val="10"/>
        <rFont val="宋体"/>
        <charset val="134"/>
      </rPr>
      <t>①</t>
    </r>
    <r>
      <rPr>
        <sz val="10"/>
        <rFont val="Times New Roman"/>
        <charset val="0"/>
      </rPr>
      <t xml:space="preserve"> excludes </t>
    </r>
  </si>
  <si>
    <t xml:space="preserve">    Dingzhou and Xiongan. The same applies to the table following.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</si>
</sst>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.0"/>
    <numFmt numFmtId="178" formatCode="0.00_);[Red]\(0.00\)"/>
    <numFmt numFmtId="179" formatCode="0.00_ "/>
  </numFmts>
  <fonts count="37">
    <font>
      <sz val="12"/>
      <name val="宋体"/>
      <charset val="134"/>
    </font>
    <font>
      <sz val="16"/>
      <name val="黑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0"/>
    </font>
    <font>
      <sz val="10"/>
      <color rgb="FFFF0000"/>
      <name val="Times New Roman"/>
      <charset val="0"/>
    </font>
    <font>
      <sz val="16"/>
      <color rgb="FFFF0000"/>
      <name val="黑体"/>
      <charset val="134"/>
    </font>
    <font>
      <sz val="16"/>
      <name val="Times New Roman"/>
      <charset val="0"/>
    </font>
    <font>
      <sz val="16"/>
      <color rgb="FFFF0000"/>
      <name val="Times New Roman"/>
      <charset val="0"/>
    </font>
    <font>
      <sz val="10"/>
      <name val="Times New Roman"/>
      <charset val="0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2"/>
      <color indexed="8"/>
      <name val="宋体"/>
      <charset val="134"/>
    </font>
    <font>
      <b/>
      <sz val="10"/>
      <name val="宋体"/>
      <charset val="134"/>
    </font>
    <font>
      <b/>
      <sz val="10"/>
      <name val="Times New Roman"/>
      <charset val="0"/>
    </font>
    <font>
      <b/>
      <sz val="10"/>
      <name val="Arial"/>
      <charset val="134"/>
    </font>
    <font>
      <sz val="10"/>
      <name val="宋体"/>
      <charset val="0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/>
      <bottom/>
      <diagonal/>
    </border>
    <border>
      <left style="thin">
        <color indexed="8"/>
      </left>
      <right style="thin">
        <color rgb="FF000000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 style="medium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9" fillId="7" borderId="30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2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0" fillId="10" borderId="31" applyNumberFormat="0" applyFon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14" borderId="35" applyNumberFormat="0" applyAlignment="0" applyProtection="0">
      <alignment vertical="center"/>
    </xf>
    <xf numFmtId="0" fontId="31" fillId="14" borderId="30" applyNumberFormat="0" applyAlignment="0" applyProtection="0">
      <alignment vertical="center"/>
    </xf>
    <xf numFmtId="0" fontId="32" fillId="15" borderId="36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3" fillId="0" borderId="37" applyNumberFormat="0" applyFill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 applyProtection="1">
      <alignment horizontal="left" vertical="center"/>
      <protection locked="0"/>
    </xf>
    <xf numFmtId="49" fontId="8" fillId="4" borderId="7" xfId="0" applyNumberFormat="1" applyFont="1" applyFill="1" applyBorder="1" applyAlignment="1">
      <alignment horizontal="left" vertical="center"/>
    </xf>
    <xf numFmtId="1" fontId="11" fillId="2" borderId="6" xfId="0" applyNumberFormat="1" applyFont="1" applyFill="1" applyBorder="1" applyAlignment="1">
      <alignment horizontal="right" vertical="center"/>
    </xf>
    <xf numFmtId="2" fontId="11" fillId="2" borderId="0" xfId="0" applyNumberFormat="1" applyFont="1" applyFill="1" applyBorder="1" applyAlignment="1">
      <alignment horizontal="right" vertical="center"/>
    </xf>
    <xf numFmtId="2" fontId="12" fillId="2" borderId="0" xfId="0" applyNumberFormat="1" applyFont="1" applyFill="1" applyBorder="1" applyAlignment="1">
      <alignment horizontal="right" vertical="center"/>
    </xf>
    <xf numFmtId="176" fontId="12" fillId="2" borderId="0" xfId="0" applyNumberFormat="1" applyFont="1" applyFill="1" applyBorder="1" applyAlignment="1">
      <alignment horizontal="right" vertical="center"/>
    </xf>
    <xf numFmtId="49" fontId="8" fillId="4" borderId="8" xfId="0" applyNumberFormat="1" applyFont="1" applyFill="1" applyBorder="1" applyAlignment="1" applyProtection="1">
      <alignment horizontal="left" vertical="center"/>
      <protection locked="0"/>
    </xf>
    <xf numFmtId="49" fontId="8" fillId="4" borderId="9" xfId="0" applyNumberFormat="1" applyFont="1" applyFill="1" applyBorder="1" applyAlignment="1">
      <alignment horizontal="left" vertical="center"/>
    </xf>
    <xf numFmtId="1" fontId="11" fillId="2" borderId="10" xfId="0" applyNumberFormat="1" applyFont="1" applyFill="1" applyBorder="1" applyAlignment="1">
      <alignment horizontal="right" vertical="center"/>
    </xf>
    <xf numFmtId="2" fontId="11" fillId="2" borderId="11" xfId="0" applyNumberFormat="1" applyFont="1" applyFill="1" applyBorder="1" applyAlignment="1">
      <alignment horizontal="right" vertical="center"/>
    </xf>
    <xf numFmtId="2" fontId="12" fillId="2" borderId="11" xfId="0" applyNumberFormat="1" applyFont="1" applyFill="1" applyBorder="1" applyAlignment="1">
      <alignment horizontal="right" vertical="center"/>
    </xf>
    <xf numFmtId="0" fontId="12" fillId="2" borderId="11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76" fontId="11" fillId="2" borderId="0" xfId="0" applyNumberFormat="1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1" fillId="2" borderId="0" xfId="0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9" fillId="0" borderId="0" xfId="0" applyFont="1" applyFill="1" applyAlignment="1">
      <alignment vertical="center"/>
    </xf>
    <xf numFmtId="0" fontId="1" fillId="2" borderId="0" xfId="0" applyFont="1" applyFill="1" applyBorder="1" applyAlignment="1" applyProtection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 applyProtection="1">
      <alignment vertical="center"/>
    </xf>
    <xf numFmtId="0" fontId="9" fillId="3" borderId="1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9" fillId="3" borderId="12" xfId="0" applyFont="1" applyFill="1" applyBorder="1" applyAlignment="1" applyProtection="1">
      <alignment horizontal="center" vertical="center" wrapText="1"/>
    </xf>
    <xf numFmtId="0" fontId="9" fillId="3" borderId="13" xfId="0" applyFont="1" applyFill="1" applyBorder="1" applyAlignment="1" applyProtection="1">
      <alignment horizontal="center" vertical="center" wrapText="1"/>
    </xf>
    <xf numFmtId="0" fontId="8" fillId="3" borderId="0" xfId="0" applyFont="1" applyFill="1" applyBorder="1" applyAlignment="1" applyProtection="1">
      <alignment horizontal="center" vertical="center" wrapText="1"/>
    </xf>
    <xf numFmtId="0" fontId="9" fillId="3" borderId="14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8" fillId="3" borderId="4" xfId="0" applyFont="1" applyFill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</xf>
    <xf numFmtId="49" fontId="8" fillId="4" borderId="15" xfId="0" applyNumberFormat="1" applyFont="1" applyFill="1" applyBorder="1" applyAlignment="1" applyProtection="1">
      <alignment horizontal="left" vertical="center"/>
    </xf>
    <xf numFmtId="49" fontId="8" fillId="4" borderId="16" xfId="0" applyNumberFormat="1" applyFont="1" applyFill="1" applyBorder="1" applyAlignment="1" applyProtection="1">
      <alignment horizontal="left" vertical="center"/>
    </xf>
    <xf numFmtId="0" fontId="11" fillId="2" borderId="15" xfId="0" applyFont="1" applyFill="1" applyBorder="1" applyAlignment="1" applyProtection="1">
      <alignment horizontal="right" vertical="center"/>
    </xf>
    <xf numFmtId="0" fontId="11" fillId="2" borderId="15" xfId="0" applyFont="1" applyFill="1" applyBorder="1" applyAlignment="1">
      <alignment horizontal="right" vertical="center"/>
    </xf>
    <xf numFmtId="49" fontId="14" fillId="4" borderId="0" xfId="0" applyNumberFormat="1" applyFont="1" applyFill="1" applyBorder="1" applyAlignment="1" applyProtection="1">
      <alignment horizontal="left" vertical="center"/>
    </xf>
    <xf numFmtId="49" fontId="15" fillId="4" borderId="7" xfId="0" applyNumberFormat="1" applyFont="1" applyFill="1" applyBorder="1" applyAlignment="1" applyProtection="1">
      <alignment horizontal="left" vertical="center"/>
    </xf>
    <xf numFmtId="0" fontId="16" fillId="2" borderId="0" xfId="0" applyFont="1" applyFill="1" applyBorder="1" applyAlignment="1" applyProtection="1">
      <alignment horizontal="right" vertical="center"/>
    </xf>
    <xf numFmtId="0" fontId="16" fillId="2" borderId="0" xfId="0" applyFont="1" applyFill="1" applyBorder="1" applyAlignment="1">
      <alignment horizontal="right" vertical="center"/>
    </xf>
    <xf numFmtId="49" fontId="8" fillId="4" borderId="0" xfId="0" applyNumberFormat="1" applyFont="1" applyFill="1" applyBorder="1" applyAlignment="1" applyProtection="1">
      <alignment horizontal="left" vertical="center"/>
    </xf>
    <xf numFmtId="49" fontId="8" fillId="4" borderId="7" xfId="0" applyNumberFormat="1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49" fontId="17" fillId="4" borderId="17" xfId="0" applyNumberFormat="1" applyFont="1" applyFill="1" applyBorder="1" applyAlignment="1" applyProtection="1">
      <alignment horizontal="left" vertical="center"/>
    </xf>
    <xf numFmtId="49" fontId="8" fillId="4" borderId="9" xfId="0" applyNumberFormat="1" applyFont="1" applyFill="1" applyBorder="1" applyAlignment="1" applyProtection="1">
      <alignment horizontal="left" vertical="center"/>
    </xf>
    <xf numFmtId="0" fontId="11" fillId="2" borderId="10" xfId="0" applyFont="1" applyFill="1" applyBorder="1" applyAlignment="1">
      <alignment horizontal="right" vertical="center"/>
    </xf>
    <xf numFmtId="0" fontId="8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</xf>
    <xf numFmtId="0" fontId="8" fillId="3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 applyProtection="1">
      <alignment horizontal="center" vertical="center"/>
      <protection locked="0"/>
    </xf>
    <xf numFmtId="177" fontId="11" fillId="2" borderId="6" xfId="0" applyNumberFormat="1" applyFont="1" applyFill="1" applyBorder="1" applyAlignment="1">
      <alignment horizontal="right" vertical="center"/>
    </xf>
    <xf numFmtId="177" fontId="11" fillId="2" borderId="0" xfId="0" applyNumberFormat="1" applyFont="1" applyFill="1" applyBorder="1" applyAlignment="1">
      <alignment horizontal="right" vertical="center"/>
    </xf>
    <xf numFmtId="49" fontId="8" fillId="4" borderId="8" xfId="0" applyNumberFormat="1" applyFont="1" applyFill="1" applyBorder="1" applyAlignment="1" applyProtection="1">
      <alignment horizontal="center" vertical="center"/>
      <protection locked="0"/>
    </xf>
    <xf numFmtId="177" fontId="11" fillId="2" borderId="10" xfId="0" applyNumberFormat="1" applyFont="1" applyFill="1" applyBorder="1" applyAlignment="1">
      <alignment horizontal="right" vertical="center"/>
    </xf>
    <xf numFmtId="177" fontId="11" fillId="2" borderId="11" xfId="0" applyNumberFormat="1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 applyProtection="1">
      <alignment horizontal="left" vertical="center"/>
      <protection locked="0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NumberFormat="1" applyFont="1" applyFill="1" applyBorder="1" applyAlignment="1" applyProtection="1">
      <alignment horizontal="left" vertical="center"/>
      <protection locked="0"/>
    </xf>
    <xf numFmtId="178" fontId="8" fillId="2" borderId="0" xfId="0" applyNumberFormat="1" applyFont="1" applyFill="1" applyBorder="1" applyAlignment="1" applyProtection="1">
      <alignment vertical="center"/>
      <protection locked="0"/>
    </xf>
    <xf numFmtId="178" fontId="8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3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6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0" xfId="0" applyNumberFormat="1" applyFont="1" applyFill="1" applyBorder="1" applyAlignment="1" applyProtection="1">
      <alignment horizontal="left" vertical="center"/>
      <protection locked="0"/>
    </xf>
    <xf numFmtId="2" fontId="11" fillId="2" borderId="6" xfId="0" applyNumberFormat="1" applyFont="1" applyFill="1" applyBorder="1" applyAlignment="1" applyProtection="1">
      <alignment horizontal="right" vertical="center"/>
      <protection locked="0"/>
    </xf>
    <xf numFmtId="2" fontId="11" fillId="2" borderId="0" xfId="0" applyNumberFormat="1" applyFont="1" applyFill="1" applyBorder="1" applyAlignment="1" applyProtection="1">
      <alignment horizontal="right" vertical="center"/>
      <protection locked="0"/>
    </xf>
    <xf numFmtId="49" fontId="8" fillId="4" borderId="17" xfId="0" applyNumberFormat="1" applyFont="1" applyFill="1" applyBorder="1" applyAlignment="1" applyProtection="1">
      <alignment horizontal="left" vertical="center"/>
      <protection locked="0"/>
    </xf>
    <xf numFmtId="178" fontId="11" fillId="2" borderId="10" xfId="0" applyNumberFormat="1" applyFont="1" applyFill="1" applyBorder="1" applyAlignment="1" applyProtection="1">
      <alignment horizontal="right" vertical="center"/>
      <protection locked="0"/>
    </xf>
    <xf numFmtId="178" fontId="11" fillId="2" borderId="11" xfId="0" applyNumberFormat="1" applyFont="1" applyFill="1" applyBorder="1" applyAlignment="1" applyProtection="1">
      <alignment horizontal="right" vertical="center"/>
      <protection locked="0"/>
    </xf>
    <xf numFmtId="0" fontId="6" fillId="2" borderId="0" xfId="0" applyNumberFormat="1" applyFont="1" applyFill="1" applyBorder="1" applyAlignment="1" applyProtection="1">
      <alignment horizontal="left" vertical="center"/>
      <protection locked="0"/>
    </xf>
    <xf numFmtId="0" fontId="8" fillId="2" borderId="0" xfId="0" applyNumberFormat="1" applyFont="1" applyFill="1" applyBorder="1" applyAlignment="1" applyProtection="1">
      <alignment horizontal="right" vertical="center"/>
      <protection locked="0"/>
    </xf>
    <xf numFmtId="0" fontId="3" fillId="2" borderId="0" xfId="0" applyNumberFormat="1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Border="1" applyAlignment="1">
      <alignment horizontal="right" vertical="center"/>
    </xf>
    <xf numFmtId="0" fontId="8" fillId="3" borderId="27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 vertical="center"/>
    </xf>
    <xf numFmtId="0" fontId="1" fillId="2" borderId="0" xfId="0" applyNumberFormat="1" applyFont="1" applyFill="1" applyAlignment="1" applyProtection="1">
      <alignment vertical="center"/>
      <protection locked="0"/>
    </xf>
    <xf numFmtId="49" fontId="17" fillId="4" borderId="0" xfId="0" applyNumberFormat="1" applyFont="1" applyFill="1" applyAlignment="1" applyProtection="1">
      <alignment horizontal="center" vertical="center"/>
      <protection locked="0"/>
    </xf>
    <xf numFmtId="49" fontId="17" fillId="4" borderId="28" xfId="0" applyNumberFormat="1" applyFont="1" applyFill="1" applyBorder="1" applyAlignment="1" applyProtection="1">
      <alignment horizontal="left" vertical="center"/>
      <protection locked="0"/>
    </xf>
    <xf numFmtId="179" fontId="11" fillId="2" borderId="0" xfId="0" applyNumberFormat="1" applyFont="1" applyFill="1" applyBorder="1" applyAlignment="1">
      <alignment horizontal="right" vertical="center"/>
    </xf>
    <xf numFmtId="49" fontId="8" fillId="4" borderId="0" xfId="0" applyNumberFormat="1" applyFont="1" applyFill="1" applyBorder="1" applyAlignment="1" applyProtection="1">
      <alignment horizontal="left" vertical="center"/>
      <protection locked="0"/>
    </xf>
    <xf numFmtId="179" fontId="11" fillId="0" borderId="6" xfId="0" applyNumberFormat="1" applyFont="1" applyFill="1" applyBorder="1" applyAlignment="1" applyProtection="1">
      <alignment horizontal="right" vertical="center"/>
      <protection locked="0"/>
    </xf>
    <xf numFmtId="179" fontId="11" fillId="2" borderId="0" xfId="0" applyNumberFormat="1" applyFont="1" applyFill="1" applyBorder="1" applyAlignment="1" applyProtection="1">
      <alignment horizontal="right" vertical="center"/>
      <protection locked="0"/>
    </xf>
    <xf numFmtId="49" fontId="17" fillId="4" borderId="0" xfId="0" applyNumberFormat="1" applyFont="1" applyFill="1" applyBorder="1" applyAlignment="1" applyProtection="1">
      <alignment horizontal="left" vertical="center" wrapText="1"/>
      <protection locked="0"/>
    </xf>
    <xf numFmtId="179" fontId="11" fillId="2" borderId="6" xfId="0" applyNumberFormat="1" applyFont="1" applyFill="1" applyBorder="1" applyAlignment="1" applyProtection="1">
      <alignment horizontal="right" vertical="center"/>
      <protection locked="0"/>
    </xf>
    <xf numFmtId="49" fontId="17" fillId="4" borderId="7" xfId="0" applyNumberFormat="1" applyFont="1" applyFill="1" applyBorder="1" applyAlignment="1" applyProtection="1">
      <alignment horizontal="left" vertical="center" wrapText="1"/>
      <protection locked="0"/>
    </xf>
    <xf numFmtId="49" fontId="17" fillId="4" borderId="17" xfId="0" applyNumberFormat="1" applyFont="1" applyFill="1" applyBorder="1" applyAlignment="1" applyProtection="1">
      <alignment horizontal="center" vertical="center"/>
      <protection locked="0"/>
    </xf>
    <xf numFmtId="49" fontId="17" fillId="4" borderId="17" xfId="0" applyNumberFormat="1" applyFont="1" applyFill="1" applyBorder="1" applyAlignment="1" applyProtection="1">
      <alignment horizontal="left" vertical="center"/>
      <protection locked="0"/>
    </xf>
    <xf numFmtId="49" fontId="17" fillId="4" borderId="29" xfId="0" applyNumberFormat="1" applyFont="1" applyFill="1" applyBorder="1" applyAlignment="1" applyProtection="1">
      <alignment horizontal="left" vertical="center"/>
      <protection locked="0"/>
    </xf>
    <xf numFmtId="179" fontId="11" fillId="2" borderId="11" xfId="0" applyNumberFormat="1" applyFont="1" applyFill="1" applyBorder="1" applyAlignment="1" applyProtection="1">
      <alignment horizontal="right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3_200711-能源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3_200811-能源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9" defaultPivotStyle="PivotStyleLight16"/>
  <colors>
    <mruColors>
      <color rgb="0099CCFF"/>
      <color rgb="00FFFFFF"/>
      <color rgb="00000000"/>
      <color rgb="00FFFF99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D4" sqref="D4"/>
    </sheetView>
  </sheetViews>
  <sheetFormatPr defaultColWidth="9" defaultRowHeight="24" customHeight="1"/>
  <cols>
    <col min="1" max="1" width="12.625" style="3" customWidth="1"/>
    <col min="2" max="2" width="14.875" style="3" customWidth="1"/>
    <col min="3" max="3" width="27.375" style="3" customWidth="1"/>
    <col min="4" max="4" width="10.875" style="3" customWidth="1"/>
    <col min="5" max="14" width="11.625" style="3" customWidth="1"/>
    <col min="15" max="15" width="10.375" style="3" customWidth="1"/>
    <col min="16" max="16384" width="9" style="2"/>
  </cols>
  <sheetData>
    <row r="1" s="1" customFormat="1" customHeight="1" spans="1:1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5"/>
    </row>
    <row r="2" s="2" customFormat="1" ht="21.75" customHeight="1" spans="1:15">
      <c r="A2" s="107" t="s">
        <v>1</v>
      </c>
      <c r="B2" s="107" t="s">
        <v>2</v>
      </c>
      <c r="C2" s="107" t="s">
        <v>3</v>
      </c>
      <c r="D2" s="108" t="s">
        <v>4</v>
      </c>
      <c r="E2" s="108">
        <v>2011</v>
      </c>
      <c r="F2" s="108">
        <v>2012</v>
      </c>
      <c r="G2" s="108">
        <v>2013</v>
      </c>
      <c r="H2" s="108">
        <v>2014</v>
      </c>
      <c r="I2" s="108">
        <v>2015</v>
      </c>
      <c r="J2" s="108">
        <v>2016</v>
      </c>
      <c r="K2" s="108">
        <v>2017</v>
      </c>
      <c r="L2" s="108">
        <v>2018</v>
      </c>
      <c r="M2" s="108">
        <v>2019</v>
      </c>
      <c r="N2" s="108">
        <v>2020</v>
      </c>
      <c r="O2" s="108">
        <v>2021</v>
      </c>
    </row>
    <row r="3" s="2" customFormat="1" customHeight="1" spans="1:15">
      <c r="A3" s="122" t="s">
        <v>5</v>
      </c>
      <c r="B3" s="109" t="s">
        <v>6</v>
      </c>
      <c r="C3" s="123" t="s">
        <v>7</v>
      </c>
      <c r="D3" s="124">
        <v>25308</v>
      </c>
      <c r="E3" s="124">
        <v>29647</v>
      </c>
      <c r="F3" s="124">
        <v>31844</v>
      </c>
      <c r="G3" s="124">
        <v>33346</v>
      </c>
      <c r="H3" s="124">
        <v>34507</v>
      </c>
      <c r="I3" s="124">
        <v>35994</v>
      </c>
      <c r="J3" s="124">
        <v>38688</v>
      </c>
      <c r="K3" s="124">
        <v>41451</v>
      </c>
      <c r="L3" s="124">
        <v>43808</v>
      </c>
      <c r="M3" s="124">
        <v>47036</v>
      </c>
      <c r="N3" s="124">
        <v>48302</v>
      </c>
      <c r="O3" s="124">
        <v>54172</v>
      </c>
    </row>
    <row r="4" s="2" customFormat="1" customHeight="1" spans="1:15">
      <c r="A4" s="122"/>
      <c r="B4" s="125" t="s">
        <v>8</v>
      </c>
      <c r="C4" s="109" t="s">
        <v>9</v>
      </c>
      <c r="D4" s="126">
        <v>43.94</v>
      </c>
      <c r="E4" s="127">
        <v>45.59</v>
      </c>
      <c r="F4" s="127">
        <v>46.6</v>
      </c>
      <c r="G4" s="127">
        <v>48.02</v>
      </c>
      <c r="H4" s="127">
        <v>49.36</v>
      </c>
      <c r="I4" s="127">
        <v>51.67</v>
      </c>
      <c r="J4" s="127">
        <v>53.87</v>
      </c>
      <c r="K4" s="127">
        <v>55.74</v>
      </c>
      <c r="L4" s="127">
        <v>57.33</v>
      </c>
      <c r="M4" s="127">
        <v>58.77</v>
      </c>
      <c r="N4" s="127">
        <v>60.07</v>
      </c>
      <c r="O4" s="127">
        <v>61.14</v>
      </c>
    </row>
    <row r="5" s="2" customFormat="1" customHeight="1" spans="1:15">
      <c r="A5" s="122"/>
      <c r="B5" s="109" t="s">
        <v>10</v>
      </c>
      <c r="C5" s="128" t="s">
        <v>11</v>
      </c>
      <c r="D5" s="129">
        <v>2.3</v>
      </c>
      <c r="E5" s="127">
        <v>2.3</v>
      </c>
      <c r="F5" s="127">
        <v>2.3</v>
      </c>
      <c r="G5" s="127">
        <v>2.3</v>
      </c>
      <c r="H5" s="127">
        <v>2.3</v>
      </c>
      <c r="I5" s="127">
        <v>2.1</v>
      </c>
      <c r="J5" s="127">
        <v>2.4</v>
      </c>
      <c r="K5" s="127">
        <v>2.4</v>
      </c>
      <c r="L5" s="127">
        <v>2.4</v>
      </c>
      <c r="M5" s="127">
        <v>2.4</v>
      </c>
      <c r="N5" s="127">
        <v>2.4</v>
      </c>
      <c r="O5" s="127">
        <v>2.4</v>
      </c>
    </row>
    <row r="6" s="2" customFormat="1" customHeight="1" spans="1:15">
      <c r="A6" s="122"/>
      <c r="B6" s="109" t="s">
        <v>12</v>
      </c>
      <c r="C6" s="130" t="s">
        <v>13</v>
      </c>
      <c r="D6" s="127">
        <v>383074</v>
      </c>
      <c r="E6" s="127">
        <v>468095</v>
      </c>
      <c r="F6" s="127">
        <v>580486</v>
      </c>
      <c r="G6" s="127">
        <v>644720</v>
      </c>
      <c r="H6" s="127">
        <v>637196</v>
      </c>
      <c r="I6" s="127">
        <v>617750</v>
      </c>
      <c r="J6" s="127">
        <v>735388</v>
      </c>
      <c r="K6" s="127">
        <v>848951</v>
      </c>
      <c r="L6" s="127">
        <v>908110</v>
      </c>
      <c r="M6" s="127">
        <v>984795</v>
      </c>
      <c r="N6" s="127">
        <v>1085077</v>
      </c>
      <c r="O6" s="127">
        <v>1128850</v>
      </c>
    </row>
    <row r="7" s="2" customFormat="1" customHeight="1" spans="1:15">
      <c r="A7" s="122" t="s">
        <v>14</v>
      </c>
      <c r="B7" s="109" t="s">
        <v>15</v>
      </c>
      <c r="C7" s="123" t="s">
        <v>16</v>
      </c>
      <c r="D7" s="127">
        <v>61</v>
      </c>
      <c r="E7" s="127">
        <v>60</v>
      </c>
      <c r="F7" s="127">
        <v>59</v>
      </c>
      <c r="G7" s="127">
        <v>59</v>
      </c>
      <c r="H7" s="127">
        <v>57</v>
      </c>
      <c r="I7" s="127">
        <v>56</v>
      </c>
      <c r="J7" s="127">
        <v>55</v>
      </c>
      <c r="K7" s="127">
        <v>58</v>
      </c>
      <c r="L7" s="127">
        <v>61</v>
      </c>
      <c r="M7" s="127">
        <v>61</v>
      </c>
      <c r="N7" s="127">
        <v>61</v>
      </c>
      <c r="O7" s="127">
        <v>62</v>
      </c>
    </row>
    <row r="8" s="2" customFormat="1" customHeight="1" spans="1:15">
      <c r="A8" s="122"/>
      <c r="B8" s="109" t="s">
        <v>17</v>
      </c>
      <c r="C8" s="123" t="s">
        <v>18</v>
      </c>
      <c r="D8" s="127">
        <v>6.77</v>
      </c>
      <c r="E8" s="127">
        <v>6.4</v>
      </c>
      <c r="F8" s="127">
        <v>5.7</v>
      </c>
      <c r="G8" s="127">
        <v>5.73</v>
      </c>
      <c r="H8" s="127">
        <v>5.36</v>
      </c>
      <c r="I8" s="127">
        <v>5.02</v>
      </c>
      <c r="J8" s="127">
        <v>5.79</v>
      </c>
      <c r="K8" s="127">
        <v>6.23</v>
      </c>
      <c r="L8" s="127">
        <v>5.52</v>
      </c>
      <c r="M8" s="127">
        <v>5.21</v>
      </c>
      <c r="N8" s="127">
        <v>5.04</v>
      </c>
      <c r="O8" s="127">
        <v>4.55</v>
      </c>
    </row>
    <row r="9" s="2" customFormat="1" customHeight="1" spans="1:15">
      <c r="A9" s="131"/>
      <c r="B9" s="132" t="s">
        <v>19</v>
      </c>
      <c r="C9" s="133" t="s">
        <v>20</v>
      </c>
      <c r="D9" s="134">
        <v>7.43</v>
      </c>
      <c r="E9" s="134">
        <v>7</v>
      </c>
      <c r="F9" s="134">
        <v>6.19</v>
      </c>
      <c r="G9" s="134">
        <v>6.2</v>
      </c>
      <c r="H9" s="134">
        <v>5.77</v>
      </c>
      <c r="I9" s="134">
        <v>5.38</v>
      </c>
      <c r="J9" s="134">
        <v>6.25</v>
      </c>
      <c r="K9" s="134">
        <v>6.75</v>
      </c>
      <c r="L9" s="134">
        <v>5.98</v>
      </c>
      <c r="M9" s="134">
        <v>5.66</v>
      </c>
      <c r="N9" s="134">
        <v>5.46</v>
      </c>
      <c r="O9" s="134">
        <v>4.91</v>
      </c>
    </row>
    <row r="10" customFormat="1" customHeight="1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2"/>
      <c r="Q10" s="2"/>
    </row>
    <row r="11" customFormat="1" customHeight="1" spans="1:17">
      <c r="A11" s="3"/>
      <c r="B11" s="3"/>
      <c r="C11" s="3"/>
      <c r="D11" s="3"/>
      <c r="E11" s="3"/>
      <c r="F11" s="3"/>
      <c r="G11" s="3">
        <v>44.5</v>
      </c>
      <c r="H11" s="3"/>
      <c r="I11" s="3"/>
      <c r="J11" s="3"/>
      <c r="K11" s="3"/>
      <c r="L11" s="3"/>
      <c r="M11" s="3"/>
      <c r="N11" s="3"/>
      <c r="O11" s="3"/>
      <c r="P11" s="2"/>
      <c r="Q11" s="2"/>
    </row>
    <row r="12" customFormat="1" customHeight="1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2"/>
      <c r="Q12" s="2"/>
    </row>
  </sheetData>
  <mergeCells count="2">
    <mergeCell ref="A3:A6"/>
    <mergeCell ref="A7:A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C5" sqref="C5"/>
    </sheetView>
  </sheetViews>
  <sheetFormatPr defaultColWidth="9" defaultRowHeight="24" customHeight="1" outlineLevelCol="2"/>
  <cols>
    <col min="1" max="1" width="10.625" style="51" customWidth="1"/>
    <col min="2" max="3" width="13.375" style="51" customWidth="1"/>
    <col min="4" max="16384" width="9" style="88"/>
  </cols>
  <sheetData>
    <row r="1" s="1" customFormat="1" customHeight="1" spans="1:3">
      <c r="A1" s="5" t="s">
        <v>21</v>
      </c>
      <c r="B1" s="5"/>
      <c r="C1" s="44"/>
    </row>
    <row r="2" s="88" customFormat="1" customHeight="1" spans="1:3">
      <c r="A2" s="8" t="s">
        <v>22</v>
      </c>
      <c r="B2" s="8"/>
      <c r="C2" s="45"/>
    </row>
    <row r="3" s="88" customFormat="1" customHeight="1" spans="1:3">
      <c r="A3" s="11" t="s">
        <v>23</v>
      </c>
      <c r="B3" s="12"/>
      <c r="C3" s="118" t="s">
        <v>24</v>
      </c>
    </row>
    <row r="4" s="88" customFormat="1" ht="15.75" customHeight="1" spans="1:3">
      <c r="A4" s="89" t="s">
        <v>25</v>
      </c>
      <c r="B4" s="17" t="s">
        <v>26</v>
      </c>
      <c r="C4" s="17" t="s">
        <v>27</v>
      </c>
    </row>
    <row r="5" s="88" customFormat="1" ht="15.75" customHeight="1" spans="1:3">
      <c r="A5" s="23"/>
      <c r="B5" s="21" t="s">
        <v>28</v>
      </c>
      <c r="C5" s="21" t="s">
        <v>29</v>
      </c>
    </row>
    <row r="6" s="88" customFormat="1" ht="15.75" customHeight="1" spans="1:3">
      <c r="A6" s="23"/>
      <c r="B6" s="20" t="s">
        <v>30</v>
      </c>
      <c r="C6" s="20" t="s">
        <v>31</v>
      </c>
    </row>
    <row r="7" s="88" customFormat="1" ht="15.75" customHeight="1" spans="1:3">
      <c r="A7" s="23"/>
      <c r="B7" s="20" t="s">
        <v>32</v>
      </c>
      <c r="C7" s="20" t="s">
        <v>33</v>
      </c>
    </row>
    <row r="8" s="88" customFormat="1" ht="15.75" customHeight="1" spans="1:3">
      <c r="A8" s="23"/>
      <c r="B8" s="20" t="s">
        <v>34</v>
      </c>
      <c r="C8" s="20" t="s">
        <v>35</v>
      </c>
    </row>
    <row r="9" s="88" customFormat="1" ht="15.75" customHeight="1" spans="1:3">
      <c r="A9" s="24"/>
      <c r="B9" s="119"/>
      <c r="C9" s="25" t="s">
        <v>36</v>
      </c>
    </row>
    <row r="10" s="88" customFormat="1" customHeight="1" spans="1:3">
      <c r="A10" s="96">
        <v>2010</v>
      </c>
      <c r="B10" s="97">
        <v>18003.6</v>
      </c>
      <c r="C10" s="120">
        <v>25308</v>
      </c>
    </row>
    <row r="11" s="88" customFormat="1" customHeight="1" spans="1:3">
      <c r="A11" s="96">
        <v>2011</v>
      </c>
      <c r="B11" s="97">
        <v>21384.7</v>
      </c>
      <c r="C11" s="120">
        <v>29647</v>
      </c>
    </row>
    <row r="12" s="88" customFormat="1" customHeight="1" spans="1:3">
      <c r="A12" s="96">
        <v>2012</v>
      </c>
      <c r="B12" s="97">
        <v>23077.5</v>
      </c>
      <c r="C12" s="120">
        <v>31844</v>
      </c>
    </row>
    <row r="13" s="88" customFormat="1" customHeight="1" spans="1:3">
      <c r="A13" s="96" t="s">
        <v>37</v>
      </c>
      <c r="B13" s="97">
        <v>24259.6</v>
      </c>
      <c r="C13" s="120">
        <v>33346</v>
      </c>
    </row>
    <row r="14" s="88" customFormat="1" customHeight="1" spans="1:3">
      <c r="A14" s="96">
        <v>2014</v>
      </c>
      <c r="B14" s="97">
        <v>25208.9</v>
      </c>
      <c r="C14" s="120">
        <v>34507</v>
      </c>
    </row>
    <row r="15" s="88" customFormat="1" customHeight="1" spans="1:3">
      <c r="A15" s="96">
        <v>2015</v>
      </c>
      <c r="B15" s="97">
        <v>26398.4</v>
      </c>
      <c r="C15" s="120">
        <v>35994</v>
      </c>
    </row>
    <row r="16" s="88" customFormat="1" customHeight="1" spans="1:3">
      <c r="A16" s="96">
        <v>2016</v>
      </c>
      <c r="B16" s="97">
        <v>28474.1</v>
      </c>
      <c r="C16" s="120">
        <v>38688</v>
      </c>
    </row>
    <row r="17" s="88" customFormat="1" customHeight="1" spans="1:3">
      <c r="A17" s="96">
        <v>2017</v>
      </c>
      <c r="B17" s="97">
        <v>30640.8</v>
      </c>
      <c r="C17" s="120">
        <v>41451</v>
      </c>
    </row>
    <row r="18" s="88" customFormat="1" customHeight="1" spans="1:3">
      <c r="A18" s="96" t="s">
        <v>38</v>
      </c>
      <c r="B18" s="97">
        <v>32494.6</v>
      </c>
      <c r="C18" s="120">
        <v>43808</v>
      </c>
    </row>
    <row r="19" s="88" customFormat="1" customHeight="1" spans="1:3">
      <c r="A19" s="96" t="s">
        <v>39</v>
      </c>
      <c r="B19" s="97">
        <v>34978.6</v>
      </c>
      <c r="C19" s="120">
        <v>47036</v>
      </c>
    </row>
    <row r="20" s="88" customFormat="1" customHeight="1" spans="1:3">
      <c r="A20" s="96" t="s">
        <v>40</v>
      </c>
      <c r="B20" s="97">
        <v>36013.8</v>
      </c>
      <c r="C20" s="120">
        <v>48302</v>
      </c>
    </row>
    <row r="21" s="88" customFormat="1" customHeight="1" spans="1:3">
      <c r="A21" s="96" t="s">
        <v>41</v>
      </c>
      <c r="B21" s="97">
        <v>40391.3</v>
      </c>
      <c r="C21" s="120">
        <v>54172</v>
      </c>
    </row>
    <row r="22" s="88" customFormat="1" customHeight="1" spans="1:3">
      <c r="A22" s="99"/>
      <c r="B22" s="100"/>
      <c r="C22" s="50"/>
    </row>
    <row r="23" s="88" customFormat="1" customHeight="1" spans="1:3">
      <c r="A23" s="39"/>
      <c r="B23" s="12"/>
      <c r="C23" s="40"/>
    </row>
    <row r="24" s="88" customFormat="1" customHeight="1" spans="1:3">
      <c r="A24" s="42" t="s">
        <v>42</v>
      </c>
      <c r="B24" s="12"/>
      <c r="C24" s="40"/>
    </row>
    <row r="25" s="88" customFormat="1" customHeight="1" spans="1:3">
      <c r="A25" s="39" t="s">
        <v>43</v>
      </c>
      <c r="B25" s="39"/>
      <c r="C25" s="51"/>
    </row>
  </sheetData>
  <mergeCells count="3">
    <mergeCell ref="A1:C1"/>
    <mergeCell ref="A2:C2"/>
    <mergeCell ref="A4:A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7"/>
  <sheetViews>
    <sheetView workbookViewId="0">
      <selection activeCell="C12" sqref="C12"/>
    </sheetView>
  </sheetViews>
  <sheetFormatPr defaultColWidth="9" defaultRowHeight="24" customHeight="1" outlineLevelRow="6"/>
  <cols>
    <col min="1" max="1" width="11.25" style="3" customWidth="1"/>
    <col min="2" max="11" width="11.625" style="3" customWidth="1"/>
    <col min="12" max="12" width="10.375" style="3" customWidth="1"/>
    <col min="13" max="16384" width="9" style="2"/>
  </cols>
  <sheetData>
    <row r="1" s="1" customFormat="1" customHeight="1" spans="1:12">
      <c r="A1" s="102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2" customFormat="1" customHeight="1" spans="1:12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2"/>
      <c r="L2" s="115"/>
    </row>
    <row r="3" s="2" customFormat="1" customHeight="1" spans="1:12">
      <c r="A3" s="104" t="s">
        <v>45</v>
      </c>
      <c r="B3" s="105"/>
      <c r="C3" s="105"/>
      <c r="D3" s="106"/>
      <c r="E3" s="106"/>
      <c r="F3" s="105"/>
      <c r="G3" s="105"/>
      <c r="H3" s="105"/>
      <c r="I3" s="105"/>
      <c r="J3" s="116"/>
      <c r="K3" s="117"/>
      <c r="L3" s="117"/>
    </row>
    <row r="4" s="2" customFormat="1" ht="21.75" customHeight="1" spans="1:12">
      <c r="A4" s="107" t="s">
        <v>46</v>
      </c>
      <c r="B4" s="108">
        <v>2011</v>
      </c>
      <c r="C4" s="108">
        <v>2012</v>
      </c>
      <c r="D4" s="108">
        <v>2013</v>
      </c>
      <c r="E4" s="108">
        <v>2014</v>
      </c>
      <c r="F4" s="108">
        <v>2015</v>
      </c>
      <c r="G4" s="108">
        <v>2016</v>
      </c>
      <c r="H4" s="108">
        <v>2017</v>
      </c>
      <c r="I4" s="108">
        <v>2018</v>
      </c>
      <c r="J4" s="108">
        <v>2019</v>
      </c>
      <c r="K4" s="108">
        <v>2020</v>
      </c>
      <c r="L4" s="108">
        <v>2021</v>
      </c>
    </row>
    <row r="5" s="2" customFormat="1" customHeight="1" spans="1:12">
      <c r="A5" s="109" t="s">
        <v>47</v>
      </c>
      <c r="B5" s="110">
        <v>45.59</v>
      </c>
      <c r="C5" s="111">
        <v>46.6</v>
      </c>
      <c r="D5" s="111">
        <v>48.02</v>
      </c>
      <c r="E5" s="111">
        <v>49.36</v>
      </c>
      <c r="F5" s="111">
        <v>51.67</v>
      </c>
      <c r="G5" s="111">
        <v>53.87</v>
      </c>
      <c r="H5" s="111">
        <v>55.74</v>
      </c>
      <c r="I5" s="111">
        <v>57.33</v>
      </c>
      <c r="J5" s="111">
        <v>58.77</v>
      </c>
      <c r="K5" s="111">
        <v>60.07</v>
      </c>
      <c r="L5" s="111">
        <v>61.14</v>
      </c>
    </row>
    <row r="6" s="2" customFormat="1" customHeight="1" spans="1:12">
      <c r="A6" s="112" t="s">
        <v>48</v>
      </c>
      <c r="B6" s="113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="88" customFormat="1" customHeight="1" spans="1:256">
      <c r="A7" s="3" t="s">
        <v>48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</sheetData>
  <mergeCells count="1">
    <mergeCell ref="A1:K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I10" sqref="I10"/>
    </sheetView>
  </sheetViews>
  <sheetFormatPr defaultColWidth="9" defaultRowHeight="24" customHeight="1"/>
  <cols>
    <col min="1" max="1" width="10.625" style="51" customWidth="1"/>
    <col min="2" max="8" width="13.375" style="51" customWidth="1"/>
    <col min="9" max="9" width="13.625" style="51" customWidth="1"/>
    <col min="10" max="16384" width="9" style="88"/>
  </cols>
  <sheetData>
    <row r="1" s="1" customFormat="1" customHeight="1" spans="1:9">
      <c r="A1" s="5" t="s">
        <v>21</v>
      </c>
      <c r="B1" s="5"/>
      <c r="C1" s="5"/>
      <c r="D1" s="5"/>
      <c r="E1" s="5"/>
      <c r="F1" s="5"/>
      <c r="G1" s="5"/>
      <c r="H1" s="5"/>
      <c r="I1" s="5"/>
    </row>
    <row r="2" s="88" customFormat="1" customHeight="1" spans="1:9">
      <c r="A2" s="8" t="s">
        <v>22</v>
      </c>
      <c r="B2" s="8"/>
      <c r="C2" s="8"/>
      <c r="D2" s="8"/>
      <c r="E2" s="8"/>
      <c r="F2" s="8"/>
      <c r="G2" s="8"/>
      <c r="H2" s="8"/>
      <c r="I2" s="8"/>
    </row>
    <row r="3" s="88" customFormat="1" customHeight="1" spans="1:9">
      <c r="A3" s="11" t="s">
        <v>23</v>
      </c>
      <c r="B3" s="12"/>
      <c r="C3" s="13"/>
      <c r="D3" s="13"/>
      <c r="E3" s="12"/>
      <c r="F3" s="12"/>
      <c r="G3" s="12"/>
      <c r="H3" s="12"/>
      <c r="I3" s="12"/>
    </row>
    <row r="4" s="88" customFormat="1" ht="15.75" customHeight="1" spans="1:9">
      <c r="A4" s="89" t="s">
        <v>25</v>
      </c>
      <c r="B4" s="17" t="s">
        <v>26</v>
      </c>
      <c r="C4" s="90"/>
      <c r="D4" s="90"/>
      <c r="E4" s="90"/>
      <c r="F4" s="90"/>
      <c r="G4" s="90"/>
      <c r="H4" s="90"/>
      <c r="I4" s="90"/>
    </row>
    <row r="5" s="88" customFormat="1" ht="15.75" customHeight="1" spans="1:9">
      <c r="A5" s="23"/>
      <c r="B5" s="21" t="s">
        <v>28</v>
      </c>
      <c r="C5" s="91" t="s">
        <v>49</v>
      </c>
      <c r="D5" s="91" t="s">
        <v>50</v>
      </c>
      <c r="E5" s="92" t="s">
        <v>51</v>
      </c>
      <c r="F5" s="93" t="s">
        <v>52</v>
      </c>
      <c r="G5" s="93" t="s">
        <v>53</v>
      </c>
      <c r="H5" s="93" t="s">
        <v>54</v>
      </c>
      <c r="I5" s="93" t="s">
        <v>55</v>
      </c>
    </row>
    <row r="6" s="88" customFormat="1" ht="15.75" customHeight="1" spans="1:9">
      <c r="A6" s="23"/>
      <c r="B6" s="20" t="s">
        <v>30</v>
      </c>
      <c r="C6" s="20" t="s">
        <v>56</v>
      </c>
      <c r="D6" s="20" t="s">
        <v>57</v>
      </c>
      <c r="E6" s="94" t="s">
        <v>58</v>
      </c>
      <c r="F6" s="23"/>
      <c r="G6" s="23"/>
      <c r="H6" s="23"/>
      <c r="I6" s="23"/>
    </row>
    <row r="7" s="88" customFormat="1" ht="15.75" customHeight="1" spans="1:9">
      <c r="A7" s="23"/>
      <c r="B7" s="20" t="s">
        <v>32</v>
      </c>
      <c r="C7" s="20" t="s">
        <v>59</v>
      </c>
      <c r="D7" s="20" t="s">
        <v>59</v>
      </c>
      <c r="E7" s="94" t="s">
        <v>59</v>
      </c>
      <c r="F7" s="23"/>
      <c r="G7" s="23"/>
      <c r="H7" s="23"/>
      <c r="I7" s="23"/>
    </row>
    <row r="8" s="88" customFormat="1" ht="15.75" customHeight="1" spans="1:9">
      <c r="A8" s="23"/>
      <c r="B8" s="20" t="s">
        <v>34</v>
      </c>
      <c r="C8" s="20"/>
      <c r="D8" s="20"/>
      <c r="E8" s="94"/>
      <c r="F8" s="23"/>
      <c r="G8" s="23"/>
      <c r="H8" s="23"/>
      <c r="I8" s="23"/>
    </row>
    <row r="9" s="88" customFormat="1" ht="15.75" customHeight="1" spans="1:9">
      <c r="A9" s="24"/>
      <c r="B9" s="20"/>
      <c r="C9" s="25"/>
      <c r="D9" s="25"/>
      <c r="E9" s="95"/>
      <c r="F9" s="24"/>
      <c r="G9" s="24"/>
      <c r="H9" s="24"/>
      <c r="I9" s="24"/>
    </row>
    <row r="10" s="88" customFormat="1" customHeight="1" spans="1:9">
      <c r="A10" s="96">
        <v>2010</v>
      </c>
      <c r="B10" s="97">
        <v>18003.6</v>
      </c>
      <c r="C10" s="98">
        <v>2473.1</v>
      </c>
      <c r="D10" s="98">
        <v>8470.5</v>
      </c>
      <c r="E10" s="98">
        <v>7060</v>
      </c>
      <c r="F10" s="98">
        <f>C10/B10</f>
        <v>0.1</v>
      </c>
      <c r="G10" s="98">
        <f>D10/B10</f>
        <v>0.5</v>
      </c>
      <c r="H10" s="98">
        <f>E10/B10</f>
        <v>0.4</v>
      </c>
      <c r="I10" s="98">
        <f>F10*1+G10*2+H10*3</f>
        <v>2.3</v>
      </c>
    </row>
    <row r="11" s="88" customFormat="1" customHeight="1" spans="1:9">
      <c r="A11" s="96">
        <v>2011</v>
      </c>
      <c r="B11" s="97">
        <v>21384.7</v>
      </c>
      <c r="C11" s="98">
        <v>2702.8</v>
      </c>
      <c r="D11" s="98">
        <v>10275.5</v>
      </c>
      <c r="E11" s="98">
        <v>8406.4</v>
      </c>
      <c r="F11" s="98">
        <f t="shared" ref="F11:F21" si="0">C11/B11</f>
        <v>0.1</v>
      </c>
      <c r="G11" s="98">
        <f t="shared" ref="G11:G21" si="1">D11/B11</f>
        <v>0.5</v>
      </c>
      <c r="H11" s="98">
        <f t="shared" ref="H11:H21" si="2">E11/B11</f>
        <v>0.4</v>
      </c>
      <c r="I11" s="98">
        <f t="shared" ref="I11:I21" si="3">F11*1+G11*2+H11*3</f>
        <v>2.3</v>
      </c>
    </row>
    <row r="12" s="88" customFormat="1" customHeight="1" spans="1:9">
      <c r="A12" s="96">
        <v>2012</v>
      </c>
      <c r="B12" s="97">
        <v>23077.5</v>
      </c>
      <c r="C12" s="98">
        <v>2914</v>
      </c>
      <c r="D12" s="98">
        <v>10919.7</v>
      </c>
      <c r="E12" s="98">
        <v>9243.8</v>
      </c>
      <c r="F12" s="98">
        <f t="shared" si="0"/>
        <v>0.1</v>
      </c>
      <c r="G12" s="98">
        <f t="shared" si="1"/>
        <v>0.5</v>
      </c>
      <c r="H12" s="98">
        <f t="shared" si="2"/>
        <v>0.4</v>
      </c>
      <c r="I12" s="98">
        <f t="shared" si="3"/>
        <v>2.3</v>
      </c>
    </row>
    <row r="13" s="88" customFormat="1" customHeight="1" spans="1:9">
      <c r="A13" s="96" t="s">
        <v>37</v>
      </c>
      <c r="B13" s="97">
        <v>24259.6</v>
      </c>
      <c r="C13" s="98">
        <v>3141.9</v>
      </c>
      <c r="D13" s="98">
        <v>11178.4</v>
      </c>
      <c r="E13" s="98">
        <v>9939.3</v>
      </c>
      <c r="F13" s="98">
        <f t="shared" si="0"/>
        <v>0.1</v>
      </c>
      <c r="G13" s="98">
        <f t="shared" si="1"/>
        <v>0.5</v>
      </c>
      <c r="H13" s="98">
        <f t="shared" si="2"/>
        <v>0.4</v>
      </c>
      <c r="I13" s="98">
        <f t="shared" si="3"/>
        <v>2.3</v>
      </c>
    </row>
    <row r="14" s="88" customFormat="1" customHeight="1" spans="1:9">
      <c r="A14" s="96">
        <v>2014</v>
      </c>
      <c r="B14" s="97">
        <v>25208.9</v>
      </c>
      <c r="C14" s="98">
        <v>3164.7</v>
      </c>
      <c r="D14" s="98">
        <v>11476.9</v>
      </c>
      <c r="E14" s="98">
        <v>10567.3</v>
      </c>
      <c r="F14" s="98">
        <f t="shared" si="0"/>
        <v>0.1</v>
      </c>
      <c r="G14" s="98">
        <f t="shared" si="1"/>
        <v>0.5</v>
      </c>
      <c r="H14" s="98">
        <f t="shared" si="2"/>
        <v>0.4</v>
      </c>
      <c r="I14" s="98">
        <f t="shared" si="3"/>
        <v>2.3</v>
      </c>
    </row>
    <row r="15" s="88" customFormat="1" customHeight="1" spans="1:9">
      <c r="A15" s="96">
        <v>2015</v>
      </c>
      <c r="B15" s="97">
        <v>26398.4</v>
      </c>
      <c r="C15" s="98">
        <v>3100.5</v>
      </c>
      <c r="D15" s="98">
        <v>11519.5</v>
      </c>
      <c r="E15" s="98">
        <v>11778.4</v>
      </c>
      <c r="F15" s="98">
        <f t="shared" si="0"/>
        <v>0.1</v>
      </c>
      <c r="G15" s="98">
        <f t="shared" si="1"/>
        <v>0.4</v>
      </c>
      <c r="H15" s="98">
        <f t="shared" si="2"/>
        <v>0.4</v>
      </c>
      <c r="I15" s="98">
        <f t="shared" si="3"/>
        <v>2.1</v>
      </c>
    </row>
    <row r="16" s="88" customFormat="1" customHeight="1" spans="1:9">
      <c r="A16" s="96">
        <v>2016</v>
      </c>
      <c r="B16" s="97">
        <v>28474.1</v>
      </c>
      <c r="C16" s="98">
        <v>3082.5</v>
      </c>
      <c r="D16" s="98">
        <v>12332.3</v>
      </c>
      <c r="E16" s="98">
        <v>13059.3</v>
      </c>
      <c r="F16" s="98">
        <f t="shared" si="0"/>
        <v>0.1</v>
      </c>
      <c r="G16" s="98">
        <f t="shared" si="1"/>
        <v>0.4</v>
      </c>
      <c r="H16" s="98">
        <f t="shared" si="2"/>
        <v>0.5</v>
      </c>
      <c r="I16" s="98">
        <f t="shared" si="3"/>
        <v>2.4</v>
      </c>
    </row>
    <row r="17" s="88" customFormat="1" customHeight="1" spans="1:9">
      <c r="A17" s="96">
        <v>2017</v>
      </c>
      <c r="B17" s="97">
        <v>30640.8</v>
      </c>
      <c r="C17" s="98">
        <v>3130</v>
      </c>
      <c r="D17" s="98">
        <v>12778</v>
      </c>
      <c r="E17" s="98">
        <v>14732.8</v>
      </c>
      <c r="F17" s="98">
        <f t="shared" si="0"/>
        <v>0.1</v>
      </c>
      <c r="G17" s="98">
        <f t="shared" si="1"/>
        <v>0.4</v>
      </c>
      <c r="H17" s="98">
        <f t="shared" si="2"/>
        <v>0.5</v>
      </c>
      <c r="I17" s="98">
        <f t="shared" si="3"/>
        <v>2.4</v>
      </c>
    </row>
    <row r="18" s="88" customFormat="1" customHeight="1" spans="1:9">
      <c r="A18" s="96" t="s">
        <v>38</v>
      </c>
      <c r="B18" s="97">
        <v>32494.6</v>
      </c>
      <c r="C18" s="98">
        <v>3338.6</v>
      </c>
      <c r="D18" s="98">
        <v>12904.1</v>
      </c>
      <c r="E18" s="98">
        <v>16252</v>
      </c>
      <c r="F18" s="98">
        <f t="shared" si="0"/>
        <v>0.1</v>
      </c>
      <c r="G18" s="98">
        <f t="shared" si="1"/>
        <v>0.4</v>
      </c>
      <c r="H18" s="98">
        <f t="shared" si="2"/>
        <v>0.5</v>
      </c>
      <c r="I18" s="98">
        <f t="shared" si="3"/>
        <v>2.4</v>
      </c>
    </row>
    <row r="19" s="88" customFormat="1" customHeight="1" spans="1:9">
      <c r="A19" s="96" t="s">
        <v>39</v>
      </c>
      <c r="B19" s="97">
        <v>34978.6</v>
      </c>
      <c r="C19" s="98">
        <v>3518.4</v>
      </c>
      <c r="D19" s="98">
        <v>13393.7</v>
      </c>
      <c r="E19" s="98">
        <v>18066.5</v>
      </c>
      <c r="F19" s="98">
        <f t="shared" si="0"/>
        <v>0.1</v>
      </c>
      <c r="G19" s="98">
        <f t="shared" si="1"/>
        <v>0.4</v>
      </c>
      <c r="H19" s="98">
        <f t="shared" si="2"/>
        <v>0.5</v>
      </c>
      <c r="I19" s="98">
        <f t="shared" si="3"/>
        <v>2.4</v>
      </c>
    </row>
    <row r="20" s="88" customFormat="1" customHeight="1" spans="1:9">
      <c r="A20" s="96" t="s">
        <v>40</v>
      </c>
      <c r="B20" s="97">
        <v>36013.8</v>
      </c>
      <c r="C20" s="98">
        <v>3880.4</v>
      </c>
      <c r="D20" s="98">
        <v>13765.1</v>
      </c>
      <c r="E20" s="98">
        <v>18368.4</v>
      </c>
      <c r="F20" s="98">
        <f t="shared" si="0"/>
        <v>0.1</v>
      </c>
      <c r="G20" s="98">
        <f t="shared" si="1"/>
        <v>0.4</v>
      </c>
      <c r="H20" s="98">
        <f t="shared" si="2"/>
        <v>0.5</v>
      </c>
      <c r="I20" s="98">
        <f t="shared" si="3"/>
        <v>2.4</v>
      </c>
    </row>
    <row r="21" s="88" customFormat="1" customHeight="1" spans="1:9">
      <c r="A21" s="96" t="s">
        <v>41</v>
      </c>
      <c r="B21" s="97">
        <v>40391.3</v>
      </c>
      <c r="C21" s="98">
        <v>4030.3</v>
      </c>
      <c r="D21" s="98">
        <v>16364.2</v>
      </c>
      <c r="E21" s="98">
        <v>19996.7</v>
      </c>
      <c r="F21" s="98">
        <f t="shared" si="0"/>
        <v>0.1</v>
      </c>
      <c r="G21" s="98">
        <f t="shared" si="1"/>
        <v>0.4</v>
      </c>
      <c r="H21" s="98">
        <f t="shared" si="2"/>
        <v>0.5</v>
      </c>
      <c r="I21" s="98">
        <f t="shared" si="3"/>
        <v>2.4</v>
      </c>
    </row>
    <row r="22" s="88" customFormat="1" customHeight="1" spans="1:9">
      <c r="A22" s="99"/>
      <c r="B22" s="100"/>
      <c r="C22" s="101"/>
      <c r="D22" s="101"/>
      <c r="E22" s="101"/>
      <c r="F22" s="101"/>
      <c r="G22" s="101"/>
      <c r="H22" s="101"/>
      <c r="I22" s="101"/>
    </row>
    <row r="23" s="88" customFormat="1" customHeight="1" spans="1:9">
      <c r="A23" s="39"/>
      <c r="B23" s="12"/>
      <c r="C23" s="40"/>
      <c r="D23" s="40"/>
      <c r="E23" s="40"/>
      <c r="F23" s="40"/>
      <c r="G23" s="40"/>
      <c r="H23" s="40"/>
      <c r="I23" s="40"/>
    </row>
    <row r="24" s="88" customFormat="1" customHeight="1" spans="1:9">
      <c r="A24" s="42" t="s">
        <v>42</v>
      </c>
      <c r="B24" s="12"/>
      <c r="C24" s="40"/>
      <c r="D24" s="40"/>
      <c r="E24" s="40"/>
      <c r="F24" s="40"/>
      <c r="G24" s="40"/>
      <c r="H24" s="40"/>
      <c r="I24" s="40"/>
    </row>
    <row r="25" s="88" customFormat="1" customHeight="1" spans="1:9">
      <c r="A25" s="39" t="s">
        <v>43</v>
      </c>
      <c r="B25" s="39"/>
      <c r="C25" s="39"/>
      <c r="D25" s="39"/>
      <c r="E25" s="39"/>
      <c r="F25" s="39"/>
      <c r="G25" s="39"/>
      <c r="H25" s="39"/>
      <c r="I25" s="39"/>
    </row>
  </sheetData>
  <mergeCells count="3">
    <mergeCell ref="A1:I1"/>
    <mergeCell ref="A2:I2"/>
    <mergeCell ref="A4:A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4"/>
  <sheetViews>
    <sheetView workbookViewId="0">
      <pane xSplit="1" topLeftCell="B1" activePane="topRight" state="frozen"/>
      <selection/>
      <selection pane="topRight" activeCell="C4" sqref="C4:N5"/>
    </sheetView>
  </sheetViews>
  <sheetFormatPr defaultColWidth="9" defaultRowHeight="14.25"/>
  <cols>
    <col min="1" max="1" width="31.125" customWidth="1"/>
    <col min="2" max="2" width="33.25" customWidth="1"/>
    <col min="3" max="6" width="10.375" style="54" customWidth="1"/>
  </cols>
  <sheetData>
    <row r="1" s="52" customFormat="1" ht="20.25" spans="1:13">
      <c r="A1" s="55" t="s">
        <v>60</v>
      </c>
      <c r="B1" s="55"/>
      <c r="C1" s="56"/>
      <c r="D1" s="56"/>
      <c r="E1" s="56"/>
      <c r="F1" s="56"/>
      <c r="G1" s="55"/>
      <c r="H1" s="55"/>
      <c r="I1" s="55"/>
      <c r="J1" s="55"/>
      <c r="K1" s="55"/>
      <c r="L1" s="55"/>
      <c r="M1" s="55"/>
    </row>
    <row r="2" s="53" customFormat="1" ht="20.25" spans="1:13">
      <c r="A2" s="57" t="s">
        <v>61</v>
      </c>
      <c r="B2" s="57"/>
      <c r="C2" s="58"/>
      <c r="D2" s="58"/>
      <c r="E2" s="58"/>
      <c r="F2" s="58"/>
      <c r="G2" s="57"/>
      <c r="H2" s="57"/>
      <c r="I2" s="57"/>
      <c r="J2" s="57"/>
      <c r="K2" s="57"/>
      <c r="L2" s="57"/>
      <c r="M2" s="57"/>
    </row>
    <row r="3" s="53" customFormat="1" ht="21" spans="1:13">
      <c r="A3" s="59" t="s">
        <v>62</v>
      </c>
      <c r="B3" s="60"/>
      <c r="C3" s="58"/>
      <c r="D3" s="58"/>
      <c r="E3" s="58"/>
      <c r="F3" s="58"/>
      <c r="G3" s="60"/>
      <c r="H3" s="60"/>
      <c r="I3" s="60"/>
      <c r="J3" s="85"/>
      <c r="K3" s="85"/>
      <c r="L3" s="60"/>
      <c r="M3" s="86" t="s">
        <v>63</v>
      </c>
    </row>
    <row r="4" s="53" customFormat="1" spans="1:14">
      <c r="A4" s="61" t="s">
        <v>64</v>
      </c>
      <c r="B4" s="62" t="s">
        <v>65</v>
      </c>
      <c r="C4" s="63" t="s">
        <v>66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="53" customFormat="1" spans="1:14">
      <c r="A5" s="65"/>
      <c r="B5" s="65"/>
      <c r="C5" s="66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53" customFormat="1" spans="1:14">
      <c r="A6" s="68"/>
      <c r="B6" s="65"/>
      <c r="C6" s="69">
        <v>2010</v>
      </c>
      <c r="D6" s="25">
        <v>2011</v>
      </c>
      <c r="E6" s="25">
        <v>2012</v>
      </c>
      <c r="F6" s="25">
        <v>2013</v>
      </c>
      <c r="G6" s="25">
        <v>2014</v>
      </c>
      <c r="H6" s="69">
        <v>2015</v>
      </c>
      <c r="I6" s="69">
        <v>2016</v>
      </c>
      <c r="J6" s="69">
        <v>2017</v>
      </c>
      <c r="K6" s="69">
        <v>2018</v>
      </c>
      <c r="L6" s="69">
        <v>2019</v>
      </c>
      <c r="M6" s="69">
        <v>2020</v>
      </c>
      <c r="N6" s="87">
        <v>2021</v>
      </c>
    </row>
    <row r="7" s="53" customFormat="1" spans="1:14">
      <c r="A7" s="70"/>
      <c r="B7" s="71"/>
      <c r="C7" s="72"/>
      <c r="D7" s="73"/>
      <c r="E7" s="73"/>
      <c r="F7" s="73"/>
      <c r="G7" s="73"/>
      <c r="H7" s="72"/>
      <c r="I7" s="72"/>
      <c r="J7" s="72"/>
      <c r="K7" s="72"/>
      <c r="L7" s="72"/>
      <c r="M7" s="72"/>
      <c r="N7" s="72"/>
    </row>
    <row r="8" s="53" customFormat="1" spans="1:14">
      <c r="A8" s="74" t="s">
        <v>67</v>
      </c>
      <c r="B8" s="75" t="s">
        <v>68</v>
      </c>
      <c r="C8" s="76">
        <v>383074</v>
      </c>
      <c r="D8" s="77">
        <v>468095</v>
      </c>
      <c r="E8" s="77">
        <v>580486</v>
      </c>
      <c r="F8" s="77">
        <v>644720</v>
      </c>
      <c r="G8" s="77">
        <v>637196</v>
      </c>
      <c r="H8" s="76">
        <v>617750</v>
      </c>
      <c r="I8" s="76">
        <v>735388</v>
      </c>
      <c r="J8" s="76">
        <v>848951</v>
      </c>
      <c r="K8" s="76">
        <v>908110</v>
      </c>
      <c r="L8" s="76">
        <v>984795</v>
      </c>
      <c r="M8" s="76">
        <v>1085077</v>
      </c>
      <c r="N8" s="76">
        <v>1128850</v>
      </c>
    </row>
    <row r="9" s="53" customFormat="1" spans="1:14">
      <c r="A9" s="74" t="s">
        <v>69</v>
      </c>
      <c r="B9" s="75" t="s">
        <v>70</v>
      </c>
      <c r="C9" s="76"/>
      <c r="D9" s="77"/>
      <c r="E9" s="77"/>
      <c r="F9" s="77"/>
      <c r="G9" s="77"/>
      <c r="H9" s="76"/>
      <c r="I9" s="76"/>
      <c r="J9" s="76"/>
      <c r="K9" s="76"/>
      <c r="L9" s="76"/>
      <c r="M9" s="76"/>
      <c r="N9" s="76"/>
    </row>
    <row r="10" s="53" customFormat="1" spans="1:14">
      <c r="A10" s="78" t="s">
        <v>71</v>
      </c>
      <c r="B10" s="79" t="s">
        <v>72</v>
      </c>
      <c r="C10" s="80">
        <v>3943</v>
      </c>
      <c r="D10" s="81">
        <v>6344</v>
      </c>
      <c r="E10" s="81">
        <v>17508</v>
      </c>
      <c r="F10" s="81">
        <v>7503</v>
      </c>
      <c r="G10" s="81">
        <v>12727</v>
      </c>
      <c r="H10" s="80">
        <v>2012</v>
      </c>
      <c r="I10" s="80">
        <v>10708</v>
      </c>
      <c r="J10" s="80">
        <v>1818</v>
      </c>
      <c r="K10" s="80">
        <v>9340</v>
      </c>
      <c r="L10" s="80">
        <v>9763</v>
      </c>
      <c r="M10" s="80">
        <v>14881</v>
      </c>
      <c r="N10" s="80">
        <v>14548</v>
      </c>
    </row>
    <row r="11" s="53" customFormat="1" spans="1:14">
      <c r="A11" s="78" t="s">
        <v>73</v>
      </c>
      <c r="B11" s="79" t="s">
        <v>74</v>
      </c>
      <c r="C11" s="80">
        <v>259917</v>
      </c>
      <c r="D11" s="81">
        <v>333061</v>
      </c>
      <c r="E11" s="81">
        <v>422535</v>
      </c>
      <c r="F11" s="81">
        <v>438135</v>
      </c>
      <c r="G11" s="81">
        <v>397414</v>
      </c>
      <c r="H11" s="80">
        <v>384395</v>
      </c>
      <c r="I11" s="80">
        <v>547061</v>
      </c>
      <c r="J11" s="80">
        <v>625203</v>
      </c>
      <c r="K11" s="80">
        <v>689172</v>
      </c>
      <c r="L11" s="80">
        <v>698202</v>
      </c>
      <c r="M11" s="80">
        <v>223473</v>
      </c>
      <c r="N11" s="80">
        <v>792820</v>
      </c>
    </row>
    <row r="12" s="53" customFormat="1" spans="1:14">
      <c r="A12" s="78" t="s">
        <v>75</v>
      </c>
      <c r="B12" s="79" t="s">
        <v>76</v>
      </c>
      <c r="C12" s="80">
        <v>18101</v>
      </c>
      <c r="D12" s="81">
        <v>12550</v>
      </c>
      <c r="E12" s="81">
        <v>23326</v>
      </c>
      <c r="F12" s="81">
        <v>52171</v>
      </c>
      <c r="G12" s="81">
        <v>34670</v>
      </c>
      <c r="H12" s="80">
        <v>36099</v>
      </c>
      <c r="I12" s="80">
        <v>50529</v>
      </c>
      <c r="J12" s="80">
        <v>57155</v>
      </c>
      <c r="K12" s="80">
        <v>47967</v>
      </c>
      <c r="L12" s="80">
        <v>77950</v>
      </c>
      <c r="M12" s="80">
        <v>31081</v>
      </c>
      <c r="N12" s="80">
        <v>78876</v>
      </c>
    </row>
    <row r="13" s="53" customFormat="1" spans="1:14">
      <c r="A13" s="78"/>
      <c r="B13" s="79" t="s">
        <v>77</v>
      </c>
      <c r="C13" s="80"/>
      <c r="D13" s="81"/>
      <c r="E13" s="81"/>
      <c r="F13" s="81"/>
      <c r="G13" s="81"/>
      <c r="H13" s="80"/>
      <c r="I13" s="80"/>
      <c r="J13" s="80"/>
      <c r="K13" s="80"/>
      <c r="L13" s="80"/>
      <c r="M13" s="80"/>
      <c r="N13" s="80"/>
    </row>
    <row r="14" s="53" customFormat="1" ht="15" spans="1:14">
      <c r="A14" s="82" t="s">
        <v>78</v>
      </c>
      <c r="B14" s="83"/>
      <c r="C14" s="84">
        <f>SUM(C10:C12)</f>
        <v>281961</v>
      </c>
      <c r="D14" s="50">
        <f t="shared" ref="D14:N14" si="0">SUM(D10:D12)</f>
        <v>351955</v>
      </c>
      <c r="E14" s="50">
        <f t="shared" si="0"/>
        <v>463369</v>
      </c>
      <c r="F14" s="50">
        <f t="shared" si="0"/>
        <v>497809</v>
      </c>
      <c r="G14" s="50">
        <f t="shared" si="0"/>
        <v>444811</v>
      </c>
      <c r="H14" s="50">
        <f t="shared" si="0"/>
        <v>422506</v>
      </c>
      <c r="I14" s="50">
        <f t="shared" si="0"/>
        <v>608298</v>
      </c>
      <c r="J14" s="50">
        <f t="shared" si="0"/>
        <v>684176</v>
      </c>
      <c r="K14" s="50">
        <f t="shared" si="0"/>
        <v>746479</v>
      </c>
      <c r="L14" s="50">
        <f t="shared" si="0"/>
        <v>785915</v>
      </c>
      <c r="M14" s="50">
        <f t="shared" si="0"/>
        <v>269435</v>
      </c>
      <c r="N14" s="50">
        <f t="shared" si="0"/>
        <v>886244</v>
      </c>
    </row>
    <row r="15" s="53" customFormat="1" spans="1:14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</row>
    <row r="16" s="53" customFormat="1" spans="1:14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</row>
    <row r="17" s="53" customFormat="1" spans="1:14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</row>
    <row r="18" s="53" customFormat="1" spans="3:6">
      <c r="C18" s="54"/>
      <c r="D18" s="54"/>
      <c r="E18" s="54"/>
      <c r="F18" s="54"/>
    </row>
    <row r="19" s="53" customFormat="1" spans="3:6">
      <c r="C19" s="54"/>
      <c r="D19" s="54"/>
      <c r="E19" s="54"/>
      <c r="F19" s="54"/>
    </row>
    <row r="20" s="53" customFormat="1" spans="3:6">
      <c r="C20" s="54"/>
      <c r="D20" s="54"/>
      <c r="E20" s="54"/>
      <c r="F20" s="54"/>
    </row>
    <row r="21" s="53" customFormat="1" spans="3:6">
      <c r="C21" s="54"/>
      <c r="D21" s="54"/>
      <c r="E21" s="54"/>
      <c r="F21" s="54"/>
    </row>
    <row r="22" s="53" customFormat="1" spans="3:6">
      <c r="C22" s="54"/>
      <c r="D22" s="54"/>
      <c r="E22" s="54"/>
      <c r="F22" s="54"/>
    </row>
    <row r="23" s="53" customFormat="1" spans="3:6">
      <c r="C23" s="54"/>
      <c r="D23" s="54"/>
      <c r="E23" s="54"/>
      <c r="F23" s="54"/>
    </row>
    <row r="24" s="53" customFormat="1" spans="3:6">
      <c r="C24" s="54"/>
      <c r="D24" s="54"/>
      <c r="E24" s="54"/>
      <c r="F24" s="54"/>
    </row>
    <row r="25" s="53" customFormat="1" spans="3:6">
      <c r="C25" s="54"/>
      <c r="D25" s="54"/>
      <c r="E25" s="54"/>
      <c r="F25" s="54"/>
    </row>
    <row r="26" s="53" customFormat="1" spans="3:6">
      <c r="C26" s="54"/>
      <c r="D26" s="54"/>
      <c r="E26" s="54"/>
      <c r="F26" s="54"/>
    </row>
    <row r="27" s="53" customFormat="1" spans="3:6">
      <c r="C27" s="54"/>
      <c r="D27" s="54"/>
      <c r="E27" s="54"/>
      <c r="F27" s="54"/>
    </row>
    <row r="28" s="53" customFormat="1" spans="3:6">
      <c r="C28" s="54"/>
      <c r="D28" s="54"/>
      <c r="E28" s="54"/>
      <c r="F28" s="54"/>
    </row>
    <row r="29" s="53" customFormat="1" spans="3:6">
      <c r="C29" s="54"/>
      <c r="D29" s="54"/>
      <c r="E29" s="54"/>
      <c r="F29" s="54"/>
    </row>
    <row r="30" s="53" customFormat="1" spans="3:6">
      <c r="C30" s="54"/>
      <c r="D30" s="54"/>
      <c r="E30" s="54"/>
      <c r="F30" s="54"/>
    </row>
    <row r="31" s="53" customFormat="1" spans="3:6">
      <c r="C31" s="54"/>
      <c r="D31" s="54"/>
      <c r="E31" s="54"/>
      <c r="F31" s="54"/>
    </row>
    <row r="32" s="53" customFormat="1" spans="3:6">
      <c r="C32" s="54"/>
      <c r="D32" s="54"/>
      <c r="E32" s="54"/>
      <c r="F32" s="54"/>
    </row>
    <row r="33" s="53" customFormat="1" spans="3:6">
      <c r="C33" s="54"/>
      <c r="D33" s="54"/>
      <c r="E33" s="54"/>
      <c r="F33" s="54"/>
    </row>
    <row r="34" s="53" customFormat="1" spans="3:6">
      <c r="C34" s="54"/>
      <c r="D34" s="54"/>
      <c r="E34" s="54"/>
      <c r="F34" s="54"/>
    </row>
    <row r="35" s="53" customFormat="1" spans="3:6">
      <c r="C35" s="54"/>
      <c r="D35" s="54"/>
      <c r="E35" s="54"/>
      <c r="F35" s="54"/>
    </row>
    <row r="36" s="53" customFormat="1" spans="3:6">
      <c r="C36" s="54"/>
      <c r="D36" s="54"/>
      <c r="E36" s="54"/>
      <c r="F36" s="54"/>
    </row>
    <row r="37" s="53" customFormat="1" spans="3:6">
      <c r="C37" s="54"/>
      <c r="D37" s="54"/>
      <c r="E37" s="54"/>
      <c r="F37" s="54"/>
    </row>
    <row r="38" s="53" customFormat="1" spans="3:6">
      <c r="C38" s="54"/>
      <c r="D38" s="54"/>
      <c r="E38" s="54"/>
      <c r="F38" s="54"/>
    </row>
    <row r="39" s="53" customFormat="1" spans="3:6">
      <c r="C39" s="54"/>
      <c r="D39" s="54"/>
      <c r="E39" s="54"/>
      <c r="F39" s="54"/>
    </row>
    <row r="40" s="53" customFormat="1" spans="3:6">
      <c r="C40" s="54"/>
      <c r="D40" s="54"/>
      <c r="E40" s="54"/>
      <c r="F40" s="54"/>
    </row>
    <row r="41" s="53" customFormat="1" spans="3:6">
      <c r="C41" s="54"/>
      <c r="D41" s="54"/>
      <c r="E41" s="54"/>
      <c r="F41" s="54"/>
    </row>
    <row r="42" s="53" customFormat="1" spans="3:6">
      <c r="C42" s="54"/>
      <c r="D42" s="54"/>
      <c r="E42" s="54"/>
      <c r="F42" s="54"/>
    </row>
    <row r="43" s="53" customFormat="1" spans="3:6">
      <c r="C43" s="54"/>
      <c r="D43" s="54"/>
      <c r="E43" s="54"/>
      <c r="F43" s="54"/>
    </row>
    <row r="44" s="53" customFormat="1" spans="3:6">
      <c r="C44" s="54"/>
      <c r="D44" s="54"/>
      <c r="E44" s="54"/>
      <c r="F44" s="54"/>
    </row>
    <row r="45" s="53" customFormat="1" spans="3:6">
      <c r="C45" s="54"/>
      <c r="D45" s="54"/>
      <c r="E45" s="54"/>
      <c r="F45" s="54"/>
    </row>
    <row r="46" s="53" customFormat="1" spans="3:6">
      <c r="C46" s="54"/>
      <c r="D46" s="54"/>
      <c r="E46" s="54"/>
      <c r="F46" s="54"/>
    </row>
    <row r="47" s="53" customFormat="1" spans="3:6">
      <c r="C47" s="54"/>
      <c r="D47" s="54"/>
      <c r="E47" s="54"/>
      <c r="F47" s="54"/>
    </row>
    <row r="48" s="53" customFormat="1" spans="3:6">
      <c r="C48" s="54"/>
      <c r="D48" s="54"/>
      <c r="E48" s="54"/>
      <c r="F48" s="54"/>
    </row>
    <row r="49" s="53" customFormat="1" spans="3:6">
      <c r="C49" s="54"/>
      <c r="D49" s="54"/>
      <c r="E49" s="54"/>
      <c r="F49" s="54"/>
    </row>
    <row r="50" s="53" customFormat="1" spans="3:6">
      <c r="C50" s="54"/>
      <c r="D50" s="54"/>
      <c r="E50" s="54"/>
      <c r="F50" s="54"/>
    </row>
    <row r="51" s="53" customFormat="1" spans="3:6">
      <c r="C51" s="54"/>
      <c r="D51" s="54"/>
      <c r="E51" s="54"/>
      <c r="F51" s="54"/>
    </row>
    <row r="52" s="53" customFormat="1" spans="3:6">
      <c r="C52" s="54"/>
      <c r="D52" s="54"/>
      <c r="E52" s="54"/>
      <c r="F52" s="54"/>
    </row>
    <row r="53" s="53" customFormat="1" spans="3:6">
      <c r="C53" s="54"/>
      <c r="D53" s="54"/>
      <c r="E53" s="54"/>
      <c r="F53" s="54"/>
    </row>
    <row r="54" s="53" customFormat="1" spans="3:6">
      <c r="C54" s="54"/>
      <c r="D54" s="54"/>
      <c r="E54" s="54"/>
      <c r="F54" s="54"/>
    </row>
    <row r="55" s="53" customFormat="1" spans="3:6">
      <c r="C55" s="54"/>
      <c r="D55" s="54"/>
      <c r="E55" s="54"/>
      <c r="F55" s="54"/>
    </row>
    <row r="56" s="53" customFormat="1" spans="3:6">
      <c r="C56" s="54"/>
      <c r="D56" s="54"/>
      <c r="E56" s="54"/>
      <c r="F56" s="54"/>
    </row>
    <row r="57" s="53" customFormat="1" spans="3:6">
      <c r="C57" s="54"/>
      <c r="D57" s="54"/>
      <c r="E57" s="54"/>
      <c r="F57" s="54"/>
    </row>
    <row r="58" s="53" customFormat="1" spans="3:6">
      <c r="C58" s="54"/>
      <c r="D58" s="54"/>
      <c r="E58" s="54"/>
      <c r="F58" s="54"/>
    </row>
    <row r="59" s="53" customFormat="1" spans="3:6">
      <c r="C59" s="54"/>
      <c r="D59" s="54"/>
      <c r="E59" s="54"/>
      <c r="F59" s="54"/>
    </row>
    <row r="60" s="53" customFormat="1" spans="3:6">
      <c r="C60" s="54"/>
      <c r="D60" s="54"/>
      <c r="E60" s="54"/>
      <c r="F60" s="54"/>
    </row>
    <row r="61" s="53" customFormat="1" spans="3:6">
      <c r="C61" s="54"/>
      <c r="D61" s="54"/>
      <c r="E61" s="54"/>
      <c r="F61" s="54"/>
    </row>
    <row r="62" s="53" customFormat="1" spans="3:6">
      <c r="C62" s="54"/>
      <c r="D62" s="54"/>
      <c r="E62" s="54"/>
      <c r="F62" s="54"/>
    </row>
    <row r="63" s="53" customFormat="1" spans="3:6">
      <c r="C63" s="54"/>
      <c r="D63" s="54"/>
      <c r="E63" s="54"/>
      <c r="F63" s="54"/>
    </row>
    <row r="64" s="53" customFormat="1" spans="3:6">
      <c r="C64" s="54"/>
      <c r="D64" s="54"/>
      <c r="E64" s="54"/>
      <c r="F64" s="54"/>
    </row>
    <row r="65" s="53" customFormat="1" spans="3:6">
      <c r="C65" s="54"/>
      <c r="D65" s="54"/>
      <c r="E65" s="54"/>
      <c r="F65" s="54"/>
    </row>
    <row r="66" s="53" customFormat="1" spans="3:6">
      <c r="C66" s="54"/>
      <c r="D66" s="54"/>
      <c r="E66" s="54"/>
      <c r="F66" s="54"/>
    </row>
    <row r="67" s="53" customFormat="1" spans="3:6">
      <c r="C67" s="54"/>
      <c r="D67" s="54"/>
      <c r="E67" s="54"/>
      <c r="F67" s="54"/>
    </row>
    <row r="68" s="53" customFormat="1" spans="3:6">
      <c r="C68" s="54"/>
      <c r="D68" s="54"/>
      <c r="E68" s="54"/>
      <c r="F68" s="54"/>
    </row>
    <row r="69" s="53" customFormat="1" spans="3:6">
      <c r="C69" s="54"/>
      <c r="D69" s="54"/>
      <c r="E69" s="54"/>
      <c r="F69" s="54"/>
    </row>
    <row r="70" s="53" customFormat="1" spans="3:6">
      <c r="C70" s="54"/>
      <c r="D70" s="54"/>
      <c r="E70" s="54"/>
      <c r="F70" s="54"/>
    </row>
    <row r="71" s="53" customFormat="1" spans="3:6">
      <c r="C71" s="54"/>
      <c r="D71" s="54"/>
      <c r="E71" s="54"/>
      <c r="F71" s="54"/>
    </row>
    <row r="72" s="53" customFormat="1" spans="3:6">
      <c r="C72" s="54"/>
      <c r="D72" s="54"/>
      <c r="E72" s="54"/>
      <c r="F72" s="54"/>
    </row>
    <row r="73" s="53" customFormat="1" spans="3:6">
      <c r="C73" s="54"/>
      <c r="D73" s="54"/>
      <c r="E73" s="54"/>
      <c r="F73" s="54"/>
    </row>
    <row r="74" s="53" customFormat="1" spans="3:6">
      <c r="C74" s="54"/>
      <c r="D74" s="54"/>
      <c r="E74" s="54"/>
      <c r="F74" s="54"/>
    </row>
    <row r="75" s="53" customFormat="1" spans="3:6">
      <c r="C75" s="54"/>
      <c r="D75" s="54"/>
      <c r="E75" s="54"/>
      <c r="F75" s="54"/>
    </row>
    <row r="76" s="53" customFormat="1" spans="3:6">
      <c r="C76" s="54"/>
      <c r="D76" s="54"/>
      <c r="E76" s="54"/>
      <c r="F76" s="54"/>
    </row>
    <row r="77" s="53" customFormat="1" spans="3:6">
      <c r="C77" s="54"/>
      <c r="D77" s="54"/>
      <c r="E77" s="54"/>
      <c r="F77" s="54"/>
    </row>
    <row r="78" s="53" customFormat="1" spans="3:6">
      <c r="C78" s="54"/>
      <c r="D78" s="54"/>
      <c r="E78" s="54"/>
      <c r="F78" s="54"/>
    </row>
    <row r="79" s="53" customFormat="1" spans="3:6">
      <c r="C79" s="54"/>
      <c r="D79" s="54"/>
      <c r="E79" s="54"/>
      <c r="F79" s="54"/>
    </row>
    <row r="80" s="53" customFormat="1" spans="3:6">
      <c r="C80" s="54"/>
      <c r="D80" s="54"/>
      <c r="E80" s="54"/>
      <c r="F80" s="54"/>
    </row>
    <row r="81" s="53" customFormat="1" spans="3:6">
      <c r="C81" s="54"/>
      <c r="D81" s="54"/>
      <c r="E81" s="54"/>
      <c r="F81" s="54"/>
    </row>
    <row r="82" s="53" customFormat="1" spans="3:6">
      <c r="C82" s="54"/>
      <c r="D82" s="54"/>
      <c r="E82" s="54"/>
      <c r="F82" s="54"/>
    </row>
    <row r="83" s="53" customFormat="1" spans="3:6">
      <c r="C83" s="54"/>
      <c r="D83" s="54"/>
      <c r="E83" s="54"/>
      <c r="F83" s="54"/>
    </row>
    <row r="84" s="53" customFormat="1" spans="3:6">
      <c r="C84" s="54"/>
      <c r="D84" s="54"/>
      <c r="E84" s="54"/>
      <c r="F84" s="54"/>
    </row>
    <row r="85" s="53" customFormat="1" spans="3:6">
      <c r="C85" s="54"/>
      <c r="D85" s="54"/>
      <c r="E85" s="54"/>
      <c r="F85" s="54"/>
    </row>
    <row r="86" s="53" customFormat="1" spans="3:6">
      <c r="C86" s="54"/>
      <c r="D86" s="54"/>
      <c r="E86" s="54"/>
      <c r="F86" s="54"/>
    </row>
    <row r="87" s="53" customFormat="1" spans="3:6">
      <c r="C87" s="54"/>
      <c r="D87" s="54"/>
      <c r="E87" s="54"/>
      <c r="F87" s="54"/>
    </row>
    <row r="88" s="53" customFormat="1" spans="3:6">
      <c r="C88" s="54"/>
      <c r="D88" s="54"/>
      <c r="E88" s="54"/>
      <c r="F88" s="54"/>
    </row>
    <row r="89" s="53" customFormat="1" spans="3:6">
      <c r="C89" s="54"/>
      <c r="D89" s="54"/>
      <c r="E89" s="54"/>
      <c r="F89" s="54"/>
    </row>
    <row r="90" s="53" customFormat="1" spans="3:6">
      <c r="C90" s="54"/>
      <c r="D90" s="54"/>
      <c r="E90" s="54"/>
      <c r="F90" s="54"/>
    </row>
    <row r="91" s="53" customFormat="1" spans="3:6">
      <c r="C91" s="54"/>
      <c r="D91" s="54"/>
      <c r="E91" s="54"/>
      <c r="F91" s="54"/>
    </row>
    <row r="92" s="53" customFormat="1" spans="3:6">
      <c r="C92" s="54"/>
      <c r="D92" s="54"/>
      <c r="E92" s="54"/>
      <c r="F92" s="54"/>
    </row>
    <row r="93" s="53" customFormat="1" spans="3:6">
      <c r="C93" s="54"/>
      <c r="D93" s="54"/>
      <c r="E93" s="54"/>
      <c r="F93" s="54"/>
    </row>
    <row r="94" s="53" customFormat="1" spans="3:6">
      <c r="C94" s="54"/>
      <c r="D94" s="54"/>
      <c r="E94" s="54"/>
      <c r="F94" s="54"/>
    </row>
    <row r="95" s="53" customFormat="1" spans="3:6">
      <c r="C95" s="54"/>
      <c r="D95" s="54"/>
      <c r="E95" s="54"/>
      <c r="F95" s="54"/>
    </row>
    <row r="96" s="53" customFormat="1" spans="3:6">
      <c r="C96" s="54"/>
      <c r="D96" s="54"/>
      <c r="E96" s="54"/>
      <c r="F96" s="54"/>
    </row>
    <row r="97" s="53" customFormat="1" spans="3:6">
      <c r="C97" s="54"/>
      <c r="D97" s="54"/>
      <c r="E97" s="54"/>
      <c r="F97" s="54"/>
    </row>
    <row r="98" s="53" customFormat="1" spans="3:6">
      <c r="C98" s="54"/>
      <c r="D98" s="54"/>
      <c r="E98" s="54"/>
      <c r="F98" s="54"/>
    </row>
    <row r="99" s="53" customFormat="1" spans="3:6">
      <c r="C99" s="54"/>
      <c r="D99" s="54"/>
      <c r="E99" s="54"/>
      <c r="F99" s="54"/>
    </row>
    <row r="100" s="53" customFormat="1" spans="3:6">
      <c r="C100" s="54"/>
      <c r="D100" s="54"/>
      <c r="E100" s="54"/>
      <c r="F100" s="54"/>
    </row>
    <row r="101" s="53" customFormat="1" spans="3:6">
      <c r="C101" s="54"/>
      <c r="D101" s="54"/>
      <c r="E101" s="54"/>
      <c r="F101" s="54"/>
    </row>
    <row r="102" s="53" customFormat="1" spans="3:6">
      <c r="C102" s="54"/>
      <c r="D102" s="54"/>
      <c r="E102" s="54"/>
      <c r="F102" s="54"/>
    </row>
    <row r="103" s="53" customFormat="1" spans="3:6">
      <c r="C103" s="54"/>
      <c r="D103" s="54"/>
      <c r="E103" s="54"/>
      <c r="F103" s="54"/>
    </row>
    <row r="104" s="53" customFormat="1" spans="3:6">
      <c r="C104" s="54"/>
      <c r="D104" s="54"/>
      <c r="E104" s="54"/>
      <c r="F104" s="54"/>
    </row>
    <row r="105" s="53" customFormat="1" spans="3:6">
      <c r="C105" s="54"/>
      <c r="D105" s="54"/>
      <c r="E105" s="54"/>
      <c r="F105" s="54"/>
    </row>
    <row r="106" s="53" customFormat="1" spans="3:6">
      <c r="C106" s="54"/>
      <c r="D106" s="54"/>
      <c r="E106" s="54"/>
      <c r="F106" s="54"/>
    </row>
    <row r="107" s="53" customFormat="1" spans="3:6">
      <c r="C107" s="54"/>
      <c r="D107" s="54"/>
      <c r="E107" s="54"/>
      <c r="F107" s="54"/>
    </row>
    <row r="108" s="53" customFormat="1" spans="3:6">
      <c r="C108" s="54"/>
      <c r="D108" s="54"/>
      <c r="E108" s="54"/>
      <c r="F108" s="54"/>
    </row>
    <row r="109" s="53" customFormat="1" spans="3:6">
      <c r="C109" s="54"/>
      <c r="D109" s="54"/>
      <c r="E109" s="54"/>
      <c r="F109" s="54"/>
    </row>
    <row r="110" s="53" customFormat="1" spans="3:6">
      <c r="C110" s="54"/>
      <c r="D110" s="54"/>
      <c r="E110" s="54"/>
      <c r="F110" s="54"/>
    </row>
    <row r="111" s="53" customFormat="1" spans="3:6">
      <c r="C111" s="54"/>
      <c r="D111" s="54"/>
      <c r="E111" s="54"/>
      <c r="F111" s="54"/>
    </row>
    <row r="112" s="53" customFormat="1" spans="3:6">
      <c r="C112" s="54"/>
      <c r="D112" s="54"/>
      <c r="E112" s="54"/>
      <c r="F112" s="54"/>
    </row>
    <row r="113" s="53" customFormat="1" spans="3:6">
      <c r="C113" s="54"/>
      <c r="D113" s="54"/>
      <c r="E113" s="54"/>
      <c r="F113" s="54"/>
    </row>
    <row r="114" s="53" customFormat="1" spans="3:6">
      <c r="C114" s="54"/>
      <c r="D114" s="54"/>
      <c r="E114" s="54"/>
      <c r="F114" s="54"/>
    </row>
    <row r="115" s="53" customFormat="1" spans="3:6">
      <c r="C115" s="54"/>
      <c r="D115" s="54"/>
      <c r="E115" s="54"/>
      <c r="F115" s="54"/>
    </row>
    <row r="116" s="53" customFormat="1" spans="3:6">
      <c r="C116" s="54"/>
      <c r="D116" s="54"/>
      <c r="E116" s="54"/>
      <c r="F116" s="54"/>
    </row>
    <row r="117" s="53" customFormat="1" spans="3:6">
      <c r="C117" s="54"/>
      <c r="D117" s="54"/>
      <c r="E117" s="54"/>
      <c r="F117" s="54"/>
    </row>
    <row r="118" s="53" customFormat="1" spans="3:6">
      <c r="C118" s="54"/>
      <c r="D118" s="54"/>
      <c r="E118" s="54"/>
      <c r="F118" s="54"/>
    </row>
    <row r="119" s="53" customFormat="1" spans="3:6">
      <c r="C119" s="54"/>
      <c r="D119" s="54"/>
      <c r="E119" s="54"/>
      <c r="F119" s="54"/>
    </row>
    <row r="120" s="53" customFormat="1" spans="3:6">
      <c r="C120" s="54"/>
      <c r="D120" s="54"/>
      <c r="E120" s="54"/>
      <c r="F120" s="54"/>
    </row>
    <row r="121" s="53" customFormat="1" spans="3:6">
      <c r="C121" s="54"/>
      <c r="D121" s="54"/>
      <c r="E121" s="54"/>
      <c r="F121" s="54"/>
    </row>
    <row r="122" s="53" customFormat="1" spans="3:6">
      <c r="C122" s="54"/>
      <c r="D122" s="54"/>
      <c r="E122" s="54"/>
      <c r="F122" s="54"/>
    </row>
    <row r="123" s="53" customFormat="1" spans="3:6">
      <c r="C123" s="54"/>
      <c r="D123" s="54"/>
      <c r="E123" s="54"/>
      <c r="F123" s="54"/>
    </row>
    <row r="124" s="53" customFormat="1" spans="3:6">
      <c r="C124" s="54"/>
      <c r="D124" s="54"/>
      <c r="E124" s="54"/>
      <c r="F124" s="54"/>
    </row>
    <row r="125" s="53" customFormat="1" spans="3:6">
      <c r="C125" s="54"/>
      <c r="D125" s="54"/>
      <c r="E125" s="54"/>
      <c r="F125" s="54"/>
    </row>
    <row r="126" s="53" customFormat="1" spans="3:6">
      <c r="C126" s="54"/>
      <c r="D126" s="54"/>
      <c r="E126" s="54"/>
      <c r="F126" s="54"/>
    </row>
    <row r="127" s="53" customFormat="1" spans="3:6">
      <c r="C127" s="54"/>
      <c r="D127" s="54"/>
      <c r="E127" s="54"/>
      <c r="F127" s="54"/>
    </row>
    <row r="128" s="53" customFormat="1" spans="3:6">
      <c r="C128" s="54"/>
      <c r="D128" s="54"/>
      <c r="E128" s="54"/>
      <c r="F128" s="54"/>
    </row>
    <row r="129" s="53" customFormat="1" spans="3:6">
      <c r="C129" s="54"/>
      <c r="D129" s="54"/>
      <c r="E129" s="54"/>
      <c r="F129" s="54"/>
    </row>
    <row r="130" s="53" customFormat="1" spans="3:6">
      <c r="C130" s="54"/>
      <c r="D130" s="54"/>
      <c r="E130" s="54"/>
      <c r="F130" s="54"/>
    </row>
    <row r="131" s="53" customFormat="1" spans="3:6">
      <c r="C131" s="54"/>
      <c r="D131" s="54"/>
      <c r="E131" s="54"/>
      <c r="F131" s="54"/>
    </row>
    <row r="132" s="53" customFormat="1" spans="3:6">
      <c r="C132" s="54"/>
      <c r="D132" s="54"/>
      <c r="E132" s="54"/>
      <c r="F132" s="54"/>
    </row>
    <row r="133" s="53" customFormat="1" spans="3:6">
      <c r="C133" s="54"/>
      <c r="D133" s="54"/>
      <c r="E133" s="54"/>
      <c r="F133" s="54"/>
    </row>
    <row r="134" s="53" customFormat="1" spans="3:6">
      <c r="C134" s="54"/>
      <c r="D134" s="54"/>
      <c r="E134" s="54"/>
      <c r="F134" s="54"/>
    </row>
    <row r="135" s="53" customFormat="1" spans="3:6">
      <c r="C135" s="54"/>
      <c r="D135" s="54"/>
      <c r="E135" s="54"/>
      <c r="F135" s="54"/>
    </row>
    <row r="136" s="53" customFormat="1" spans="3:6">
      <c r="C136" s="54"/>
      <c r="D136" s="54"/>
      <c r="E136" s="54"/>
      <c r="F136" s="54"/>
    </row>
    <row r="137" s="53" customFormat="1" spans="3:6">
      <c r="C137" s="54"/>
      <c r="D137" s="54"/>
      <c r="E137" s="54"/>
      <c r="F137" s="54"/>
    </row>
    <row r="138" s="53" customFormat="1" spans="3:6">
      <c r="C138" s="54"/>
      <c r="D138" s="54"/>
      <c r="E138" s="54"/>
      <c r="F138" s="54"/>
    </row>
    <row r="139" s="53" customFormat="1" spans="3:6">
      <c r="C139" s="54"/>
      <c r="D139" s="54"/>
      <c r="E139" s="54"/>
      <c r="F139" s="54"/>
    </row>
    <row r="140" s="53" customFormat="1" spans="3:6">
      <c r="C140" s="54"/>
      <c r="D140" s="54"/>
      <c r="E140" s="54"/>
      <c r="F140" s="54"/>
    </row>
    <row r="141" s="53" customFormat="1" spans="3:6">
      <c r="C141" s="54"/>
      <c r="D141" s="54"/>
      <c r="E141" s="54"/>
      <c r="F141" s="54"/>
    </row>
    <row r="142" s="53" customFormat="1" spans="3:6">
      <c r="C142" s="54"/>
      <c r="D142" s="54"/>
      <c r="E142" s="54"/>
      <c r="F142" s="54"/>
    </row>
    <row r="143" s="53" customFormat="1" spans="3:6">
      <c r="C143" s="54"/>
      <c r="D143" s="54"/>
      <c r="E143" s="54"/>
      <c r="F143" s="54"/>
    </row>
    <row r="144" s="53" customFormat="1" spans="3:6">
      <c r="C144" s="54"/>
      <c r="D144" s="54"/>
      <c r="E144" s="54"/>
      <c r="F144" s="54"/>
    </row>
    <row r="145" s="53" customFormat="1" spans="3:6">
      <c r="C145" s="54"/>
      <c r="D145" s="54"/>
      <c r="E145" s="54"/>
      <c r="F145" s="54"/>
    </row>
    <row r="146" s="53" customFormat="1" spans="3:6">
      <c r="C146" s="54"/>
      <c r="D146" s="54"/>
      <c r="E146" s="54"/>
      <c r="F146" s="54"/>
    </row>
    <row r="147" s="53" customFormat="1" spans="3:6">
      <c r="C147" s="54"/>
      <c r="D147" s="54"/>
      <c r="E147" s="54"/>
      <c r="F147" s="54"/>
    </row>
    <row r="148" s="53" customFormat="1" spans="3:6">
      <c r="C148" s="54"/>
      <c r="D148" s="54"/>
      <c r="E148" s="54"/>
      <c r="F148" s="54"/>
    </row>
    <row r="149" s="53" customFormat="1" spans="3:6">
      <c r="C149" s="54"/>
      <c r="D149" s="54"/>
      <c r="E149" s="54"/>
      <c r="F149" s="54"/>
    </row>
    <row r="150" s="53" customFormat="1" spans="3:6">
      <c r="C150" s="54"/>
      <c r="D150" s="54"/>
      <c r="E150" s="54"/>
      <c r="F150" s="54"/>
    </row>
    <row r="151" s="53" customFormat="1" spans="3:6">
      <c r="C151" s="54"/>
      <c r="D151" s="54"/>
      <c r="E151" s="54"/>
      <c r="F151" s="54"/>
    </row>
    <row r="152" s="53" customFormat="1" spans="3:6">
      <c r="C152" s="54"/>
      <c r="D152" s="54"/>
      <c r="E152" s="54"/>
      <c r="F152" s="54"/>
    </row>
    <row r="153" s="53" customFormat="1" spans="3:6">
      <c r="C153" s="54"/>
      <c r="D153" s="54"/>
      <c r="E153" s="54"/>
      <c r="F153" s="54"/>
    </row>
    <row r="154" s="53" customFormat="1" spans="3:6">
      <c r="C154" s="54"/>
      <c r="D154" s="54"/>
      <c r="E154" s="54"/>
      <c r="F154" s="54"/>
    </row>
    <row r="155" s="53" customFormat="1" spans="3:6">
      <c r="C155" s="54"/>
      <c r="D155" s="54"/>
      <c r="E155" s="54"/>
      <c r="F155" s="54"/>
    </row>
    <row r="156" s="53" customFormat="1" spans="3:6">
      <c r="C156" s="54"/>
      <c r="D156" s="54"/>
      <c r="E156" s="54"/>
      <c r="F156" s="54"/>
    </row>
    <row r="157" s="53" customFormat="1" spans="3:6">
      <c r="C157" s="54"/>
      <c r="D157" s="54"/>
      <c r="E157" s="54"/>
      <c r="F157" s="54"/>
    </row>
    <row r="158" s="53" customFormat="1" spans="3:6">
      <c r="C158" s="54"/>
      <c r="D158" s="54"/>
      <c r="E158" s="54"/>
      <c r="F158" s="54"/>
    </row>
    <row r="159" s="53" customFormat="1" spans="3:6">
      <c r="C159" s="54"/>
      <c r="D159" s="54"/>
      <c r="E159" s="54"/>
      <c r="F159" s="54"/>
    </row>
    <row r="160" s="53" customFormat="1" spans="3:6">
      <c r="C160" s="54"/>
      <c r="D160" s="54"/>
      <c r="E160" s="54"/>
      <c r="F160" s="54"/>
    </row>
    <row r="161" s="53" customFormat="1" spans="3:6">
      <c r="C161" s="54"/>
      <c r="D161" s="54"/>
      <c r="E161" s="54"/>
      <c r="F161" s="54"/>
    </row>
    <row r="162" s="53" customFormat="1" spans="3:6">
      <c r="C162" s="54"/>
      <c r="D162" s="54"/>
      <c r="E162" s="54"/>
      <c r="F162" s="54"/>
    </row>
    <row r="163" s="53" customFormat="1" spans="3:6">
      <c r="C163" s="54"/>
      <c r="D163" s="54"/>
      <c r="E163" s="54"/>
      <c r="F163" s="54"/>
    </row>
    <row r="164" s="53" customFormat="1" spans="3:6">
      <c r="C164" s="54"/>
      <c r="D164" s="54"/>
      <c r="E164" s="54"/>
      <c r="F164" s="54"/>
    </row>
    <row r="165" s="53" customFormat="1" spans="3:6">
      <c r="C165" s="54"/>
      <c r="D165" s="54"/>
      <c r="E165" s="54"/>
      <c r="F165" s="54"/>
    </row>
    <row r="166" s="53" customFormat="1" spans="3:6">
      <c r="C166" s="54"/>
      <c r="D166" s="54"/>
      <c r="E166" s="54"/>
      <c r="F166" s="54"/>
    </row>
    <row r="167" s="53" customFormat="1" spans="3:6">
      <c r="C167" s="54"/>
      <c r="D167" s="54"/>
      <c r="E167" s="54"/>
      <c r="F167" s="54"/>
    </row>
    <row r="168" s="53" customFormat="1" spans="3:6">
      <c r="C168" s="54"/>
      <c r="D168" s="54"/>
      <c r="E168" s="54"/>
      <c r="F168" s="54"/>
    </row>
    <row r="169" s="53" customFormat="1" spans="3:6">
      <c r="C169" s="54"/>
      <c r="D169" s="54"/>
      <c r="E169" s="54"/>
      <c r="F169" s="54"/>
    </row>
    <row r="170" s="53" customFormat="1" spans="3:6">
      <c r="C170" s="54"/>
      <c r="D170" s="54"/>
      <c r="E170" s="54"/>
      <c r="F170" s="54"/>
    </row>
    <row r="171" s="53" customFormat="1" spans="3:6">
      <c r="C171" s="54"/>
      <c r="D171" s="54"/>
      <c r="E171" s="54"/>
      <c r="F171" s="54"/>
    </row>
    <row r="172" s="53" customFormat="1" spans="3:6">
      <c r="C172" s="54"/>
      <c r="D172" s="54"/>
      <c r="E172" s="54"/>
      <c r="F172" s="54"/>
    </row>
    <row r="173" s="53" customFormat="1" spans="3:6">
      <c r="C173" s="54"/>
      <c r="D173" s="54"/>
      <c r="E173" s="54"/>
      <c r="F173" s="54"/>
    </row>
    <row r="174" s="53" customFormat="1" spans="3:6">
      <c r="C174" s="54"/>
      <c r="D174" s="54"/>
      <c r="E174" s="54"/>
      <c r="F174" s="54"/>
    </row>
    <row r="175" s="53" customFormat="1" spans="3:6">
      <c r="C175" s="54"/>
      <c r="D175" s="54"/>
      <c r="E175" s="54"/>
      <c r="F175" s="54"/>
    </row>
    <row r="176" s="53" customFormat="1" spans="3:6">
      <c r="C176" s="54"/>
      <c r="D176" s="54"/>
      <c r="E176" s="54"/>
      <c r="F176" s="54"/>
    </row>
    <row r="177" s="53" customFormat="1" spans="3:6">
      <c r="C177" s="54"/>
      <c r="D177" s="54"/>
      <c r="E177" s="54"/>
      <c r="F177" s="54"/>
    </row>
    <row r="178" s="53" customFormat="1" spans="3:6">
      <c r="C178" s="54"/>
      <c r="D178" s="54"/>
      <c r="E178" s="54"/>
      <c r="F178" s="54"/>
    </row>
    <row r="179" s="53" customFormat="1" spans="3:6">
      <c r="C179" s="54"/>
      <c r="D179" s="54"/>
      <c r="E179" s="54"/>
      <c r="F179" s="54"/>
    </row>
    <row r="180" s="53" customFormat="1" spans="3:6">
      <c r="C180" s="54"/>
      <c r="D180" s="54"/>
      <c r="E180" s="54"/>
      <c r="F180" s="54"/>
    </row>
    <row r="181" s="53" customFormat="1" spans="3:6">
      <c r="C181" s="54"/>
      <c r="D181" s="54"/>
      <c r="E181" s="54"/>
      <c r="F181" s="54"/>
    </row>
    <row r="182" s="53" customFormat="1" spans="3:6">
      <c r="C182" s="54"/>
      <c r="D182" s="54"/>
      <c r="E182" s="54"/>
      <c r="F182" s="54"/>
    </row>
    <row r="183" s="53" customFormat="1" spans="3:6">
      <c r="C183" s="54"/>
      <c r="D183" s="54"/>
      <c r="E183" s="54"/>
      <c r="F183" s="54"/>
    </row>
    <row r="184" s="53" customFormat="1" spans="3:6">
      <c r="C184" s="54"/>
      <c r="D184" s="54"/>
      <c r="E184" s="54"/>
      <c r="F184" s="54"/>
    </row>
    <row r="185" s="53" customFormat="1" spans="3:6">
      <c r="C185" s="54"/>
      <c r="D185" s="54"/>
      <c r="E185" s="54"/>
      <c r="F185" s="54"/>
    </row>
    <row r="186" s="53" customFormat="1" spans="3:6">
      <c r="C186" s="54"/>
      <c r="D186" s="54"/>
      <c r="E186" s="54"/>
      <c r="F186" s="54"/>
    </row>
    <row r="187" s="53" customFormat="1" spans="3:6">
      <c r="C187" s="54"/>
      <c r="D187" s="54"/>
      <c r="E187" s="54"/>
      <c r="F187" s="54"/>
    </row>
    <row r="188" s="53" customFormat="1" spans="3:6">
      <c r="C188" s="54"/>
      <c r="D188" s="54"/>
      <c r="E188" s="54"/>
      <c r="F188" s="54"/>
    </row>
    <row r="189" s="53" customFormat="1" spans="3:6">
      <c r="C189" s="54"/>
      <c r="D189" s="54"/>
      <c r="E189" s="54"/>
      <c r="F189" s="54"/>
    </row>
    <row r="190" s="53" customFormat="1" spans="3:6">
      <c r="C190" s="54"/>
      <c r="D190" s="54"/>
      <c r="E190" s="54"/>
      <c r="F190" s="54"/>
    </row>
    <row r="191" s="53" customFormat="1" spans="3:6">
      <c r="C191" s="54"/>
      <c r="D191" s="54"/>
      <c r="E191" s="54"/>
      <c r="F191" s="54"/>
    </row>
    <row r="192" s="53" customFormat="1" spans="3:6">
      <c r="C192" s="54"/>
      <c r="D192" s="54"/>
      <c r="E192" s="54"/>
      <c r="F192" s="54"/>
    </row>
    <row r="193" s="53" customFormat="1" spans="3:6">
      <c r="C193" s="54"/>
      <c r="D193" s="54"/>
      <c r="E193" s="54"/>
      <c r="F193" s="54"/>
    </row>
    <row r="194" s="53" customFormat="1" spans="3:6">
      <c r="C194" s="54"/>
      <c r="D194" s="54"/>
      <c r="E194" s="54"/>
      <c r="F194" s="54"/>
    </row>
    <row r="195" s="53" customFormat="1" spans="3:6">
      <c r="C195" s="54"/>
      <c r="D195" s="54"/>
      <c r="E195" s="54"/>
      <c r="F195" s="54"/>
    </row>
    <row r="196" s="53" customFormat="1" spans="3:6">
      <c r="C196" s="54"/>
      <c r="D196" s="54"/>
      <c r="E196" s="54"/>
      <c r="F196" s="54"/>
    </row>
    <row r="197" s="53" customFormat="1" spans="3:6">
      <c r="C197" s="54"/>
      <c r="D197" s="54"/>
      <c r="E197" s="54"/>
      <c r="F197" s="54"/>
    </row>
    <row r="198" s="53" customFormat="1" spans="3:6">
      <c r="C198" s="54"/>
      <c r="D198" s="54"/>
      <c r="E198" s="54"/>
      <c r="F198" s="54"/>
    </row>
    <row r="199" s="53" customFormat="1" spans="3:6">
      <c r="C199" s="54"/>
      <c r="D199" s="54"/>
      <c r="E199" s="54"/>
      <c r="F199" s="54"/>
    </row>
    <row r="200" s="53" customFormat="1" spans="3:6">
      <c r="C200" s="54"/>
      <c r="D200" s="54"/>
      <c r="E200" s="54"/>
      <c r="F200" s="54"/>
    </row>
    <row r="201" s="53" customFormat="1" spans="3:6">
      <c r="C201" s="54"/>
      <c r="D201" s="54"/>
      <c r="E201" s="54"/>
      <c r="F201" s="54"/>
    </row>
    <row r="202" s="53" customFormat="1" spans="3:6">
      <c r="C202" s="54"/>
      <c r="D202" s="54"/>
      <c r="E202" s="54"/>
      <c r="F202" s="54"/>
    </row>
    <row r="203" s="53" customFormat="1" spans="3:6">
      <c r="C203" s="54"/>
      <c r="D203" s="54"/>
      <c r="E203" s="54"/>
      <c r="F203" s="54"/>
    </row>
    <row r="204" s="53" customFormat="1" spans="3:6">
      <c r="C204" s="54"/>
      <c r="D204" s="54"/>
      <c r="E204" s="54"/>
      <c r="F204" s="54"/>
    </row>
    <row r="205" s="53" customFormat="1" spans="3:6">
      <c r="C205" s="54"/>
      <c r="D205" s="54"/>
      <c r="E205" s="54"/>
      <c r="F205" s="54"/>
    </row>
    <row r="206" s="53" customFormat="1" spans="3:6">
      <c r="C206" s="54"/>
      <c r="D206" s="54"/>
      <c r="E206" s="54"/>
      <c r="F206" s="54"/>
    </row>
    <row r="207" s="53" customFormat="1" spans="3:6">
      <c r="C207" s="54"/>
      <c r="D207" s="54"/>
      <c r="E207" s="54"/>
      <c r="F207" s="54"/>
    </row>
    <row r="208" s="53" customFormat="1" spans="3:6">
      <c r="C208" s="54"/>
      <c r="D208" s="54"/>
      <c r="E208" s="54"/>
      <c r="F208" s="54"/>
    </row>
    <row r="209" s="53" customFormat="1" spans="3:6">
      <c r="C209" s="54"/>
      <c r="D209" s="54"/>
      <c r="E209" s="54"/>
      <c r="F209" s="54"/>
    </row>
    <row r="210" s="53" customFormat="1" spans="3:6">
      <c r="C210" s="54"/>
      <c r="D210" s="54"/>
      <c r="E210" s="54"/>
      <c r="F210" s="54"/>
    </row>
    <row r="211" s="53" customFormat="1" spans="3:6">
      <c r="C211" s="54"/>
      <c r="D211" s="54"/>
      <c r="E211" s="54"/>
      <c r="F211" s="54"/>
    </row>
    <row r="212" s="53" customFormat="1" spans="3:6">
      <c r="C212" s="54"/>
      <c r="D212" s="54"/>
      <c r="E212" s="54"/>
      <c r="F212" s="54"/>
    </row>
    <row r="213" s="53" customFormat="1" spans="3:6">
      <c r="C213" s="54"/>
      <c r="D213" s="54"/>
      <c r="E213" s="54"/>
      <c r="F213" s="54"/>
    </row>
    <row r="214" s="53" customFormat="1" spans="3:6">
      <c r="C214" s="54"/>
      <c r="D214" s="54"/>
      <c r="E214" s="54"/>
      <c r="F214" s="54"/>
    </row>
    <row r="215" s="53" customFormat="1" spans="3:6">
      <c r="C215" s="54"/>
      <c r="D215" s="54"/>
      <c r="E215" s="54"/>
      <c r="F215" s="54"/>
    </row>
    <row r="216" s="53" customFormat="1" spans="3:6">
      <c r="C216" s="54"/>
      <c r="D216" s="54"/>
      <c r="E216" s="54"/>
      <c r="F216" s="54"/>
    </row>
    <row r="217" s="53" customFormat="1" spans="3:6">
      <c r="C217" s="54"/>
      <c r="D217" s="54"/>
      <c r="E217" s="54"/>
      <c r="F217" s="54"/>
    </row>
    <row r="218" s="53" customFormat="1" spans="3:6">
      <c r="C218" s="54"/>
      <c r="D218" s="54"/>
      <c r="E218" s="54"/>
      <c r="F218" s="54"/>
    </row>
    <row r="219" s="53" customFormat="1" spans="3:6">
      <c r="C219" s="54"/>
      <c r="D219" s="54"/>
      <c r="E219" s="54"/>
      <c r="F219" s="54"/>
    </row>
    <row r="220" s="53" customFormat="1" spans="3:6">
      <c r="C220" s="54"/>
      <c r="D220" s="54"/>
      <c r="E220" s="54"/>
      <c r="F220" s="54"/>
    </row>
    <row r="221" s="53" customFormat="1" spans="3:6">
      <c r="C221" s="54"/>
      <c r="D221" s="54"/>
      <c r="E221" s="54"/>
      <c r="F221" s="54"/>
    </row>
    <row r="222" s="53" customFormat="1" spans="3:6">
      <c r="C222" s="54"/>
      <c r="D222" s="54"/>
      <c r="E222" s="54"/>
      <c r="F222" s="54"/>
    </row>
    <row r="223" s="53" customFormat="1" spans="3:6">
      <c r="C223" s="54"/>
      <c r="D223" s="54"/>
      <c r="E223" s="54"/>
      <c r="F223" s="54"/>
    </row>
    <row r="224" s="53" customFormat="1" spans="3:6">
      <c r="C224" s="54"/>
      <c r="D224" s="54"/>
      <c r="E224" s="54"/>
      <c r="F224" s="54"/>
    </row>
    <row r="225" s="53" customFormat="1" spans="3:6">
      <c r="C225" s="54"/>
      <c r="D225" s="54"/>
      <c r="E225" s="54"/>
      <c r="F225" s="54"/>
    </row>
    <row r="226" s="53" customFormat="1" spans="3:6">
      <c r="C226" s="54"/>
      <c r="D226" s="54"/>
      <c r="E226" s="54"/>
      <c r="F226" s="54"/>
    </row>
    <row r="227" s="53" customFormat="1" spans="3:6">
      <c r="C227" s="54"/>
      <c r="D227" s="54"/>
      <c r="E227" s="54"/>
      <c r="F227" s="54"/>
    </row>
    <row r="228" s="53" customFormat="1" spans="3:6">
      <c r="C228" s="54"/>
      <c r="D228" s="54"/>
      <c r="E228" s="54"/>
      <c r="F228" s="54"/>
    </row>
    <row r="229" s="53" customFormat="1" spans="3:6">
      <c r="C229" s="54"/>
      <c r="D229" s="54"/>
      <c r="E229" s="54"/>
      <c r="F229" s="54"/>
    </row>
    <row r="230" s="53" customFormat="1" spans="3:6">
      <c r="C230" s="54"/>
      <c r="D230" s="54"/>
      <c r="E230" s="54"/>
      <c r="F230" s="54"/>
    </row>
    <row r="231" s="53" customFormat="1" spans="3:6">
      <c r="C231" s="54"/>
      <c r="D231" s="54"/>
      <c r="E231" s="54"/>
      <c r="F231" s="54"/>
    </row>
    <row r="232" s="53" customFormat="1" spans="3:6">
      <c r="C232" s="54"/>
      <c r="D232" s="54"/>
      <c r="E232" s="54"/>
      <c r="F232" s="54"/>
    </row>
    <row r="233" s="53" customFormat="1" spans="3:6">
      <c r="C233" s="54"/>
      <c r="D233" s="54"/>
      <c r="E233" s="54"/>
      <c r="F233" s="54"/>
    </row>
    <row r="234" spans="7:7">
      <c r="G234" s="53"/>
    </row>
  </sheetData>
  <mergeCells count="5">
    <mergeCell ref="A1:M1"/>
    <mergeCell ref="A2:M2"/>
    <mergeCell ref="A4:A6"/>
    <mergeCell ref="B4:B6"/>
    <mergeCell ref="C4:N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topLeftCell="A2" workbookViewId="0">
      <selection activeCell="F18" sqref="F18"/>
    </sheetView>
  </sheetViews>
  <sheetFormatPr defaultColWidth="9" defaultRowHeight="24" customHeight="1"/>
  <cols>
    <col min="1" max="1" width="10.75" style="3" customWidth="1"/>
    <col min="2" max="2" width="11.75" style="3"/>
    <col min="3" max="5" width="12.25" style="3" customWidth="1"/>
    <col min="6" max="6" width="12.25" style="4" customWidth="1"/>
    <col min="7" max="7" width="12.25" style="3" customWidth="1"/>
    <col min="8" max="8" width="12.25" style="4" customWidth="1"/>
    <col min="9" max="10" width="12.25" style="3" customWidth="1"/>
    <col min="11" max="11" width="12.25" style="4" customWidth="1"/>
    <col min="12" max="15" width="12.25" style="3" customWidth="1"/>
    <col min="16" max="16" width="12.25" style="4" customWidth="1"/>
    <col min="17" max="16384" width="9" style="2"/>
  </cols>
  <sheetData>
    <row r="1" s="1" customFormat="1" customHeight="1" spans="1:16">
      <c r="A1" s="5" t="s">
        <v>79</v>
      </c>
      <c r="B1" s="5"/>
      <c r="C1" s="5"/>
      <c r="D1" s="5"/>
      <c r="E1" s="5"/>
      <c r="F1" s="6"/>
      <c r="G1" s="5"/>
      <c r="H1" s="7"/>
      <c r="I1" s="44"/>
      <c r="J1" s="44"/>
      <c r="K1" s="7"/>
      <c r="L1" s="44"/>
      <c r="M1" s="44"/>
      <c r="N1" s="44"/>
      <c r="O1" s="44"/>
      <c r="P1" s="7"/>
    </row>
    <row r="2" s="2" customFormat="1" customHeight="1" spans="1:16">
      <c r="A2" s="8" t="s">
        <v>80</v>
      </c>
      <c r="B2" s="8"/>
      <c r="C2" s="8"/>
      <c r="D2" s="8"/>
      <c r="E2" s="8"/>
      <c r="F2" s="9"/>
      <c r="G2" s="8"/>
      <c r="H2" s="10"/>
      <c r="I2" s="45"/>
      <c r="J2" s="45"/>
      <c r="K2" s="10"/>
      <c r="L2" s="45"/>
      <c r="M2" s="45"/>
      <c r="N2" s="45"/>
      <c r="O2" s="45"/>
      <c r="P2" s="10"/>
    </row>
    <row r="3" s="2" customFormat="1" customHeight="1" spans="1:16">
      <c r="A3" s="11" t="s">
        <v>23</v>
      </c>
      <c r="B3" s="12"/>
      <c r="C3" s="13"/>
      <c r="D3" s="13"/>
      <c r="E3" s="14"/>
      <c r="F3" s="15"/>
      <c r="G3" s="3"/>
      <c r="H3" s="4"/>
      <c r="I3" s="3"/>
      <c r="J3" s="3"/>
      <c r="K3" s="4"/>
      <c r="L3" s="3"/>
      <c r="M3" s="3"/>
      <c r="N3" s="3"/>
      <c r="O3" s="3"/>
      <c r="P3" s="15" t="s">
        <v>24</v>
      </c>
    </row>
    <row r="4" s="2" customFormat="1" ht="16.5" customHeight="1" spans="1:16">
      <c r="A4" s="16"/>
      <c r="B4" s="16"/>
      <c r="C4" s="17" t="s">
        <v>81</v>
      </c>
      <c r="D4" s="17" t="s">
        <v>82</v>
      </c>
      <c r="E4" s="17" t="s">
        <v>83</v>
      </c>
      <c r="F4" s="18" t="s">
        <v>84</v>
      </c>
      <c r="G4" s="17" t="s">
        <v>85</v>
      </c>
      <c r="H4" s="18" t="s">
        <v>15</v>
      </c>
      <c r="I4" s="17" t="s">
        <v>86</v>
      </c>
      <c r="J4" s="17" t="s">
        <v>87</v>
      </c>
      <c r="K4" s="18" t="s">
        <v>88</v>
      </c>
      <c r="L4" s="17" t="s">
        <v>89</v>
      </c>
      <c r="M4" s="17" t="s">
        <v>90</v>
      </c>
      <c r="N4" s="17" t="s">
        <v>91</v>
      </c>
      <c r="O4" s="17" t="s">
        <v>92</v>
      </c>
      <c r="P4" s="46" t="s">
        <v>19</v>
      </c>
    </row>
    <row r="5" s="2" customFormat="1" ht="16.5" customHeight="1" spans="1:16">
      <c r="A5" s="19" t="s">
        <v>93</v>
      </c>
      <c r="B5" s="19" t="s">
        <v>94</v>
      </c>
      <c r="C5" s="20" t="s">
        <v>95</v>
      </c>
      <c r="D5" s="20"/>
      <c r="E5" s="21" t="s">
        <v>96</v>
      </c>
      <c r="F5" s="22"/>
      <c r="G5" s="20"/>
      <c r="H5" s="22"/>
      <c r="I5" s="20"/>
      <c r="J5" s="20"/>
      <c r="K5" s="22"/>
      <c r="L5" s="20"/>
      <c r="M5" s="20"/>
      <c r="N5" s="20"/>
      <c r="O5" s="20"/>
      <c r="P5" s="47"/>
    </row>
    <row r="6" s="2" customFormat="1" ht="16.5" customHeight="1" spans="1:16">
      <c r="A6" s="23"/>
      <c r="B6" s="23"/>
      <c r="C6" s="20" t="s">
        <v>97</v>
      </c>
      <c r="D6" s="20" t="s">
        <v>68</v>
      </c>
      <c r="E6" s="20" t="s">
        <v>68</v>
      </c>
      <c r="F6" s="22"/>
      <c r="G6" s="20" t="s">
        <v>68</v>
      </c>
      <c r="H6" s="22"/>
      <c r="I6" s="20"/>
      <c r="J6" s="20"/>
      <c r="K6" s="22"/>
      <c r="L6" s="20"/>
      <c r="M6" s="20"/>
      <c r="N6" s="20"/>
      <c r="O6" s="20"/>
      <c r="P6" s="22"/>
    </row>
    <row r="7" s="2" customFormat="1" ht="16.5" customHeight="1" spans="1:16">
      <c r="A7" s="19" t="s">
        <v>98</v>
      </c>
      <c r="B7" s="19" t="s">
        <v>99</v>
      </c>
      <c r="C7" s="20" t="s">
        <v>100</v>
      </c>
      <c r="D7" s="20" t="s">
        <v>101</v>
      </c>
      <c r="E7" s="20" t="s">
        <v>102</v>
      </c>
      <c r="F7" s="22"/>
      <c r="G7" s="20" t="s">
        <v>103</v>
      </c>
      <c r="H7" s="22"/>
      <c r="I7" s="20" t="s">
        <v>68</v>
      </c>
      <c r="J7" s="20" t="s">
        <v>104</v>
      </c>
      <c r="K7" s="22"/>
      <c r="L7" s="20" t="s">
        <v>104</v>
      </c>
      <c r="M7" s="20" t="s">
        <v>105</v>
      </c>
      <c r="N7" s="20" t="s">
        <v>106</v>
      </c>
      <c r="O7" s="20" t="s">
        <v>107</v>
      </c>
      <c r="P7" s="48"/>
    </row>
    <row r="8" s="2" customFormat="1" ht="16.5" customHeight="1" spans="1:16">
      <c r="A8" s="23"/>
      <c r="B8" s="23"/>
      <c r="C8" s="20" t="s">
        <v>108</v>
      </c>
      <c r="D8" s="20"/>
      <c r="E8" s="20" t="s">
        <v>101</v>
      </c>
      <c r="F8" s="22"/>
      <c r="G8" s="20"/>
      <c r="H8" s="22"/>
      <c r="I8" s="20" t="s">
        <v>109</v>
      </c>
      <c r="J8" s="20" t="s">
        <v>110</v>
      </c>
      <c r="K8" s="22"/>
      <c r="L8" s="20" t="s">
        <v>111</v>
      </c>
      <c r="M8" s="20" t="s">
        <v>112</v>
      </c>
      <c r="N8" s="20" t="s">
        <v>112</v>
      </c>
      <c r="O8" s="20" t="s">
        <v>112</v>
      </c>
      <c r="P8" s="22"/>
    </row>
    <row r="9" s="2" customFormat="1" ht="16.5" customHeight="1" spans="1:16">
      <c r="A9" s="24"/>
      <c r="B9" s="24"/>
      <c r="C9" s="25" t="s">
        <v>113</v>
      </c>
      <c r="D9" s="25"/>
      <c r="E9" s="25"/>
      <c r="F9" s="26"/>
      <c r="G9" s="25"/>
      <c r="H9" s="26"/>
      <c r="I9" s="25"/>
      <c r="J9" s="25"/>
      <c r="K9" s="26"/>
      <c r="L9" s="25"/>
      <c r="M9" s="25"/>
      <c r="N9" s="25"/>
      <c r="O9" s="25"/>
      <c r="P9" s="26"/>
    </row>
    <row r="10" s="2" customFormat="1" customHeight="1" spans="1:17">
      <c r="A10" s="27"/>
      <c r="B10" s="28">
        <v>2010</v>
      </c>
      <c r="C10" s="29">
        <v>61</v>
      </c>
      <c r="D10" s="30">
        <v>24943.75</v>
      </c>
      <c r="E10" s="30">
        <v>10422.94</v>
      </c>
      <c r="F10" s="31">
        <f>E10/D10*100</f>
        <v>41.79</v>
      </c>
      <c r="G10" s="30">
        <v>15136.72</v>
      </c>
      <c r="H10" s="32">
        <f>G10/D10*100</f>
        <v>60.68</v>
      </c>
      <c r="I10" s="49">
        <v>2141.47</v>
      </c>
      <c r="J10" s="49">
        <v>31628.93</v>
      </c>
      <c r="K10" s="32">
        <f>I10/J10*100</f>
        <v>6.77</v>
      </c>
      <c r="L10" s="49">
        <v>27049.79</v>
      </c>
      <c r="M10" s="49">
        <v>500.18</v>
      </c>
      <c r="N10" s="49">
        <v>932.51</v>
      </c>
      <c r="O10" s="49">
        <v>341.92</v>
      </c>
      <c r="P10" s="32">
        <f>I10/(L10+M10+N10+O10)*100</f>
        <v>7.43</v>
      </c>
      <c r="Q10" s="2">
        <v>7.43</v>
      </c>
    </row>
    <row r="11" s="2" customFormat="1" customHeight="1" spans="1:17">
      <c r="A11" s="27"/>
      <c r="B11" s="28">
        <v>2011</v>
      </c>
      <c r="C11" s="29">
        <v>60</v>
      </c>
      <c r="D11" s="30">
        <v>29687.55</v>
      </c>
      <c r="E11" s="30">
        <v>12692.76</v>
      </c>
      <c r="F11" s="31">
        <f t="shared" ref="F11:F37" si="0">E11/D11*100</f>
        <v>42.75</v>
      </c>
      <c r="G11" s="30">
        <v>17865.03</v>
      </c>
      <c r="H11" s="32">
        <f t="shared" ref="H11:H37" si="1">G11/D11*100</f>
        <v>60.18</v>
      </c>
      <c r="I11" s="49">
        <v>2639.01</v>
      </c>
      <c r="J11" s="49">
        <v>41235.52</v>
      </c>
      <c r="K11" s="32">
        <f t="shared" ref="K11:K37" si="2">I11/J11*100</f>
        <v>6.4</v>
      </c>
      <c r="L11" s="49">
        <v>35517.99</v>
      </c>
      <c r="M11" s="49">
        <v>588.19</v>
      </c>
      <c r="N11" s="49">
        <v>1123.79</v>
      </c>
      <c r="O11" s="49">
        <v>471.52</v>
      </c>
      <c r="P11" s="32">
        <f t="shared" ref="P11:P37" si="3">I11/(L11+M11+N11+O11)*100</f>
        <v>7</v>
      </c>
      <c r="Q11" s="2">
        <v>7</v>
      </c>
    </row>
    <row r="12" s="2" customFormat="1" customHeight="1" spans="1:17">
      <c r="A12" s="27"/>
      <c r="B12" s="28">
        <v>2012</v>
      </c>
      <c r="C12" s="29">
        <v>59</v>
      </c>
      <c r="D12" s="30">
        <v>33567.18</v>
      </c>
      <c r="E12" s="30">
        <v>13723.31</v>
      </c>
      <c r="F12" s="31">
        <f t="shared" si="0"/>
        <v>40.88</v>
      </c>
      <c r="G12" s="30">
        <v>19939.47</v>
      </c>
      <c r="H12" s="32">
        <f t="shared" si="1"/>
        <v>59.4</v>
      </c>
      <c r="I12" s="49">
        <v>2559.47</v>
      </c>
      <c r="J12" s="49">
        <v>44887.68</v>
      </c>
      <c r="K12" s="32">
        <f t="shared" si="2"/>
        <v>5.7</v>
      </c>
      <c r="L12" s="49">
        <v>38890.63</v>
      </c>
      <c r="M12" s="49">
        <v>660.18</v>
      </c>
      <c r="N12" s="49">
        <v>1208.01</v>
      </c>
      <c r="O12" s="49">
        <v>562.74</v>
      </c>
      <c r="P12" s="32">
        <f t="shared" si="3"/>
        <v>6.19</v>
      </c>
      <c r="Q12" s="2">
        <v>6.19</v>
      </c>
    </row>
    <row r="13" s="2" customFormat="1" customHeight="1" spans="1:17">
      <c r="A13" s="27"/>
      <c r="B13" s="28">
        <v>2013</v>
      </c>
      <c r="C13" s="29">
        <v>59</v>
      </c>
      <c r="D13" s="30">
        <v>37407.61</v>
      </c>
      <c r="E13" s="30">
        <v>15260.7</v>
      </c>
      <c r="F13" s="31">
        <f t="shared" si="0"/>
        <v>40.8</v>
      </c>
      <c r="G13" s="30">
        <v>21904.86</v>
      </c>
      <c r="H13" s="32">
        <f t="shared" si="1"/>
        <v>58.56</v>
      </c>
      <c r="I13" s="49">
        <v>2734.45</v>
      </c>
      <c r="J13" s="49">
        <v>47749.54</v>
      </c>
      <c r="K13" s="32">
        <f t="shared" si="2"/>
        <v>5.73</v>
      </c>
      <c r="L13" s="49">
        <v>41450.18</v>
      </c>
      <c r="M13" s="49">
        <v>747.2</v>
      </c>
      <c r="N13" s="49">
        <v>1301.74</v>
      </c>
      <c r="O13" s="49">
        <v>587.82</v>
      </c>
      <c r="P13" s="32">
        <f t="shared" si="3"/>
        <v>6.2</v>
      </c>
      <c r="Q13" s="2">
        <v>6.2</v>
      </c>
    </row>
    <row r="14" s="2" customFormat="1" customHeight="1" spans="1:17">
      <c r="A14" s="27"/>
      <c r="B14" s="28">
        <v>2014</v>
      </c>
      <c r="C14" s="29">
        <v>57</v>
      </c>
      <c r="D14" s="30">
        <v>42555.67</v>
      </c>
      <c r="E14" s="30">
        <v>16379.21</v>
      </c>
      <c r="F14" s="31">
        <f t="shared" si="0"/>
        <v>38.49</v>
      </c>
      <c r="G14" s="30">
        <v>24172.8</v>
      </c>
      <c r="H14" s="32">
        <f t="shared" si="1"/>
        <v>56.8</v>
      </c>
      <c r="I14" s="49">
        <v>2610.9</v>
      </c>
      <c r="J14" s="49">
        <v>48738.95</v>
      </c>
      <c r="K14" s="32">
        <f t="shared" si="2"/>
        <v>5.36</v>
      </c>
      <c r="L14" s="49">
        <v>42382.65</v>
      </c>
      <c r="M14" s="49">
        <v>812.2</v>
      </c>
      <c r="N14" s="49">
        <v>1384.93</v>
      </c>
      <c r="O14" s="49">
        <v>646.38</v>
      </c>
      <c r="P14" s="32">
        <f t="shared" si="3"/>
        <v>5.77</v>
      </c>
      <c r="Q14" s="2">
        <v>5.77</v>
      </c>
    </row>
    <row r="15" s="2" customFormat="1" customHeight="1" spans="1:17">
      <c r="A15" s="27"/>
      <c r="B15" s="28">
        <v>2015</v>
      </c>
      <c r="C15" s="29">
        <v>56</v>
      </c>
      <c r="D15" s="30">
        <v>42717.82</v>
      </c>
      <c r="E15" s="30">
        <v>16589.33</v>
      </c>
      <c r="F15" s="31">
        <f t="shared" si="0"/>
        <v>38.83</v>
      </c>
      <c r="G15" s="30">
        <v>23988.85</v>
      </c>
      <c r="H15" s="32">
        <f t="shared" si="1"/>
        <v>56.16</v>
      </c>
      <c r="I15" s="49">
        <v>2360.99</v>
      </c>
      <c r="J15" s="49">
        <v>47076.35</v>
      </c>
      <c r="K15" s="32">
        <f t="shared" si="2"/>
        <v>5.02</v>
      </c>
      <c r="L15" s="49">
        <v>41148.74</v>
      </c>
      <c r="M15" s="49">
        <v>823.61</v>
      </c>
      <c r="N15" s="49">
        <v>1333.33</v>
      </c>
      <c r="O15" s="49">
        <v>585.37</v>
      </c>
      <c r="P15" s="32">
        <f t="shared" si="3"/>
        <v>5.38</v>
      </c>
      <c r="Q15" s="2">
        <v>5.38</v>
      </c>
    </row>
    <row r="16" s="2" customFormat="1" customHeight="1" spans="1:17">
      <c r="A16" s="27"/>
      <c r="B16" s="28">
        <v>2016</v>
      </c>
      <c r="C16" s="29">
        <v>55</v>
      </c>
      <c r="D16" s="30">
        <v>44562.88</v>
      </c>
      <c r="E16" s="30">
        <v>17327.05</v>
      </c>
      <c r="F16" s="31">
        <f t="shared" si="0"/>
        <v>38.88</v>
      </c>
      <c r="G16" s="30">
        <v>24449.56</v>
      </c>
      <c r="H16" s="32">
        <f t="shared" si="1"/>
        <v>54.87</v>
      </c>
      <c r="I16" s="49">
        <v>2815.11</v>
      </c>
      <c r="J16" s="49">
        <v>48615.8</v>
      </c>
      <c r="K16" s="32">
        <f t="shared" si="2"/>
        <v>5.79</v>
      </c>
      <c r="L16" s="49">
        <v>42277.58</v>
      </c>
      <c r="M16" s="49">
        <v>874.75</v>
      </c>
      <c r="N16" s="49">
        <v>1346.48</v>
      </c>
      <c r="O16" s="49">
        <v>535.17</v>
      </c>
      <c r="P16" s="32">
        <f t="shared" si="3"/>
        <v>6.25</v>
      </c>
      <c r="Q16" s="2">
        <v>6.25</v>
      </c>
    </row>
    <row r="17" s="2" customFormat="1" customHeight="1" spans="1:17">
      <c r="A17" s="27"/>
      <c r="B17" s="28">
        <v>2017</v>
      </c>
      <c r="C17" s="29">
        <v>58</v>
      </c>
      <c r="D17" s="30">
        <v>45213.57</v>
      </c>
      <c r="E17" s="30">
        <v>18959.29</v>
      </c>
      <c r="F17" s="31">
        <f t="shared" si="0"/>
        <v>41.93</v>
      </c>
      <c r="G17" s="30">
        <v>26107.85</v>
      </c>
      <c r="H17" s="32">
        <f t="shared" si="1"/>
        <v>57.74</v>
      </c>
      <c r="I17" s="49">
        <v>2712.87</v>
      </c>
      <c r="J17" s="49">
        <v>43516.8</v>
      </c>
      <c r="K17" s="32">
        <f t="shared" si="2"/>
        <v>6.23</v>
      </c>
      <c r="L17" s="49">
        <v>37313.68</v>
      </c>
      <c r="M17" s="49">
        <v>903.82</v>
      </c>
      <c r="N17" s="49">
        <v>1401.23</v>
      </c>
      <c r="O17" s="49">
        <v>573.37</v>
      </c>
      <c r="P17" s="32">
        <f t="shared" si="3"/>
        <v>6.75</v>
      </c>
      <c r="Q17" s="2">
        <v>6.75</v>
      </c>
    </row>
    <row r="18" s="2" customFormat="1" customHeight="1" spans="1:17">
      <c r="A18" s="27"/>
      <c r="B18" s="28">
        <v>2018</v>
      </c>
      <c r="C18" s="29">
        <v>61</v>
      </c>
      <c r="D18" s="30">
        <v>43957.87</v>
      </c>
      <c r="E18" s="30">
        <v>20039.02</v>
      </c>
      <c r="F18" s="31">
        <f t="shared" si="0"/>
        <v>45.59</v>
      </c>
      <c r="G18" s="30">
        <v>26711.55</v>
      </c>
      <c r="H18" s="32">
        <f t="shared" si="1"/>
        <v>60.77</v>
      </c>
      <c r="I18" s="49">
        <v>2163.96</v>
      </c>
      <c r="J18" s="49">
        <v>39167.84</v>
      </c>
      <c r="K18" s="32">
        <f t="shared" si="2"/>
        <v>5.52</v>
      </c>
      <c r="L18" s="49">
        <v>33409.75</v>
      </c>
      <c r="M18" s="49">
        <v>873.25</v>
      </c>
      <c r="N18" s="49">
        <v>1355.5</v>
      </c>
      <c r="O18" s="49">
        <v>576</v>
      </c>
      <c r="P18" s="32">
        <f t="shared" si="3"/>
        <v>5.98</v>
      </c>
      <c r="Q18" s="2">
        <v>5.98</v>
      </c>
    </row>
    <row r="19" s="2" customFormat="1" customHeight="1" spans="1:17">
      <c r="A19" s="27"/>
      <c r="B19" s="28" t="s">
        <v>39</v>
      </c>
      <c r="C19" s="29">
        <v>61</v>
      </c>
      <c r="D19" s="30">
        <v>47267.72</v>
      </c>
      <c r="E19" s="30">
        <v>21845.75</v>
      </c>
      <c r="F19" s="31">
        <f t="shared" si="0"/>
        <v>46.22</v>
      </c>
      <c r="G19" s="30">
        <v>28638.06</v>
      </c>
      <c r="H19" s="32">
        <f t="shared" si="1"/>
        <v>60.59</v>
      </c>
      <c r="I19" s="49">
        <v>2140.1</v>
      </c>
      <c r="J19" s="49">
        <v>41095.06</v>
      </c>
      <c r="K19" s="32">
        <f t="shared" si="2"/>
        <v>5.21</v>
      </c>
      <c r="L19" s="49">
        <v>35216.65</v>
      </c>
      <c r="M19" s="49">
        <v>923.5</v>
      </c>
      <c r="N19" s="49">
        <v>1125</v>
      </c>
      <c r="O19" s="49">
        <v>559.98</v>
      </c>
      <c r="P19" s="32">
        <f t="shared" si="3"/>
        <v>5.66</v>
      </c>
      <c r="Q19" s="2">
        <v>5.66</v>
      </c>
    </row>
    <row r="20" s="2" customFormat="1" customHeight="1" spans="1:17">
      <c r="A20" s="27"/>
      <c r="B20" s="28" t="s">
        <v>40</v>
      </c>
      <c r="C20" s="29">
        <v>61</v>
      </c>
      <c r="D20" s="30">
        <v>51303.14</v>
      </c>
      <c r="E20" s="30">
        <v>23980.22</v>
      </c>
      <c r="F20" s="31">
        <f t="shared" si="0"/>
        <v>46.74</v>
      </c>
      <c r="G20" s="30">
        <v>31201.55</v>
      </c>
      <c r="H20" s="32">
        <f t="shared" si="1"/>
        <v>60.82</v>
      </c>
      <c r="I20" s="49">
        <v>2177.78</v>
      </c>
      <c r="J20" s="49">
        <v>43213.24</v>
      </c>
      <c r="K20" s="32">
        <f t="shared" si="2"/>
        <v>5.04</v>
      </c>
      <c r="L20" s="49">
        <v>37201.03</v>
      </c>
      <c r="M20" s="49">
        <v>943.38</v>
      </c>
      <c r="N20" s="49">
        <v>1165.57</v>
      </c>
      <c r="O20" s="49">
        <v>570.19</v>
      </c>
      <c r="P20" s="32">
        <f t="shared" si="3"/>
        <v>5.46</v>
      </c>
      <c r="Q20" s="2">
        <v>5.46</v>
      </c>
    </row>
    <row r="21" s="2" customFormat="1" customHeight="1" spans="1:17">
      <c r="A21" s="27"/>
      <c r="B21" s="28" t="s">
        <v>41</v>
      </c>
      <c r="C21" s="29">
        <v>62</v>
      </c>
      <c r="D21" s="30">
        <v>58769.06</v>
      </c>
      <c r="E21" s="30">
        <v>29699.86</v>
      </c>
      <c r="F21" s="31">
        <f t="shared" si="0"/>
        <v>50.54</v>
      </c>
      <c r="G21" s="30">
        <v>36340.35</v>
      </c>
      <c r="H21" s="32">
        <f t="shared" si="1"/>
        <v>61.84</v>
      </c>
      <c r="I21" s="49">
        <v>2454.86</v>
      </c>
      <c r="J21" s="49">
        <v>53934.02</v>
      </c>
      <c r="K21" s="32">
        <f t="shared" si="2"/>
        <v>4.55</v>
      </c>
      <c r="L21" s="49">
        <v>47040.84</v>
      </c>
      <c r="M21" s="49">
        <v>1001.89</v>
      </c>
      <c r="N21" s="49">
        <v>1381.15</v>
      </c>
      <c r="O21" s="49">
        <v>547.33</v>
      </c>
      <c r="P21" s="32">
        <f t="shared" si="3"/>
        <v>4.91</v>
      </c>
      <c r="Q21" s="2">
        <v>4.91</v>
      </c>
    </row>
    <row r="22" s="2" customFormat="1" customHeight="1" spans="1:16">
      <c r="A22" s="33" t="s">
        <v>48</v>
      </c>
      <c r="B22" s="34" t="s">
        <v>48</v>
      </c>
      <c r="C22" s="35"/>
      <c r="D22" s="36"/>
      <c r="E22" s="36"/>
      <c r="F22" s="37"/>
      <c r="G22" s="36"/>
      <c r="H22" s="38"/>
      <c r="I22" s="50"/>
      <c r="J22" s="50"/>
      <c r="K22" s="38"/>
      <c r="L22" s="50"/>
      <c r="M22" s="50"/>
      <c r="N22" s="50"/>
      <c r="O22" s="50"/>
      <c r="P22" s="38"/>
    </row>
    <row r="23" s="2" customFormat="1" customHeight="1" spans="1:16">
      <c r="A23" s="39"/>
      <c r="B23" s="12"/>
      <c r="C23" s="40"/>
      <c r="D23" s="40"/>
      <c r="E23" s="40"/>
      <c r="F23" s="41"/>
      <c r="G23" s="40"/>
      <c r="H23" s="41"/>
      <c r="I23" s="40"/>
      <c r="J23" s="40"/>
      <c r="K23" s="41">
        <v>6.77</v>
      </c>
      <c r="L23" s="40"/>
      <c r="M23" s="40"/>
      <c r="N23" s="40"/>
      <c r="O23" s="40"/>
      <c r="P23" s="41"/>
    </row>
    <row r="24" s="2" customFormat="1" customHeight="1" spans="1:16">
      <c r="A24" s="42" t="s">
        <v>114</v>
      </c>
      <c r="B24" s="12"/>
      <c r="C24" s="40"/>
      <c r="D24" s="40"/>
      <c r="E24" s="40"/>
      <c r="F24" s="41"/>
      <c r="G24" s="40"/>
      <c r="H24" s="41"/>
      <c r="I24" s="40"/>
      <c r="J24" s="40"/>
      <c r="K24" s="41">
        <v>6.4</v>
      </c>
      <c r="L24" s="40"/>
      <c r="M24" s="40"/>
      <c r="N24" s="40"/>
      <c r="O24" s="40"/>
      <c r="P24" s="41"/>
    </row>
    <row r="25" s="2" customFormat="1" customHeight="1" spans="1:16">
      <c r="A25" s="39" t="s">
        <v>115</v>
      </c>
      <c r="B25" s="39"/>
      <c r="C25" s="39"/>
      <c r="D25" s="39"/>
      <c r="E25" s="39"/>
      <c r="F25" s="43"/>
      <c r="G25" s="39"/>
      <c r="H25" s="4"/>
      <c r="I25" s="51"/>
      <c r="J25" s="51"/>
      <c r="K25" s="4">
        <v>5.7</v>
      </c>
      <c r="L25" s="51"/>
      <c r="M25" s="51"/>
      <c r="N25" s="51"/>
      <c r="O25" s="51"/>
      <c r="P25" s="4"/>
    </row>
    <row r="26" s="2" customFormat="1" customHeight="1" spans="1:16">
      <c r="A26" s="39" t="s">
        <v>116</v>
      </c>
      <c r="B26" s="39"/>
      <c r="C26" s="39"/>
      <c r="D26" s="39"/>
      <c r="E26" s="39"/>
      <c r="F26" s="43"/>
      <c r="G26" s="39"/>
      <c r="H26" s="4"/>
      <c r="I26" s="51"/>
      <c r="J26" s="51"/>
      <c r="K26" s="4">
        <v>5.73</v>
      </c>
      <c r="L26" s="51"/>
      <c r="M26" s="51"/>
      <c r="N26" s="51"/>
      <c r="O26" s="51"/>
      <c r="P26" s="4"/>
    </row>
    <row r="27" s="2" customFormat="1" customHeight="1" spans="1:16">
      <c r="A27" s="39" t="s">
        <v>117</v>
      </c>
      <c r="B27" s="39"/>
      <c r="C27" s="39"/>
      <c r="D27" s="39"/>
      <c r="E27" s="39"/>
      <c r="F27" s="43"/>
      <c r="G27" s="39"/>
      <c r="H27" s="4"/>
      <c r="I27" s="51"/>
      <c r="J27" s="51"/>
      <c r="K27" s="4">
        <v>5.36</v>
      </c>
      <c r="L27" s="51"/>
      <c r="M27" s="51"/>
      <c r="N27" s="51"/>
      <c r="O27" s="51"/>
      <c r="P27" s="4"/>
    </row>
    <row r="28" s="2" customFormat="1" customHeight="1" spans="1:16">
      <c r="A28" s="39" t="s">
        <v>118</v>
      </c>
      <c r="B28" s="39"/>
      <c r="C28" s="39"/>
      <c r="D28" s="39"/>
      <c r="E28" s="39"/>
      <c r="F28" s="43"/>
      <c r="G28" s="39"/>
      <c r="H28" s="4"/>
      <c r="I28" s="51"/>
      <c r="J28" s="51"/>
      <c r="K28" s="4">
        <v>5.02</v>
      </c>
      <c r="L28" s="51"/>
      <c r="M28" s="51"/>
      <c r="N28" s="51"/>
      <c r="O28" s="51"/>
      <c r="P28" s="4"/>
    </row>
    <row r="29" s="2" customFormat="1" customHeight="1" spans="1:16">
      <c r="A29" s="39" t="s">
        <v>119</v>
      </c>
      <c r="B29" s="39"/>
      <c r="C29" s="39"/>
      <c r="D29" s="39"/>
      <c r="E29" s="39"/>
      <c r="F29" s="43"/>
      <c r="G29" s="39"/>
      <c r="H29" s="4"/>
      <c r="I29" s="51"/>
      <c r="J29" s="51"/>
      <c r="K29" s="4">
        <v>5.79</v>
      </c>
      <c r="L29" s="51"/>
      <c r="M29" s="51"/>
      <c r="N29" s="51"/>
      <c r="O29" s="51"/>
      <c r="P29" s="4"/>
    </row>
    <row r="30" customHeight="1" spans="11:11">
      <c r="K30" s="4">
        <v>6.23</v>
      </c>
    </row>
    <row r="31" customHeight="1" spans="11:11">
      <c r="K31" s="4">
        <v>5.52</v>
      </c>
    </row>
    <row r="32" customHeight="1" spans="11:11">
      <c r="K32" s="4">
        <v>5.21</v>
      </c>
    </row>
    <row r="33" customHeight="1" spans="11:11">
      <c r="K33" s="4">
        <v>5.04</v>
      </c>
    </row>
    <row r="34" customHeight="1" spans="11:11">
      <c r="K34" s="4">
        <v>4.55</v>
      </c>
    </row>
  </sheetData>
  <mergeCells count="6">
    <mergeCell ref="A1:P1"/>
    <mergeCell ref="A2:P2"/>
    <mergeCell ref="A5:A6"/>
    <mergeCell ref="A7:A8"/>
    <mergeCell ref="B5:B6"/>
    <mergeCell ref="B7:B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 STATISTICS PRESS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控制变量</vt:lpstr>
      <vt:lpstr>控制变量1</vt:lpstr>
      <vt:lpstr>控制变量2</vt:lpstr>
      <vt:lpstr>控制变量3</vt:lpstr>
      <vt:lpstr>控制变量4</vt:lpstr>
      <vt:lpstr>控制变量 5 6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Administrator</cp:lastModifiedBy>
  <cp:revision>1</cp:revision>
  <dcterms:created xsi:type="dcterms:W3CDTF">2000-06-22T20:37:00Z</dcterms:created>
  <cp:lastPrinted>2020-11-04T10:32:00Z</cp:lastPrinted>
  <dcterms:modified xsi:type="dcterms:W3CDTF">2023-07-23T15:42:14Z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6F4AD29FBB3D4EFDBD3AB3B2C17E8D58_13</vt:lpwstr>
  </property>
  <property fmtid="{D5CDD505-2E9C-101B-9397-08002B2CF9AE}" pid="4" name="EM_Doc_Temp_ID">
    <vt:lpwstr>57b4c549</vt:lpwstr>
  </property>
</Properties>
</file>