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2" windowHeight="12255" activeTab="1"/>
  </bookViews>
  <sheets>
    <sheet name="Ep_Event(老版)" sheetId="3" r:id="rId1"/>
    <sheet name="EP_EVENT(最新)" sheetId="6" r:id="rId2"/>
    <sheet name="EP_EVENT(金十)" sheetId="7" r:id="rId3"/>
    <sheet name="总表" sheetId="5" r:id="rId4"/>
  </sheets>
  <definedNames>
    <definedName name="_xlnm._FilterDatabase" localSheetId="1" hidden="1">'EP_EVENT(最新)'!$D$1:$D$128</definedName>
    <definedName name="_xlnm._FilterDatabase" localSheetId="3" hidden="1">总表!$B$1:$I$297</definedName>
  </definedNames>
  <calcPr calcId="144525"/>
</workbook>
</file>

<file path=xl/sharedStrings.xml><?xml version="1.0" encoding="utf-8"?>
<sst xmlns="http://schemas.openxmlformats.org/spreadsheetml/2006/main" count="2512" uniqueCount="1297">
  <si>
    <t>Model_Name</t>
  </si>
  <si>
    <t>Investing_Name1</t>
  </si>
  <si>
    <t>Investing_Name2</t>
  </si>
  <si>
    <t>Table_Name</t>
  </si>
  <si>
    <t>Investing_Id</t>
  </si>
  <si>
    <t>Bloomberg_Index</t>
  </si>
  <si>
    <t>Bloomberg中文字段</t>
  </si>
  <si>
    <t>实际值</t>
  </si>
  <si>
    <t>调查值</t>
  </si>
  <si>
    <t>前值</t>
  </si>
  <si>
    <t>修正值</t>
  </si>
  <si>
    <t>NF</t>
  </si>
  <si>
    <t>美国季调后非农就业人口变动</t>
  </si>
  <si>
    <t>nonfarm-payrolls-227</t>
  </si>
  <si>
    <t>US_NF_EC_MoM</t>
  </si>
  <si>
    <t>美国私营企业非农就业人数变动</t>
  </si>
  <si>
    <t>private-nonfarm-payrolls-528</t>
  </si>
  <si>
    <t>US_PNP_MoM</t>
  </si>
  <si>
    <t xml:space="preserve">ADP 全美就业报告私营非农部门就业水平变动（经季调） </t>
  </si>
  <si>
    <t>美国失业率</t>
  </si>
  <si>
    <t>unemployment-rate-300</t>
  </si>
  <si>
    <t>US_NF_UER_MoM</t>
  </si>
  <si>
    <t>美国平均每小时工资月率</t>
  </si>
  <si>
    <t>average-hourly-earnings-8</t>
  </si>
  <si>
    <t>US_AHE_MoM</t>
  </si>
  <si>
    <t>美国平均时薪年率</t>
  </si>
  <si>
    <t>average-hourly-earnings-1777</t>
  </si>
  <si>
    <t>US_AHE_YoY</t>
  </si>
  <si>
    <t xml:space="preserve">美国实际平均时薪1982-1984美元同比 经季调 </t>
  </si>
  <si>
    <t>美国劳动参与率</t>
  </si>
  <si>
    <t>participation-rate-1581</t>
  </si>
  <si>
    <t>US_LFPR_YoY</t>
  </si>
  <si>
    <t xml:space="preserve">美国劳动力参与率 经季调 </t>
  </si>
  <si>
    <t>USPMI</t>
  </si>
  <si>
    <t>美国Markit制造业PMI</t>
  </si>
  <si>
    <t>美国Markit制造业采购经理人指数</t>
  </si>
  <si>
    <t>manufacturing-pmi-829</t>
  </si>
  <si>
    <t>US_MPMI_MoM</t>
  </si>
  <si>
    <t xml:space="preserve">美国Markit服务业PMI </t>
  </si>
  <si>
    <t>美国Markit服务业采购经理人指数</t>
  </si>
  <si>
    <t>services-pmi-1062</t>
  </si>
  <si>
    <t>US_SPMI_MoM</t>
  </si>
  <si>
    <t xml:space="preserve">美国S&amp;P Global综合PMI  </t>
  </si>
  <si>
    <t>美国S&amp;P Global综合采购经理人指数(PMI)</t>
  </si>
  <si>
    <t>s-p-global-composite-pmi-1492</t>
  </si>
  <si>
    <t>US_CPMI_QoQ</t>
  </si>
  <si>
    <t xml:space="preserve">Markit美国综合PMI经季调 </t>
  </si>
  <si>
    <t>USISM</t>
  </si>
  <si>
    <t>美国ISM制造业PMI</t>
  </si>
  <si>
    <t>ism-manufacturing-pmi-173</t>
  </si>
  <si>
    <t>US_IMS_PMI</t>
  </si>
  <si>
    <t>美国ISM制造业物价支付指数</t>
  </si>
  <si>
    <t>ism-manufacturing-prices-174</t>
  </si>
  <si>
    <t>US_IMS_PPI</t>
  </si>
  <si>
    <t>美国供应管理协会(ISM)制造业就业指数</t>
  </si>
  <si>
    <t>ism-manufacturing-employment-1046</t>
  </si>
  <si>
    <t>US_IMS_MEI</t>
  </si>
  <si>
    <t>USCPI</t>
  </si>
  <si>
    <t xml:space="preserve">美国核心CPI月率(%) (月度环比) </t>
  </si>
  <si>
    <t>美国核心居民消费价格指数(CPI)月率</t>
  </si>
  <si>
    <t>core-cpi-56</t>
  </si>
  <si>
    <t>US_CCPI_MoM</t>
  </si>
  <si>
    <t xml:space="preserve">美国未季调核心CPI年率(%) </t>
  </si>
  <si>
    <t>美国未季调核心居民消费价格指数(CPI)年率</t>
  </si>
  <si>
    <t>core-cpi-736</t>
  </si>
  <si>
    <t>US_NQCCPI_YoY</t>
  </si>
  <si>
    <t>美国季调后核心CPI指数</t>
  </si>
  <si>
    <t>美国季调后核心居民消费价格指数(CPI)指数</t>
  </si>
  <si>
    <t>core-cpi-index-1226</t>
  </si>
  <si>
    <t>US_QCPPI_MoM</t>
  </si>
  <si>
    <t xml:space="preserve">美国核心消费者物价指数经季调（月环比） </t>
  </si>
  <si>
    <t xml:space="preserve">美国CPI月率(%) (月度环比) </t>
  </si>
  <si>
    <t>美国居民消费价格指数(CPI)月率</t>
  </si>
  <si>
    <t>cpi-69</t>
  </si>
  <si>
    <t>US_CPI_MoM</t>
  </si>
  <si>
    <t xml:space="preserve">美国未季调CPI指数 </t>
  </si>
  <si>
    <t>美国未季调居民消费价格指数(CPI)指数</t>
  </si>
  <si>
    <t>cpi-index,-n.s.a.-1549</t>
  </si>
  <si>
    <t>US_CPII_MoM</t>
  </si>
  <si>
    <t xml:space="preserve">美国消费者物价指数未经季调 </t>
  </si>
  <si>
    <t xml:space="preserve">美国季调后CPI指数 </t>
  </si>
  <si>
    <t>美国季调后居民消费价格指数(CPI)</t>
  </si>
  <si>
    <t>cpi-index,-s.a-1889</t>
  </si>
  <si>
    <t>US_QCPI_MoM</t>
  </si>
  <si>
    <t xml:space="preserve">美国未季调CPI月率 (月度环比) </t>
  </si>
  <si>
    <t>美国未季调居民消费价格指数(CPI)月率</t>
  </si>
  <si>
    <t>cpi,-n.s.a-1888</t>
  </si>
  <si>
    <t>US_NQCPI_MoM</t>
  </si>
  <si>
    <t>美国消费者物价指数经季调（月环比）</t>
  </si>
  <si>
    <t xml:space="preserve">美国实际个人收入月率(%) (月度环比) </t>
  </si>
  <si>
    <t>美国实际个人收入月率</t>
  </si>
  <si>
    <t>real-earnings-890</t>
  </si>
  <si>
    <t>US_RPI_MoM</t>
  </si>
  <si>
    <t>UNE</t>
  </si>
  <si>
    <t>美国初请失业金人数</t>
  </si>
  <si>
    <t>initial-jobless-claims-294</t>
  </si>
  <si>
    <t>US_UEFC_MoM</t>
  </si>
  <si>
    <t>美国续请失业金人数</t>
  </si>
  <si>
    <t>continuing-jobless-claims-522</t>
  </si>
  <si>
    <t>US_UECC_MoM</t>
  </si>
  <si>
    <t>美国初请失业金人数四周均值</t>
  </si>
  <si>
    <t>jobless-claims-4-week-avg.-1041</t>
  </si>
  <si>
    <t>US_IJCFWA_QoQ</t>
  </si>
  <si>
    <t xml:space="preserve">美国首次申请失业救济金人数四周移动平均经季调 </t>
  </si>
  <si>
    <t>GEPMI</t>
  </si>
  <si>
    <t>法国服务业采购经理人指数(PMI)</t>
  </si>
  <si>
    <t>french-services-pmi-341</t>
  </si>
  <si>
    <t>FR_SPMI_MoM</t>
  </si>
  <si>
    <t>法国制造业采购经理人指数(PMI)</t>
  </si>
  <si>
    <t>french-manufacturing-pmi-340</t>
  </si>
  <si>
    <t>FR_MPMI_MoM</t>
  </si>
  <si>
    <t>法国Markit综合采购经理人指数(PMI)</t>
  </si>
  <si>
    <t>法国S&amp;P Global综合采购经理人指数(PMI)</t>
  </si>
  <si>
    <t>french-s-p-global-comp.-pmi-672</t>
  </si>
  <si>
    <t>FR_GPMI_MoM</t>
  </si>
  <si>
    <t>德国Markit综合采购经理人指数(PMI)</t>
  </si>
  <si>
    <t>german-composite-pmi-1469</t>
  </si>
  <si>
    <t>GE_GPMI_MoM</t>
  </si>
  <si>
    <t xml:space="preserve">Markit德国综合PMI产值经季调 </t>
  </si>
  <si>
    <t>德国服务业采购经理人指数(PMI)月率</t>
  </si>
  <si>
    <t>german-services-pmi-140</t>
  </si>
  <si>
    <t>GE_SPMI_MoM</t>
  </si>
  <si>
    <t>德国制造业采购经理人指数(PMI)月率</t>
  </si>
  <si>
    <t>german-manufacturing-pmi-136</t>
  </si>
  <si>
    <t>GE_MPMI_MoM</t>
  </si>
  <si>
    <t>欧元区Markit制造业采购经理人指数(PMI)</t>
  </si>
  <si>
    <t>manufacturing-pmi-201</t>
  </si>
  <si>
    <t>EUR_MPMI_MoM</t>
  </si>
  <si>
    <t>欧元区Markit服务业采购经理人指数(PMI)</t>
  </si>
  <si>
    <t>services-pmi-272</t>
  </si>
  <si>
    <t>EUR_SPMI_MoM</t>
  </si>
  <si>
    <t>欧元区Markit综合采购经理人指数(PMI)</t>
  </si>
  <si>
    <t>欧元区S&amp;P Global综合采购经理人指数(PMI)</t>
  </si>
  <si>
    <t>s-p-global-composite-pmi-1491</t>
  </si>
  <si>
    <t>EUR_GMPI_MoM</t>
  </si>
  <si>
    <t>EIA</t>
  </si>
  <si>
    <t>美国当周EIA原油库存变动(桶)</t>
  </si>
  <si>
    <t>美国当周EIA原油库存变动</t>
  </si>
  <si>
    <t>eia-crude-oil-inventories-75</t>
  </si>
  <si>
    <t>US_ECOIC_WoW</t>
  </si>
  <si>
    <t>美国当周EIA精炼厂原油消耗量变动 (每周)</t>
  </si>
  <si>
    <t>美国当周EIA精炼厂原油消耗量变动</t>
  </si>
  <si>
    <t>eia-refinery-crude-runs-1960</t>
  </si>
  <si>
    <t>US_ERCOIC_WoW</t>
  </si>
  <si>
    <t>美国当周EIA原油进口变动(桶)</t>
  </si>
  <si>
    <t>eia-weekly-crude-imports-1658</t>
  </si>
  <si>
    <t>US_EROI_WoW</t>
  </si>
  <si>
    <t>美国当周EIA库欣原油库存变动(桶)</t>
  </si>
  <si>
    <t>美国当周EIA俄克拉荷马州库欣原油库存变动(桶)</t>
  </si>
  <si>
    <t>eia-weekly-cushing-oil-inventories-1657</t>
  </si>
  <si>
    <t>US_EOCOIC_WoW</t>
  </si>
  <si>
    <t>美国能源部俄克拉荷马州库欣原油库存数据总变动</t>
  </si>
  <si>
    <t>美国当周EIA精炼油库存变动(桶)</t>
  </si>
  <si>
    <t>eia-weekly-distillates-stocks-917</t>
  </si>
  <si>
    <t>US_EROIC_WoW</t>
  </si>
  <si>
    <t>美国当周EIA精炼油产量变动(桶)</t>
  </si>
  <si>
    <t>eia-weekly-distillate-fuel-production-1660</t>
  </si>
  <si>
    <t>US_EROPC_WoW</t>
  </si>
  <si>
    <t>美国当周EIA取暖油库存变动(桶)</t>
  </si>
  <si>
    <t>eia-weekly-heatoil-stock-1659</t>
  </si>
  <si>
    <t>US_EHOIC_WoW</t>
  </si>
  <si>
    <t>美国当周EIA精炼厂设备利用率变动</t>
  </si>
  <si>
    <t>eia-weekly-refinery-utilization-rates-1961</t>
  </si>
  <si>
    <t>US_EREURC_WoW</t>
  </si>
  <si>
    <t>美国能源部精炼产能利用率数据变动</t>
  </si>
  <si>
    <t>美国EIA汽油库存变动</t>
  </si>
  <si>
    <t>gasoline-inventories-485</t>
  </si>
  <si>
    <t>US_EGIC_WoW</t>
  </si>
  <si>
    <t>USADP</t>
  </si>
  <si>
    <t>美国ADP就业人数</t>
  </si>
  <si>
    <t>adp-nonfarm-employment-change-1</t>
  </si>
  <si>
    <t>US_ADP_MoM</t>
  </si>
  <si>
    <t>USPCE</t>
  </si>
  <si>
    <t xml:space="preserve">美国核心PCE物价指数月率(%) (月度环比) </t>
  </si>
  <si>
    <t>美国核心PCE物价指数月率</t>
  </si>
  <si>
    <t>core-pce-price-index-61</t>
  </si>
  <si>
    <t>US_CPCEI_MoM</t>
  </si>
  <si>
    <t xml:space="preserve">美国核心PCE物价指数年化季率(%) </t>
  </si>
  <si>
    <t>core-pce-prices-1548</t>
  </si>
  <si>
    <t>US_CPCE_QoQ</t>
  </si>
  <si>
    <t>美国核心个人消费支出平减指数(PCE)年化季率</t>
  </si>
  <si>
    <t>core-pce-price-index-905</t>
  </si>
  <si>
    <t>US_CPCEI_QoQ</t>
  </si>
  <si>
    <t>美国个人消费支出(PCE)平减物价指数年率</t>
  </si>
  <si>
    <t>pce-deflator-1772</t>
  </si>
  <si>
    <t>US_PCE_YoY</t>
  </si>
  <si>
    <t>美国个人收入月率(%)</t>
  </si>
  <si>
    <t>personal-income-234</t>
  </si>
  <si>
    <t>US_PIM_MoM</t>
  </si>
  <si>
    <t xml:space="preserve">美国个人收入 月环比经季调 </t>
  </si>
  <si>
    <t>美国个人支出月率(%)</t>
  </si>
  <si>
    <t>personal-spending-235</t>
  </si>
  <si>
    <t>US_PSM_MoM</t>
  </si>
  <si>
    <t xml:space="preserve">美国个人消费支出 - 核心平减指数经季调 (月环比） </t>
  </si>
  <si>
    <t xml:space="preserve">美国实际个人消费支出月率(%) </t>
  </si>
  <si>
    <t>real-personal-consumption-895</t>
  </si>
  <si>
    <t>US_RPCE_MoM</t>
  </si>
  <si>
    <t xml:space="preserve">美国实际个人消费支出经季调（月环比） </t>
  </si>
  <si>
    <t>BOE</t>
  </si>
  <si>
    <t>英国央行货币政策委员会支持降息票数</t>
  </si>
  <si>
    <t>boe-mpc-vote-cut-846</t>
  </si>
  <si>
    <t>BOE_MPCSC_MoM</t>
  </si>
  <si>
    <t>英国央行货币政策委员会支持加息票数</t>
  </si>
  <si>
    <t>boe-mpc-vote-hike-847</t>
  </si>
  <si>
    <t>BOE_MPCSS_MoM</t>
  </si>
  <si>
    <t>英国央行货币政策委员会支持维持不变票数</t>
  </si>
  <si>
    <t>boe-mpc-vote-unchanged-848</t>
  </si>
  <si>
    <t>BOE_MPCSM_MoM</t>
  </si>
  <si>
    <t>英国央行利率决议</t>
  </si>
  <si>
    <t>interest-rate-decision-170</t>
  </si>
  <si>
    <t>BOE_RATE</t>
  </si>
  <si>
    <t>英国央行公布货币政策会议纪要</t>
  </si>
  <si>
    <t>mpc-meeting-minutes-212</t>
  </si>
  <si>
    <t>BOE_MPM</t>
  </si>
  <si>
    <t>RBA</t>
  </si>
  <si>
    <t>澳洲联储利率决议</t>
  </si>
  <si>
    <t>interest-rate-decision-171</t>
  </si>
  <si>
    <t>RBA_RATE</t>
  </si>
  <si>
    <t>澳洲联储货币政策声明</t>
  </si>
  <si>
    <t>rba-monetary-policy-statement-335</t>
  </si>
  <si>
    <t>RBA_MPS</t>
  </si>
  <si>
    <t>RBNZ</t>
  </si>
  <si>
    <t>新西兰央行利率决议</t>
  </si>
  <si>
    <t>interest-rate-decision-167</t>
  </si>
  <si>
    <t>RBNZ_IRR</t>
  </si>
  <si>
    <t>新西兰货币政策声明</t>
  </si>
  <si>
    <t>rbnz-monetary-policy-statement-400</t>
  </si>
  <si>
    <t>RBNZ_MPS</t>
  </si>
  <si>
    <t>BOJ</t>
  </si>
  <si>
    <t>日本央行利率决议</t>
  </si>
  <si>
    <t>interest-rate-decision-165</t>
  </si>
  <si>
    <t>BOJ_IRR</t>
  </si>
  <si>
    <t>日本央行货币政策声明</t>
  </si>
  <si>
    <t>boj-monetary-policy-statement-1669</t>
  </si>
  <si>
    <t>BOJ_MPS</t>
  </si>
  <si>
    <t>BOC</t>
  </si>
  <si>
    <t>加拿大央行利率决议</t>
  </si>
  <si>
    <t>interest-rate-decision-166</t>
  </si>
  <si>
    <t>BOC_RATE</t>
  </si>
  <si>
    <t>加拿大央行货币政策声明</t>
  </si>
  <si>
    <t>boc-monetary-policy-report-326</t>
  </si>
  <si>
    <t>BOC_MPS</t>
  </si>
  <si>
    <t>FOMC</t>
  </si>
  <si>
    <t>美国联邦基金利率预测-1年</t>
  </si>
  <si>
    <t>ffr-projection-1st-yr-1939</t>
  </si>
  <si>
    <t>US_FFR_1Y</t>
  </si>
  <si>
    <t>美国联邦基金利率预测-2年</t>
  </si>
  <si>
    <t>ffr-projection-2nd-yr-1940</t>
  </si>
  <si>
    <t>US_FFR_2Y</t>
  </si>
  <si>
    <t xml:space="preserve">美国联邦基金利率预测-即期 </t>
  </si>
  <si>
    <t>ffr-projection-current-1943</t>
  </si>
  <si>
    <t>US_FFR_C</t>
  </si>
  <si>
    <t xml:space="preserve">美国联邦基金利率预测-长期 </t>
  </si>
  <si>
    <t>ffr-projection-longer-1942</t>
  </si>
  <si>
    <t>US_FFR_l</t>
  </si>
  <si>
    <t>美联储利率决议</t>
  </si>
  <si>
    <t>interest-rate-decision-168</t>
  </si>
  <si>
    <t>FOMC_RATE</t>
  </si>
  <si>
    <t>美联储货币政策声明</t>
  </si>
  <si>
    <t>fomc-statement-398</t>
  </si>
  <si>
    <t>FOMC_MPS</t>
  </si>
  <si>
    <t>ECB</t>
  </si>
  <si>
    <t>欧元区存款便利利率</t>
  </si>
  <si>
    <t>deposit-facility-rate-1655</t>
  </si>
  <si>
    <t>ECB_DFR</t>
  </si>
  <si>
    <t>欧元区欧洲央行边际借贷利率</t>
  </si>
  <si>
    <t>ecb-marginal-lending-facility-1744</t>
  </si>
  <si>
    <t>ECB_MLF</t>
  </si>
  <si>
    <t>欧洲央行货币政策声明  </t>
  </si>
  <si>
    <t>ecb-monetary-policy-statement-1845</t>
  </si>
  <si>
    <t>ECB_MPS</t>
  </si>
  <si>
    <t>欧洲央行利率决议</t>
  </si>
  <si>
    <t>interest-rate-decision-164</t>
  </si>
  <si>
    <t>ECB_RATE</t>
  </si>
  <si>
    <t>SNB</t>
  </si>
  <si>
    <t>瑞士央行利率决议</t>
  </si>
  <si>
    <t>interest-rate-decision-169</t>
  </si>
  <si>
    <t>SNB_RATE</t>
  </si>
  <si>
    <t>瑞士央行货币政策评估  </t>
  </si>
  <si>
    <t>snb-monetary-policy-assessment-1689</t>
  </si>
  <si>
    <t>SNB_MPS</t>
  </si>
  <si>
    <t>USPPI</t>
  </si>
  <si>
    <r>
      <rPr>
        <sz val="11"/>
        <rFont val="宋体"/>
        <charset val="134"/>
      </rPr>
      <t>美国核心生产者物价指数</t>
    </r>
    <r>
      <rPr>
        <sz val="11"/>
        <rFont val="Segoe UI"/>
        <charset val="134"/>
      </rPr>
      <t>(PPI)</t>
    </r>
    <r>
      <rPr>
        <sz val="11"/>
        <rFont val="宋体"/>
        <charset val="134"/>
      </rPr>
      <t>年率</t>
    </r>
  </si>
  <si>
    <t>Investing_Name</t>
  </si>
  <si>
    <t>Country</t>
  </si>
  <si>
    <t>金十中文字段</t>
  </si>
  <si>
    <t>失业率</t>
  </si>
  <si>
    <t>平均每小时工资月率</t>
  </si>
  <si>
    <t>u6-unemployment-rate-1670</t>
  </si>
  <si>
    <r>
      <rPr>
        <sz val="11"/>
        <rFont val="Consolas"/>
        <charset val="134"/>
      </rPr>
      <t>U6</t>
    </r>
    <r>
      <rPr>
        <sz val="11"/>
        <rFont val="宋体"/>
        <charset val="134"/>
      </rPr>
      <t>失业率</t>
    </r>
  </si>
  <si>
    <t>manufacturing-payrolls-1531</t>
  </si>
  <si>
    <t>government-payrolls-1579</t>
  </si>
  <si>
    <t>average-weekly-hours-379</t>
  </si>
  <si>
    <t>平均每周工时</t>
  </si>
  <si>
    <t>core-ppi-62</t>
  </si>
  <si>
    <t>core-ppi-735</t>
  </si>
  <si>
    <t>ppi-734</t>
  </si>
  <si>
    <t>ppi-2049</t>
  </si>
  <si>
    <t>ppi-238</t>
  </si>
  <si>
    <t>ppi-2048</t>
  </si>
  <si>
    <t>USRS</t>
  </si>
  <si>
    <t>export-price-index-892</t>
  </si>
  <si>
    <t>出口物价指数月率</t>
  </si>
  <si>
    <t>import-price-index-153</t>
  </si>
  <si>
    <t>进口物价指数月率</t>
  </si>
  <si>
    <t>ny-empire-state-manufacturing-index-323</t>
  </si>
  <si>
    <t>纽约联储制造业指数</t>
  </si>
  <si>
    <t>retail-control-1506</t>
  </si>
  <si>
    <t>retail-sales-256</t>
  </si>
  <si>
    <t>零售销售月率</t>
  </si>
  <si>
    <t>retail-sales-1878</t>
  </si>
  <si>
    <t>retail-sales-ex-gas-autos-1507</t>
  </si>
  <si>
    <t>core-retail-sales-63</t>
  </si>
  <si>
    <t>核心零售销售月率</t>
  </si>
  <si>
    <t>ISM-M</t>
  </si>
  <si>
    <t>ism-manufacturing-new-orders-index-1483</t>
  </si>
  <si>
    <t>cpi-733</t>
  </si>
  <si>
    <t>cleveland-cpi-887</t>
  </si>
  <si>
    <r>
      <rPr>
        <sz val="10.5"/>
        <rFont val="宋体"/>
        <charset val="134"/>
      </rPr>
      <t>当周</t>
    </r>
    <r>
      <rPr>
        <sz val="10.5"/>
        <rFont val="Segoe UI"/>
        <charset val="134"/>
      </rPr>
      <t>EIA</t>
    </r>
    <r>
      <rPr>
        <sz val="10.5"/>
        <rFont val="宋体"/>
        <charset val="134"/>
      </rPr>
      <t>原油库存</t>
    </r>
  </si>
  <si>
    <r>
      <rPr>
        <sz val="10.5"/>
        <rFont val="宋体"/>
        <charset val="134"/>
      </rPr>
      <t>当周</t>
    </r>
    <r>
      <rPr>
        <sz val="10.5"/>
        <rFont val="Segoe UI"/>
        <charset val="134"/>
      </rPr>
      <t>EIA</t>
    </r>
    <r>
      <rPr>
        <sz val="10.5"/>
        <rFont val="宋体"/>
        <charset val="134"/>
      </rPr>
      <t>投产原油量</t>
    </r>
  </si>
  <si>
    <r>
      <rPr>
        <sz val="10.5"/>
        <rFont val="宋体"/>
        <charset val="134"/>
      </rPr>
      <t>当周</t>
    </r>
    <r>
      <rPr>
        <sz val="10.5"/>
        <rFont val="Segoe UI"/>
        <charset val="134"/>
      </rPr>
      <t>EIA</t>
    </r>
    <r>
      <rPr>
        <sz val="10.5"/>
        <rFont val="宋体"/>
        <charset val="134"/>
      </rPr>
      <t>原油进口</t>
    </r>
  </si>
  <si>
    <r>
      <rPr>
        <sz val="10.5"/>
        <rFont val="宋体"/>
        <charset val="134"/>
      </rPr>
      <t>当周</t>
    </r>
    <r>
      <rPr>
        <sz val="10.5"/>
        <rFont val="Segoe UI"/>
        <charset val="134"/>
      </rPr>
      <t>EIA</t>
    </r>
    <r>
      <rPr>
        <sz val="10.5"/>
        <rFont val="宋体"/>
        <charset val="134"/>
      </rPr>
      <t>俄克拉荷马州库欣原油库存</t>
    </r>
  </si>
  <si>
    <r>
      <rPr>
        <sz val="10.5"/>
        <rFont val="宋体"/>
        <charset val="134"/>
      </rPr>
      <t>当周</t>
    </r>
    <r>
      <rPr>
        <sz val="10.5"/>
        <rFont val="Segoe UI"/>
        <charset val="134"/>
      </rPr>
      <t>EIA</t>
    </r>
    <r>
      <rPr>
        <sz val="10.5"/>
        <rFont val="宋体"/>
        <charset val="134"/>
      </rPr>
      <t>精炼油产量</t>
    </r>
  </si>
  <si>
    <r>
      <rPr>
        <sz val="10.5"/>
        <rFont val="宋体"/>
        <charset val="134"/>
      </rPr>
      <t>当周</t>
    </r>
    <r>
      <rPr>
        <sz val="10.5"/>
        <rFont val="Segoe UI"/>
        <charset val="134"/>
      </rPr>
      <t>EIA</t>
    </r>
    <r>
      <rPr>
        <sz val="10.5"/>
        <rFont val="宋体"/>
        <charset val="134"/>
      </rPr>
      <t>精炼油库存</t>
    </r>
  </si>
  <si>
    <t>eia-weekly-gasoline-production-1661</t>
  </si>
  <si>
    <r>
      <rPr>
        <sz val="10.5"/>
        <rFont val="宋体"/>
        <charset val="134"/>
      </rPr>
      <t>当周</t>
    </r>
    <r>
      <rPr>
        <sz val="10.5"/>
        <rFont val="Segoe UI"/>
        <charset val="134"/>
      </rPr>
      <t>EIA</t>
    </r>
    <r>
      <rPr>
        <sz val="10.5"/>
        <rFont val="宋体"/>
        <charset val="134"/>
      </rPr>
      <t>汽油产量</t>
    </r>
  </si>
  <si>
    <r>
      <rPr>
        <sz val="10.5"/>
        <rFont val="宋体"/>
        <charset val="134"/>
      </rPr>
      <t>当周</t>
    </r>
    <r>
      <rPr>
        <sz val="10.5"/>
        <rFont val="Segoe UI"/>
        <charset val="134"/>
      </rPr>
      <t>EIA</t>
    </r>
    <r>
      <rPr>
        <sz val="10.5"/>
        <rFont val="宋体"/>
        <charset val="134"/>
      </rPr>
      <t>取暖油库存</t>
    </r>
  </si>
  <si>
    <r>
      <rPr>
        <sz val="10.5"/>
        <rFont val="宋体"/>
        <charset val="134"/>
      </rPr>
      <t>当周</t>
    </r>
    <r>
      <rPr>
        <sz val="10.5"/>
        <rFont val="Segoe UI"/>
        <charset val="134"/>
      </rPr>
      <t>EIA</t>
    </r>
    <r>
      <rPr>
        <sz val="10.5"/>
        <rFont val="宋体"/>
        <charset val="134"/>
      </rPr>
      <t>汽油库存</t>
    </r>
  </si>
  <si>
    <t>USCBCCI</t>
  </si>
  <si>
    <t>cb-consumer-confidence-48</t>
  </si>
  <si>
    <r>
      <rPr>
        <sz val="11"/>
        <color theme="1"/>
        <rFont val="宋体"/>
        <charset val="134"/>
        <scheme val="minor"/>
      </rPr>
      <t>UKCPPI</t>
    </r>
  </si>
  <si>
    <t>core-cpi-55</t>
  </si>
  <si>
    <t>core-cpi-1935</t>
  </si>
  <si>
    <t>cpi-727</t>
  </si>
  <si>
    <t>cpi-67</t>
  </si>
  <si>
    <t>core-rpi-855</t>
  </si>
  <si>
    <t>core-rpi-854</t>
  </si>
  <si>
    <t>cpi,-n.s.a-1933</t>
  </si>
  <si>
    <t>rpi-853</t>
  </si>
  <si>
    <t>rpi-267</t>
  </si>
  <si>
    <t>core-ppi-output-852</t>
  </si>
  <si>
    <t>core-ppi-output-851</t>
  </si>
  <si>
    <t>ppi-input-729</t>
  </si>
  <si>
    <t>ppi-input-242</t>
  </si>
  <si>
    <t>ppi-output-730</t>
  </si>
  <si>
    <t>ppi-output-246</t>
  </si>
  <si>
    <t>CADCPI</t>
  </si>
  <si>
    <t>common-cpi-1713</t>
  </si>
  <si>
    <t>core-cpi-57</t>
  </si>
  <si>
    <t>core-cpi-1020</t>
  </si>
  <si>
    <t>cpi-741</t>
  </si>
  <si>
    <t>cpi-70</t>
  </si>
  <si>
    <t>median-cpi-1714</t>
  </si>
  <si>
    <t>trimmed-cpi-1715</t>
  </si>
  <si>
    <t>UKUER</t>
  </si>
  <si>
    <t>unemployment-rate-297</t>
  </si>
  <si>
    <t>employment-change-3m-3m-1743</t>
  </si>
  <si>
    <t>claimant-count-change-39</t>
  </si>
  <si>
    <t>average-earnings-index-bonus-7</t>
  </si>
  <si>
    <t>average-earnings-ex-bonus-1031</t>
  </si>
  <si>
    <t>USMCS</t>
  </si>
  <si>
    <t>michigan-5-year-inflation-expectations-1568</t>
  </si>
  <si>
    <t>michigan-consumer-expectations-900</t>
  </si>
  <si>
    <t>michigan-consumer-sentiment-320</t>
  </si>
  <si>
    <t>michigan-current-conditions-901</t>
  </si>
  <si>
    <t>michigan-inflation-expectations-389</t>
  </si>
  <si>
    <t>USDGO</t>
  </si>
  <si>
    <t>core-durable-goods-orders-59</t>
  </si>
  <si>
    <t>durable-goods-orders-86</t>
  </si>
  <si>
    <t>durables-excluding-defense-1446</t>
  </si>
  <si>
    <t>goods-orders-non-defense-ex-air-1047</t>
  </si>
  <si>
    <t>jinshi_Name</t>
  </si>
  <si>
    <t>unit</t>
  </si>
  <si>
    <t>Table_name</t>
  </si>
  <si>
    <t>%</t>
  </si>
  <si>
    <t>美国</t>
  </si>
  <si>
    <t>US_Unemployment_Rate</t>
  </si>
  <si>
    <t>季调后非农就业人口</t>
  </si>
  <si>
    <t>万人</t>
  </si>
  <si>
    <t>US_Seasonally_Adjusted_Nonfarm_Payrolls</t>
  </si>
  <si>
    <t>U6失业率</t>
  </si>
  <si>
    <t>US_U6_Unemployment_Rate</t>
  </si>
  <si>
    <t>季调后制造业就业人口</t>
  </si>
  <si>
    <t>US_Seasonally_Adjusted_Manufacturing_Employment</t>
  </si>
  <si>
    <t>季调后政府部门就业人口</t>
  </si>
  <si>
    <t>US_Seasonally_Adjusted_Government_Employment</t>
  </si>
  <si>
    <t>就业参与率</t>
  </si>
  <si>
    <t>US_Labor_Participation_Rate</t>
  </si>
  <si>
    <t>US_Average_Weekly_Hours</t>
  </si>
  <si>
    <t>平均每小时工资年率</t>
  </si>
  <si>
    <t>US_Average_Hourly_Earnings_Annual_Rate</t>
  </si>
  <si>
    <t>US_Average_Hourly_Earnings_Monthly_Rate</t>
  </si>
  <si>
    <t>私人非农就业人数</t>
  </si>
  <si>
    <t>US_Private_Nonfarm_Payrolls</t>
  </si>
  <si>
    <t>PPI年率</t>
  </si>
  <si>
    <t>US_PPI_Annual_Rate</t>
  </si>
  <si>
    <t>PPI月率</t>
  </si>
  <si>
    <t>US_PPI_Monthly_Rate</t>
  </si>
  <si>
    <t>核心PPI年率</t>
  </si>
  <si>
    <t>US_Core_PPI_Annual_Rate</t>
  </si>
  <si>
    <t>核心PPI月率</t>
  </si>
  <si>
    <t>US_Core_PPI_Monthly_Rate</t>
  </si>
  <si>
    <t>US_Retail_Sales_Monthly_Rate</t>
  </si>
  <si>
    <t>US_NY_Fed_Manufacturing_Index</t>
  </si>
  <si>
    <t>US_Import_Price_Index_Monthly_Rate</t>
  </si>
  <si>
    <t>出口物价指数年率</t>
  </si>
  <si>
    <t>US_Export_Price_Index_Annual_Rate</t>
  </si>
  <si>
    <t>US_Export_Price_Index_Monthly_Rate</t>
  </si>
  <si>
    <t>核心零售销售</t>
  </si>
  <si>
    <t>亿美元</t>
  </si>
  <si>
    <t>US_Core_Retail_Sales</t>
  </si>
  <si>
    <t>US_Core_Retail_Sales_Monthly_Rate</t>
  </si>
  <si>
    <t>纽约联储制造业就业指数</t>
  </si>
  <si>
    <t>US_NY_Fed_Manufacturing_Employment_Index</t>
  </si>
  <si>
    <t>纽约联储制造业新订单指数</t>
  </si>
  <si>
    <t>US_NY_Fed_Manufacturing_New_Orders_Index</t>
  </si>
  <si>
    <t>纽约联储制造业物价获得指数</t>
  </si>
  <si>
    <t>US_NY_Fed_Manufacturing_Prices_Received_Index</t>
  </si>
  <si>
    <t>进口物价指数年率</t>
  </si>
  <si>
    <t>US_Import_Price_Index_Annual_Rate</t>
  </si>
  <si>
    <t>零售销售</t>
  </si>
  <si>
    <t>US_Retail_Sales</t>
  </si>
  <si>
    <t>零售销售对照小组</t>
  </si>
  <si>
    <t>US_Retail_Sales_Control_Group</t>
  </si>
  <si>
    <t>Markit服务业PMI终值</t>
  </si>
  <si>
    <t>US_Markit_Services_PMI_Final</t>
  </si>
  <si>
    <t>Markit综合PMI终值</t>
  </si>
  <si>
    <t>US_Markit_Composite_PMI_Final</t>
  </si>
  <si>
    <t>Markit制造业PMI初值</t>
  </si>
  <si>
    <t>US_Markit_Manufacturing_PMI_Prelim</t>
  </si>
  <si>
    <t>Markit服务业PMI初值</t>
  </si>
  <si>
    <t>US_Markit_Services_PMI_Prelim</t>
  </si>
  <si>
    <t>Markit综合PMI初值</t>
  </si>
  <si>
    <t>US_Markit_Composite_PMI_Prelim</t>
  </si>
  <si>
    <t>ISM制造业PMI</t>
  </si>
  <si>
    <t>US_ISM_Manufacturing_PMI</t>
  </si>
  <si>
    <t>JOLTs职位空缺</t>
  </si>
  <si>
    <t>US_JOLTs_Job_Openings</t>
  </si>
  <si>
    <t>营建支出月率</t>
  </si>
  <si>
    <t>US_Construction_Spending_MoM</t>
  </si>
  <si>
    <t>ISM产出指数</t>
  </si>
  <si>
    <t>US_ISM_Production_Index</t>
  </si>
  <si>
    <t>ISM制造业物价支付指数</t>
  </si>
  <si>
    <t>US_ISM_Prices_Paid_Index</t>
  </si>
  <si>
    <t>ISM就业指数</t>
  </si>
  <si>
    <t>US_ISM_Employment_Index</t>
  </si>
  <si>
    <t>ISM库存指数</t>
  </si>
  <si>
    <t>US_ISM_Inventory_Index</t>
  </si>
  <si>
    <t>ISM新订单指数</t>
  </si>
  <si>
    <t>US_ISM_New_Orders_Index</t>
  </si>
  <si>
    <t>未季调CPI年率</t>
  </si>
  <si>
    <t>US_Unadj_CPI_YoY</t>
  </si>
  <si>
    <t>季调后CPI月率</t>
  </si>
  <si>
    <t>未季调核心CPI年率</t>
  </si>
  <si>
    <t>US_Unadj_Core_CPI_YoY</t>
  </si>
  <si>
    <t>实际收入月率</t>
  </si>
  <si>
    <t>US_Real_Income_MoM</t>
  </si>
  <si>
    <t>未季调CPI</t>
  </si>
  <si>
    <t>US_Unadj_CPI</t>
  </si>
  <si>
    <t>未季调二手车和卡车通胀年率</t>
  </si>
  <si>
    <t>US_Unadj_Used_Car_Truck_Inflation_YoY</t>
  </si>
  <si>
    <t>未季调住房通胀年率</t>
  </si>
  <si>
    <t>US_Unadj_Housing_Inflation_YoY</t>
  </si>
  <si>
    <t>未季调新车通胀年率</t>
  </si>
  <si>
    <t>US_Unadj_New_Car_Inflation_YoY</t>
  </si>
  <si>
    <t>未季调能源通胀年率</t>
  </si>
  <si>
    <t>US_Unadj_Energy_Inflation_YoY</t>
  </si>
  <si>
    <t>未季调食品通胀年率</t>
  </si>
  <si>
    <t>US_Unadj_Food_Inflation_YoY</t>
  </si>
  <si>
    <t>核心CPI月率</t>
  </si>
  <si>
    <t>US_Core_CPI_MoM</t>
  </si>
  <si>
    <t>当周初请失业金人数</t>
  </si>
  <si>
    <t>US_Initial_Jobless_Claims</t>
  </si>
  <si>
    <t>当周初请失业金人数四周均值</t>
  </si>
  <si>
    <t>US_Initial_Jobless_Claims_4W_MA</t>
  </si>
  <si>
    <t>当周续请失业金人数</t>
  </si>
  <si>
    <t>US_Continuing_Jobless_Claims</t>
  </si>
  <si>
    <t>服务业PMI终值</t>
  </si>
  <si>
    <t>德国</t>
  </si>
  <si>
    <t>Germany_Services_PMI_Final</t>
  </si>
  <si>
    <t>综合PMI终值</t>
  </si>
  <si>
    <t>Germany_Composite_PMI_Final</t>
  </si>
  <si>
    <r>
      <rPr>
        <sz val="11"/>
        <rFont val="宋体"/>
        <charset val="134"/>
      </rPr>
      <t>制造业</t>
    </r>
    <r>
      <rPr>
        <sz val="10.5"/>
        <rFont val="Segoe UI"/>
        <charset val="134"/>
      </rPr>
      <t>PMI</t>
    </r>
    <r>
      <rPr>
        <sz val="10.5"/>
        <rFont val="宋体"/>
        <charset val="134"/>
      </rPr>
      <t>初值</t>
    </r>
  </si>
  <si>
    <t>Germany_Manufacturing_PMI_Prelim</t>
  </si>
  <si>
    <t>当周EIA原油库存</t>
  </si>
  <si>
    <t>万桶</t>
  </si>
  <si>
    <t>US_EIA_Crude_Oil_Inventory</t>
  </si>
  <si>
    <t>当周EIA战略石油储备库存</t>
  </si>
  <si>
    <t>US_EIA_Strategic_Petroleum_Reserves</t>
  </si>
  <si>
    <t>当周EIA俄克拉荷马州库欣原油库存</t>
  </si>
  <si>
    <t>US_EIA_Oklahoma_Cushing_Crude_Oil_Inventory</t>
  </si>
  <si>
    <t>当周EIA原油产量引伸需求数据</t>
  </si>
  <si>
    <t>万桶/日</t>
  </si>
  <si>
    <t>US_EIA_Crude_Oil_Production_Demand</t>
  </si>
  <si>
    <t>当周EIA原油进口</t>
  </si>
  <si>
    <t>US_EIA_Crude_Oil_Imports</t>
  </si>
  <si>
    <t>当周EIA取暖油库存</t>
  </si>
  <si>
    <t>US_EIA_Heating_Oil_Inventory</t>
  </si>
  <si>
    <t>当周EIA成品油进口</t>
  </si>
  <si>
    <t>US_EIA_Petroleum_Product_Imports</t>
  </si>
  <si>
    <t>当周EIA投产原油量</t>
  </si>
  <si>
    <t>US_EIA_Crude_Oil_Input</t>
  </si>
  <si>
    <t>当周EIA汽油产量</t>
  </si>
  <si>
    <t>US_EIA_Gasoline_Production</t>
  </si>
  <si>
    <t>当周EIA精炼厂设备利用率</t>
  </si>
  <si>
    <t>US_EIA_Refinery_Utilization</t>
  </si>
  <si>
    <t>当周EIA精炼油产量</t>
  </si>
  <si>
    <t>US_EIA_Refined_Oil_Production</t>
  </si>
  <si>
    <t>当周EIA新配方汽油库存</t>
  </si>
  <si>
    <t>US_EIA_New_Reformulated_Gasoline_Inventory</t>
  </si>
  <si>
    <t>当周EIA汽油库存</t>
  </si>
  <si>
    <t>US_EIA_Gasoline_Inventory</t>
  </si>
  <si>
    <t>当周EIA精炼油库存</t>
  </si>
  <si>
    <t>US_EIA_Refined_Oil_Inventory</t>
  </si>
  <si>
    <t>当周EIA蒸馏燃油产量引伸需求数据</t>
  </si>
  <si>
    <t>US_EIA_Distillate_Production_Demand</t>
  </si>
  <si>
    <t>当周EIA车用汽油总产量引伸需求数据</t>
  </si>
  <si>
    <t>US_EIA_Motor_Gasoline_Output_Demand</t>
  </si>
  <si>
    <t>澳洲联储利率决定</t>
  </si>
  <si>
    <r>
      <rPr>
        <sz val="11"/>
        <color theme="1"/>
        <rFont val="宋体"/>
        <charset val="134"/>
        <scheme val="minor"/>
      </rPr>
      <t>%</t>
    </r>
  </si>
  <si>
    <t>澳大利亚</t>
  </si>
  <si>
    <t>Australia_RBA_Cash_Rate_Decision</t>
  </si>
  <si>
    <t>联储利率决定</t>
  </si>
  <si>
    <t>新西兰</t>
  </si>
  <si>
    <t>New_Zealand_RBNZ_Rate_Decision</t>
  </si>
  <si>
    <r>
      <rPr>
        <sz val="11"/>
        <rFont val="宋体"/>
        <charset val="134"/>
      </rPr>
      <t>10</t>
    </r>
    <r>
      <rPr>
        <sz val="10.5"/>
        <rFont val="宋体"/>
        <charset val="134"/>
      </rPr>
      <t>年期国债收益率目标</t>
    </r>
  </si>
  <si>
    <t>日本</t>
  </si>
  <si>
    <t>Japan_10Y_Government_Bond_Yield_Target</t>
  </si>
  <si>
    <t>央行利率决定</t>
  </si>
  <si>
    <t>Japan_Bank_of_Japan_Rate_Decision</t>
  </si>
  <si>
    <t>加拿大</t>
  </si>
  <si>
    <t>Canada_Bank_of_Canada_Rate_Decision</t>
  </si>
  <si>
    <t>英国</t>
  </si>
  <si>
    <t>UK_Bank_of_England_Rate_Decision</t>
  </si>
  <si>
    <t>欧洲央行主要再融资利率</t>
  </si>
  <si>
    <t>欧元区</t>
  </si>
  <si>
    <t>Eurozone_ECB_Main_Refinancing_Rate</t>
  </si>
  <si>
    <t>欧洲央行存款机制利率</t>
  </si>
  <si>
    <t>Eurozone_ECB_Deposit_Facility_Rate</t>
  </si>
  <si>
    <t>欧洲央行边际贷款利率</t>
  </si>
  <si>
    <t>Eurozone_ECB_Marginal_Lending_Rate</t>
  </si>
  <si>
    <t>央行政策利率</t>
  </si>
  <si>
    <t>瑞士</t>
  </si>
  <si>
    <t>Switzerland_Central_Bank_Policy_Rate</t>
  </si>
  <si>
    <r>
      <rPr>
        <sz val="11"/>
        <rFont val="宋体"/>
        <charset val="134"/>
      </rPr>
      <t>ADP</t>
    </r>
    <r>
      <rPr>
        <sz val="10.5"/>
        <rFont val="宋体"/>
        <charset val="134"/>
      </rPr>
      <t>就业人数</t>
    </r>
  </si>
  <si>
    <t>US_ADP_Nonfarm_Employment</t>
  </si>
  <si>
    <t>谘商会消费者信心指数</t>
  </si>
  <si>
    <t>US_Conference_Board_Consumer_Confidence</t>
  </si>
  <si>
    <t>谘商会消费者现况指数</t>
  </si>
  <si>
    <t>US_Conference_Board_Current_Situation</t>
  </si>
  <si>
    <t>谘商会消费者预期指数</t>
  </si>
  <si>
    <t>US_Conference_Board_Expectations</t>
  </si>
  <si>
    <t>核心PCE物价指数年率</t>
  </si>
  <si>
    <t>US_Core_PCE_Price_Index_YoY</t>
  </si>
  <si>
    <t>个人支出月率</t>
  </si>
  <si>
    <t>US_Personal_Income_MoM</t>
  </si>
  <si>
    <t>核心PCE物价指数月率</t>
  </si>
  <si>
    <t>US_Core_PCE_Price_Index_MoM</t>
  </si>
  <si>
    <t>PCE物价指数年率</t>
  </si>
  <si>
    <t>US_PCE_Price_Index_YoY</t>
  </si>
  <si>
    <t>PCE物价指数月率</t>
  </si>
  <si>
    <t>US_PCE_Price_Index_MoM</t>
  </si>
  <si>
    <t>个人收入月率</t>
  </si>
  <si>
    <t>US_Personal_Spending_MoM</t>
  </si>
  <si>
    <t>实际个人消费支出月率</t>
  </si>
  <si>
    <t>US_Real_Personal_Consumption_Expenditures_MoM</t>
  </si>
  <si>
    <t>美联储利率决定(上限)</t>
  </si>
  <si>
    <t>US_Fed_Funds_Upper_Target</t>
  </si>
  <si>
    <t>储备余额利率</t>
  </si>
  <si>
    <t>US_Reserve_Balances_Rate</t>
  </si>
  <si>
    <t>美联储利率决定(下限)</t>
  </si>
  <si>
    <t>US_Fed_Funds_Lower_Target</t>
  </si>
  <si>
    <t>CPI月率</t>
  </si>
  <si>
    <t>UK_CPI_MoM</t>
  </si>
  <si>
    <t>零售物价指数月率</t>
  </si>
  <si>
    <t>UK_Retail_Price_Index_MoM</t>
  </si>
  <si>
    <t>CPI年率</t>
  </si>
  <si>
    <t>UK_CPI_YoY</t>
  </si>
  <si>
    <t>未季调输入PPI年率</t>
  </si>
  <si>
    <t>UK_Unadj_PPI_Inputs_YoY</t>
  </si>
  <si>
    <t>未季调输出PPI年率</t>
  </si>
  <si>
    <t>UK_Unadj_PPI_Outputs_YoY</t>
  </si>
  <si>
    <t>未季调输出PPI月率</t>
  </si>
  <si>
    <t>UK_Unadj_PPI_Outputs_MoM</t>
  </si>
  <si>
    <t>核心CPI年率</t>
  </si>
  <si>
    <t>UK_Core_CPI_YoY</t>
  </si>
  <si>
    <t>UK_Core_CPI_MoM</t>
  </si>
  <si>
    <t>核心零售物价指数年率</t>
  </si>
  <si>
    <t>UK_Core_Retail_Price_Index_YoY</t>
  </si>
  <si>
    <t>零售物价指数年率</t>
  </si>
  <si>
    <t>UK_Retail_Price_Index_YoY</t>
  </si>
  <si>
    <t>未季调核心输出PPI年率</t>
  </si>
  <si>
    <t>UK_Unadj_Core_PPI_Outputs_YoY</t>
  </si>
  <si>
    <t>未季调核心输出PPI月率</t>
  </si>
  <si>
    <t>UK_Unadj_Core_PPI_Outputs_MoM</t>
  </si>
  <si>
    <t>未季调输入PPI月率</t>
  </si>
  <si>
    <t>UK_Unadj_PPI_Inputs_MoM</t>
  </si>
  <si>
    <t>Canada_CPI_MoM</t>
  </si>
  <si>
    <t>Canada_Retail_Price_Index_MoM</t>
  </si>
  <si>
    <t>Canada_CPI_YoY</t>
  </si>
  <si>
    <t>Canada_Unadj_PPI_Inputs_YoY</t>
  </si>
  <si>
    <t>Canada_Unadj_PPI_Outputs_YoY</t>
  </si>
  <si>
    <t>Canada_Unadj_PPI_Outputs_MoM</t>
  </si>
  <si>
    <t>Canada_Core_CPI_YoY</t>
  </si>
  <si>
    <t>Canada_Core_CPI_MoM</t>
  </si>
  <si>
    <t>Canada_Core_Retail_Price_Index_YoY</t>
  </si>
  <si>
    <t>Canada_Retail_Price_Index_YoY</t>
  </si>
  <si>
    <t>Canada_Unadj_Core_PPI_Outputs_YoY</t>
  </si>
  <si>
    <t>Canada_Unadj_Core_PPI_Outputs_MoM</t>
  </si>
  <si>
    <t>Canada_Unadj_PPI_Inputs_MoM</t>
  </si>
  <si>
    <t>三个月ILO失业率</t>
  </si>
  <si>
    <t>UK_3_Month_ILO_Unemployment_Rate</t>
  </si>
  <si>
    <t>UK_Unemployment_Rate</t>
  </si>
  <si>
    <t>失业金申请人数</t>
  </si>
  <si>
    <t>UK_Claimant_Count_Change</t>
  </si>
  <si>
    <t>三个月ILO就业人数</t>
  </si>
  <si>
    <t>UK_3_Month_ILO_Employment</t>
  </si>
  <si>
    <t>三个月剔除红利的平均工资年率</t>
  </si>
  <si>
    <t>UK_3_Month_Avg_Earnings_Excluding_Bonus_YoY</t>
  </si>
  <si>
    <t>三个月包括红利的平均工资年率</t>
  </si>
  <si>
    <t>UK_3_Month_Avg_Earnings_Including_Bonus_YoY</t>
  </si>
  <si>
    <t>密歇根大学消费者信心指数终值</t>
  </si>
  <si>
    <t>US_UMich_Consumer_Sentiment_Final</t>
  </si>
  <si>
    <t>一年期通胀率预期</t>
  </si>
  <si>
    <t>US_1Y_Inflation_Rate_Expectations</t>
  </si>
  <si>
    <t>密歇根大学现况指数终值</t>
  </si>
  <si>
    <t>US_UMich_Current_Conditions_Final</t>
  </si>
  <si>
    <t>密歇根大学预期指数终值</t>
  </si>
  <si>
    <t>US_UMich_Expectations_Final</t>
  </si>
  <si>
    <t>五至十年期通胀率预期</t>
  </si>
  <si>
    <t>US_5Y_10Y_Inflation_Rate_Expectations</t>
  </si>
  <si>
    <t>耐用品订单月率</t>
  </si>
  <si>
    <t>US_Durable_Goods_Orders_MoM</t>
  </si>
  <si>
    <t>扣除运输的耐用品订单月率</t>
  </si>
  <si>
    <t>US_Durable_Goods_Ex_Transport_MoM</t>
  </si>
  <si>
    <t>扣除飞机非国防资本耐用品订单月率</t>
  </si>
  <si>
    <t>US_Durable_Goods_Ex_Aircraft_Defense_MoM</t>
  </si>
  <si>
    <t>芝加哥联储全国活动指数</t>
  </si>
  <si>
    <t>US_Chicago_Fed_National_Activity_Index</t>
  </si>
  <si>
    <t>INVESTING_INDEX</t>
  </si>
  <si>
    <t>INVESTING_CN_INDEX</t>
  </si>
  <si>
    <t>TABLE_NAME</t>
  </si>
  <si>
    <t>Bloomberg_INDEX</t>
  </si>
  <si>
    <t>Bloomberg_CN_INDEX</t>
  </si>
  <si>
    <t>RBATCTR Index</t>
  </si>
  <si>
    <t>澳大利亚现金目标利率</t>
  </si>
  <si>
    <t>retail-sales-262</t>
  </si>
  <si>
    <t>澳大利亚零售销售月率</t>
  </si>
  <si>
    <t>AUS_RS_MoM</t>
  </si>
  <si>
    <t>AURSTSA Index</t>
  </si>
  <si>
    <t>澳大利亚零售销售经季调月环比</t>
  </si>
  <si>
    <t>cpi-73</t>
  </si>
  <si>
    <t>澳大利亚居民消费价格指数(CPI)季率</t>
  </si>
  <si>
    <t>AUS_CPI_QoQ</t>
  </si>
  <si>
    <t>AUCPICHG Index</t>
  </si>
  <si>
    <t>澳大利亚CPI所有小组商品组成季环比</t>
  </si>
  <si>
    <t>cpi-1011</t>
  </si>
  <si>
    <t>澳大利亚居民消费价格指数(CPI)年率</t>
  </si>
  <si>
    <t>AUS_CPI_YoY</t>
  </si>
  <si>
    <t>AUCPIYOY Index</t>
  </si>
  <si>
    <t>澳大利亚CPI所有小组商品组成同比</t>
  </si>
  <si>
    <t>employment-change-94</t>
  </si>
  <si>
    <t>澳大利亚就业人口</t>
  </si>
  <si>
    <t>AUS_EP_MoM</t>
  </si>
  <si>
    <t>AULFEMPC Index</t>
  </si>
  <si>
    <t>澳大利亚劳动力就业率经季调</t>
  </si>
  <si>
    <t>unemployment-rate-302</t>
  </si>
  <si>
    <t>澳大利亚失业率</t>
  </si>
  <si>
    <t>AUS_UER_MoM</t>
  </si>
  <si>
    <t>AULFUNEM Index</t>
  </si>
  <si>
    <t>澳大利亚劳动力失业率经季调</t>
  </si>
  <si>
    <t>ppi-1164</t>
  </si>
  <si>
    <t>澳大利亚生产者物价指数(PPI)年率</t>
  </si>
  <si>
    <t>AUS_PPI_YoY</t>
  </si>
  <si>
    <t>AUPPFYOY Index</t>
  </si>
  <si>
    <t>澳大利亚PPI制成品同比</t>
  </si>
  <si>
    <t>ppi-239</t>
  </si>
  <si>
    <t>澳大利亚生产者物价指数(PPI)季率</t>
  </si>
  <si>
    <t>AUS_PPI_QoQ</t>
  </si>
  <si>
    <t>AUPPFMOM Index</t>
  </si>
  <si>
    <t>澳大利亚PPI制成品</t>
  </si>
  <si>
    <t>gdp-1013</t>
  </si>
  <si>
    <t>澳大利亚国内生产总值(GDP)年率</t>
  </si>
  <si>
    <t>AUS_GDP_YoY</t>
  </si>
  <si>
    <t>AUNAGDPY Index</t>
  </si>
  <si>
    <t>澳大利亚GDP同比经季调</t>
  </si>
  <si>
    <t>gdp-124</t>
  </si>
  <si>
    <t>澳大利亚国内生产总值(GDP)季率</t>
  </si>
  <si>
    <t>AUS_GDP_QoQ</t>
  </si>
  <si>
    <t>AUNAGDPC Index</t>
  </si>
  <si>
    <t>澳大利亚GDP季环比经季调</t>
  </si>
  <si>
    <t>rates-bonds/australia-30-year-bond-yield</t>
  </si>
  <si>
    <t>澳大利亚三十年期国债收益率</t>
  </si>
  <si>
    <t>AUD_30YTM</t>
  </si>
  <si>
    <t>GTAUD30Y Govt</t>
  </si>
  <si>
    <t>rates-bonds/australia-10-year-bond-yield</t>
  </si>
  <si>
    <t>澳大利亚十年期国债收益率</t>
  </si>
  <si>
    <t>AUD_10YTM</t>
  </si>
  <si>
    <t>GTAUD10Y Govt</t>
  </si>
  <si>
    <t>rates-bonds/australia-5-year-bond-yield</t>
  </si>
  <si>
    <t>澳大利亚五年期国债收益率</t>
  </si>
  <si>
    <t>AUD_5YTM</t>
  </si>
  <si>
    <t>GTAUD5Y Govt</t>
  </si>
  <si>
    <t>rates-bonds/australia-2-year-bond-yield</t>
  </si>
  <si>
    <t>澳大利亚二年期国债收益率</t>
  </si>
  <si>
    <t>AUD_2YTM</t>
  </si>
  <si>
    <t>GTAUD2Y Govt</t>
  </si>
  <si>
    <t>rates-bonds/australia-1-year-bond-yield</t>
  </si>
  <si>
    <t>澳大利亚一年期国债收益率</t>
  </si>
  <si>
    <t>AUD_1YTM</t>
  </si>
  <si>
    <t>GTAUD1Y Govt</t>
  </si>
  <si>
    <t>RBNZ_RATE</t>
  </si>
  <si>
    <t>NZOCR Index</t>
  </si>
  <si>
    <t>新西兰官方现金利率</t>
  </si>
  <si>
    <t>cpi-72</t>
  </si>
  <si>
    <t>新西兰居民消费价格指数(CPI)季率</t>
  </si>
  <si>
    <t>NZ_CPI_QoQ</t>
  </si>
  <si>
    <t>NZCPICHG Index</t>
  </si>
  <si>
    <t>新西兰CPI所有小组季环比</t>
  </si>
  <si>
    <t>cpi-1063</t>
  </si>
  <si>
    <t>新西兰居民消费价格指数(CPI)年率</t>
  </si>
  <si>
    <t>NZ_CPI_YoY</t>
  </si>
  <si>
    <t>NZCPIYOY Index</t>
  </si>
  <si>
    <t>新西兰CPI所有小组同比</t>
  </si>
  <si>
    <t>employment-change-93</t>
  </si>
  <si>
    <t>新西兰就业人数季率</t>
  </si>
  <si>
    <t>NZ_EP_QoQ</t>
  </si>
  <si>
    <t>NZLFQOQ Index</t>
  </si>
  <si>
    <t>新西兰劳动力就业人数季环比经季调</t>
  </si>
  <si>
    <t>unemployment-rate-295</t>
  </si>
  <si>
    <t>新西兰失业率</t>
  </si>
  <si>
    <t>NZ_UER_QoQ</t>
  </si>
  <si>
    <t>NZLFUNER Index</t>
  </si>
  <si>
    <t>新西兰劳动力失业率</t>
  </si>
  <si>
    <t>inflation-expectations-342</t>
  </si>
  <si>
    <t>新西兰通胀预期季率</t>
  </si>
  <si>
    <t>NZ_InE_QoQ</t>
  </si>
  <si>
    <t>NZIFRBY2 Index</t>
  </si>
  <si>
    <t>新西兰RBNZ未来2年通胀预期</t>
  </si>
  <si>
    <t>business-nz-pmi-338</t>
  </si>
  <si>
    <t>新西兰制造业采购经理人指数(PMI)</t>
  </si>
  <si>
    <t>NZ_PMI_QoQ</t>
  </si>
  <si>
    <t>NZPMISA Index</t>
  </si>
  <si>
    <t>新西兰银行-新西兰商业制造业表现指数经季调</t>
  </si>
  <si>
    <t>ppi-input-243</t>
  </si>
  <si>
    <t>新西兰输入PPI季率</t>
  </si>
  <si>
    <t>NZ_PPI_QoQ</t>
  </si>
  <si>
    <t>NZPPINQ Index</t>
  </si>
  <si>
    <t>新西兰生产价格投入价格季环比</t>
  </si>
  <si>
    <t>rates-bonds/new-zealand-20-years-bond-yield</t>
  </si>
  <si>
    <t>新西兰二十年期国债收益率</t>
  </si>
  <si>
    <t>NZD_30YTM</t>
  </si>
  <si>
    <t>GTNZD30Y Govt</t>
  </si>
  <si>
    <t>rates-bonds/new-zealand-10-years-bond-yield</t>
  </si>
  <si>
    <t>新西兰十年期国债收益率</t>
  </si>
  <si>
    <t>NZD_10YTM</t>
  </si>
  <si>
    <t>GTNZD10Y Govt</t>
  </si>
  <si>
    <t>rates-bonds/new-zealand-5-years-bond-yield</t>
  </si>
  <si>
    <t>新西兰五年期国债收益率</t>
  </si>
  <si>
    <t>NZD_5YTM</t>
  </si>
  <si>
    <t>GTNZD5Y Govt</t>
  </si>
  <si>
    <t>rates-bonds/new-zealand-2-years-bond-yield</t>
  </si>
  <si>
    <t>新西兰二年期国债收益率</t>
  </si>
  <si>
    <t>NZD_2YTM</t>
  </si>
  <si>
    <t>GTNZD2Y Govt</t>
  </si>
  <si>
    <t>rates-bonds/new-zealand-1-years-bond-yield</t>
  </si>
  <si>
    <t>新西兰一年期国债收益率</t>
  </si>
  <si>
    <t>NZD_1YTM</t>
  </si>
  <si>
    <t>GTNZD1Y Govt</t>
  </si>
  <si>
    <t>日本银行政策余额利率</t>
  </si>
  <si>
    <t>BOJ_RATE</t>
  </si>
  <si>
    <t>BOJDPBAL Index</t>
  </si>
  <si>
    <t>tankan-large-non-manufacturers-index-280</t>
  </si>
  <si>
    <t>日本央行短观大型非制造业景气判断指数</t>
  </si>
  <si>
    <t>BOJ_Non_MF_QoQ</t>
  </si>
  <si>
    <t>JNTSNMFG Index</t>
  </si>
  <si>
    <t>日本短观调查商业环境大型企业非制造业</t>
  </si>
  <si>
    <t>tankan-large-manufacturers-index-279</t>
  </si>
  <si>
    <t>日本央行短观大型制造业景气判断指数</t>
  </si>
  <si>
    <t>BOJ_MF_QoQ</t>
  </si>
  <si>
    <t>JNTSMFG Index</t>
  </si>
  <si>
    <t>日本短观调查商业环境大型企业制造业</t>
  </si>
  <si>
    <t>gdp-119</t>
  </si>
  <si>
    <t>日本GDP季率</t>
  </si>
  <si>
    <t>JP_GDP_QoQ</t>
  </si>
  <si>
    <t>JGDPQGDP Index</t>
  </si>
  <si>
    <t>日本实际GDP季环比经季调</t>
  </si>
  <si>
    <t>national-core-cpi-344</t>
  </si>
  <si>
    <t>日本全国核心消费价格指数(CPI)年率</t>
  </si>
  <si>
    <t>JP_CCPI_YoY</t>
  </si>
  <si>
    <t>JNCPIYOY Index</t>
  </si>
  <si>
    <t>日本CPI全国综合同比</t>
  </si>
  <si>
    <t>tokyo-cpi-ex-food-and-energy-1908</t>
  </si>
  <si>
    <t>日本东京不包括食品和能源居民消费价格指数(CPI)</t>
  </si>
  <si>
    <t>JP_TOKOY_CCPI_YoY</t>
  </si>
  <si>
    <t>JNCPIXFM Index</t>
  </si>
  <si>
    <t>日本CPI全国综合除新鲜食品月环比</t>
  </si>
  <si>
    <t>large-retailers'-sales-190</t>
  </si>
  <si>
    <t>日本大型零售商销售月率</t>
  </si>
  <si>
    <t>JP_RS_MoM</t>
  </si>
  <si>
    <t>JNRETMOM Index</t>
  </si>
  <si>
    <t>日本零售贸易月环比经季调</t>
  </si>
  <si>
    <t>retail-sales-261</t>
  </si>
  <si>
    <t>日本零售销售年率</t>
  </si>
  <si>
    <t>JP_RS_YoY</t>
  </si>
  <si>
    <t>JNNETYOY Index</t>
  </si>
  <si>
    <t>日本零售贸易同比未经季调</t>
  </si>
  <si>
    <t>japan-30-year-bond-yield</t>
  </si>
  <si>
    <t>日本三十年期国债收益率</t>
  </si>
  <si>
    <t>JPY_30YTM</t>
  </si>
  <si>
    <t>GTJPY30Y Govt</t>
  </si>
  <si>
    <t>japan-10-year-bond-yield</t>
  </si>
  <si>
    <t>日本十年期国债收益率</t>
  </si>
  <si>
    <t>JPY_10YTM</t>
  </si>
  <si>
    <t>GTJPY10Y Govt</t>
  </si>
  <si>
    <t>japan-5-year-bond-yield</t>
  </si>
  <si>
    <t>日本五年期国债收益率</t>
  </si>
  <si>
    <t>JPY_5YTM</t>
  </si>
  <si>
    <t>GTJPY5Y Govt</t>
  </si>
  <si>
    <t>japan-2-year-bond-yield</t>
  </si>
  <si>
    <t>日本二年期国债收益率</t>
  </si>
  <si>
    <t>JPY_2YTM</t>
  </si>
  <si>
    <t>GTJPY2Y Govt</t>
  </si>
  <si>
    <t>japan-1-year-bond-yield</t>
  </si>
  <si>
    <t>日本一年期国债收益率</t>
  </si>
  <si>
    <t>JPY_1YTM</t>
  </si>
  <si>
    <t>GTJPY1Y Govt</t>
  </si>
  <si>
    <t>CABROVER Index</t>
  </si>
  <si>
    <t>加拿大隔夜目标利率</t>
  </si>
  <si>
    <t>FED_RATE</t>
  </si>
  <si>
    <t>FDTR Index</t>
  </si>
  <si>
    <t>core-retail-sales-65</t>
  </si>
  <si>
    <t>加拿大核心零售销售月率</t>
  </si>
  <si>
    <t>CAD_CRS_MoM</t>
  </si>
  <si>
    <t>CARSXASC Index</t>
  </si>
  <si>
    <t>加拿大核心cpi月率</t>
  </si>
  <si>
    <t>CAD_CCPI_MoM</t>
  </si>
  <si>
    <t>CACPX8M Index</t>
  </si>
  <si>
    <t>employment-change-95</t>
  </si>
  <si>
    <t>加拿大就业人数变动</t>
  </si>
  <si>
    <t>CAD_EC_MoM</t>
  </si>
  <si>
    <t>CANLNETJ Index</t>
  </si>
  <si>
    <t>retail-sales-260</t>
  </si>
  <si>
    <t>加拿大零售销售月率</t>
  </si>
  <si>
    <t>CAD_RS_MoM</t>
  </si>
  <si>
    <t>CARSCHNG Index</t>
  </si>
  <si>
    <t>unemployment-rate-301</t>
  </si>
  <si>
    <t>加拿大失业率</t>
  </si>
  <si>
    <t>CAD_UER_MoM</t>
  </si>
  <si>
    <t>CANLXEMR Index</t>
  </si>
  <si>
    <t>加拿大核心居民消费价格指数(CPI)年率</t>
  </si>
  <si>
    <t>CAD_CCPI_YoY</t>
  </si>
  <si>
    <t>加拿大居民消费价格指数(CPI)中位数年率</t>
  </si>
  <si>
    <t>CAD_MCPI_YoY</t>
  </si>
  <si>
    <t>加拿大居民消费价格指数(CPI)月率</t>
  </si>
  <si>
    <t>CAD_CPI_MoM</t>
  </si>
  <si>
    <t>加拿大居民消费价格指数(CPI)年率</t>
  </si>
  <si>
    <t>CAD_CPI_YoY</t>
  </si>
  <si>
    <t>加拿大截尾居民消费价格指数(CPI)年率</t>
  </si>
  <si>
    <t>CAD_TCPI</t>
  </si>
  <si>
    <t>加拿大普通居民消费价格指数(CPI)年率</t>
  </si>
  <si>
    <t>CAD_COMCPI</t>
  </si>
  <si>
    <t>canada-30-year-bond-yield</t>
  </si>
  <si>
    <t>加拿大三十年期国债收益率</t>
  </si>
  <si>
    <t>CAD_30YTM</t>
  </si>
  <si>
    <t>GTCAD30Y Govt</t>
  </si>
  <si>
    <t>canada-10-year-bond-yield</t>
  </si>
  <si>
    <t>加拿大十年期国债收益率</t>
  </si>
  <si>
    <t>CAD_10YTM</t>
  </si>
  <si>
    <t>GTCAD10Y Govt</t>
  </si>
  <si>
    <t>canada-5-year-bond-yield</t>
  </si>
  <si>
    <t>加拿大五年期国债收益率</t>
  </si>
  <si>
    <t>CAD_5YTM</t>
  </si>
  <si>
    <t>GTCAD5Y Govt</t>
  </si>
  <si>
    <t>canada-2-year-bond-yield</t>
  </si>
  <si>
    <t>加拿大二年期国债收益率</t>
  </si>
  <si>
    <t>CAD_2YTM</t>
  </si>
  <si>
    <t>GTCAD2Y Govt</t>
  </si>
  <si>
    <t>canada-1-year-bond-yield</t>
  </si>
  <si>
    <t>加拿大一年期国债收益率</t>
  </si>
  <si>
    <t>CAD_1YTM</t>
  </si>
  <si>
    <t>GTCAD1Y Govt</t>
  </si>
  <si>
    <t>INJCJC Index</t>
  </si>
  <si>
    <t>美国首次申请失业救济金人数经季调</t>
  </si>
  <si>
    <t>INJCSP Index</t>
  </si>
  <si>
    <t>美国连续申请失业救济金人数经季调</t>
  </si>
  <si>
    <t>ADP CHNG Index</t>
  </si>
  <si>
    <t>US_CPCE_MoM</t>
  </si>
  <si>
    <t>PCE CMOM Index</t>
  </si>
  <si>
    <t>US_CPCED_QoQ</t>
  </si>
  <si>
    <t>PCE CYOY Index</t>
  </si>
  <si>
    <t>gdp-375</t>
  </si>
  <si>
    <t>美国实际国内生产总值(GDP) 年化季率</t>
  </si>
  <si>
    <t>US_GDP_QoQ</t>
  </si>
  <si>
    <t>SIMAS</t>
  </si>
  <si>
    <t>GDP CQOQ Index</t>
  </si>
  <si>
    <t>u.s.-30-year-bond-yield</t>
  </si>
  <si>
    <t>美国三十年期国债收益率</t>
  </si>
  <si>
    <t>USD_30YTM</t>
  </si>
  <si>
    <t>GTUSD30Y Govt</t>
  </si>
  <si>
    <t>u.s.-10-year-bond-yield</t>
  </si>
  <si>
    <t>美国十年期国债收益率</t>
  </si>
  <si>
    <t>USD_10YTM</t>
  </si>
  <si>
    <t>GTUSD10Y Govt</t>
  </si>
  <si>
    <t>u.s.-5-year-bond-yield</t>
  </si>
  <si>
    <t>美国五年期国债收益率</t>
  </si>
  <si>
    <t>USD_5YTM</t>
  </si>
  <si>
    <t>GTUSD5Y Govt</t>
  </si>
  <si>
    <t>u.s.-2-year-bond-yield</t>
  </si>
  <si>
    <t>美国二年期国债收益率</t>
  </si>
  <si>
    <t>USD_2YTM</t>
  </si>
  <si>
    <t>GTUSD2Y Govt</t>
  </si>
  <si>
    <t>u.s.-1-year-bond-yield</t>
  </si>
  <si>
    <t>美国一年期国债收益率</t>
  </si>
  <si>
    <t>USD_1YTM</t>
  </si>
  <si>
    <t>GTUSD1Y Govt</t>
  </si>
  <si>
    <t>UKBRBASE Index</t>
  </si>
  <si>
    <t>英国央行官方银行利率</t>
  </si>
  <si>
    <t>manufacturing-pmi-204</t>
  </si>
  <si>
    <t>英国Markit制造业采购经理人指数(PMI)</t>
  </si>
  <si>
    <t>UK_MPMI_MoM</t>
  </si>
  <si>
    <t>MPMIGBMA Index</t>
  </si>
  <si>
    <t>Markit/CIPS英国制造业PMI 经季调</t>
  </si>
  <si>
    <t>英国居民消费价格指数(CPI)年率</t>
  </si>
  <si>
    <t>英国核心居民消费价格指数(CPI)年率</t>
  </si>
  <si>
    <t>UK_CCPI_YoY</t>
  </si>
  <si>
    <t>英国核心居民消费价格指数(CPI)月率</t>
  </si>
  <si>
    <t>UK_CCPI_MoM</t>
  </si>
  <si>
    <t>英国未季调居民消费价格指数(CPI)</t>
  </si>
  <si>
    <t>UK_CPINSA</t>
  </si>
  <si>
    <t>英国未季调输出生产者物价指数(PPI)月率</t>
  </si>
  <si>
    <t>UK_PPINSA_MoM</t>
  </si>
  <si>
    <t>英国未季调输出生产者物价指数(PPI)年率</t>
  </si>
  <si>
    <t>UK_PPINSA_YoY</t>
  </si>
  <si>
    <t>英国未季调核心输出生产者物价指数(PPI)年率</t>
  </si>
  <si>
    <t>UK_CPPI_NSA</t>
  </si>
  <si>
    <t>英国未季调输入生产者物价指数(PPI)年率</t>
  </si>
  <si>
    <t>UK_PPI_YoY</t>
  </si>
  <si>
    <t>英国未季调核心输出生产者物价指数(PPI)月率</t>
  </si>
  <si>
    <t>UK_CPPI_MoM</t>
  </si>
  <si>
    <t>英国三个月ILO就业人数变动(人)</t>
  </si>
  <si>
    <t>UK_3MILO</t>
  </si>
  <si>
    <t>英国含红利三个月平均工资年率</t>
  </si>
  <si>
    <t>UK_AEI</t>
  </si>
  <si>
    <t>labor-productivity-1937</t>
  </si>
  <si>
    <t>英国劳动生产率</t>
  </si>
  <si>
    <t>UK_LP</t>
  </si>
  <si>
    <t>services-pmi-274</t>
  </si>
  <si>
    <t>英国Markit服务业采购经理人指数(PMI)</t>
  </si>
  <si>
    <t>UK_SPMI_MoM</t>
  </si>
  <si>
    <t>MPMIGBSA Index</t>
  </si>
  <si>
    <t>Markit/CIPS英国服务业PMI商业活动 经季调</t>
  </si>
  <si>
    <t>gdp-121</t>
  </si>
  <si>
    <t>英国国内生产总值(GDP)季率</t>
  </si>
  <si>
    <t>UK_GDP_QoQ</t>
  </si>
  <si>
    <t>UKGDM3 Index</t>
  </si>
  <si>
    <t xml:space="preserve">英国国内生产总值连续3个月总计 经季调 </t>
  </si>
  <si>
    <t>gdp-728</t>
  </si>
  <si>
    <t>英国国内生产总值(GDP)年率</t>
  </si>
  <si>
    <t>UK_GDP_YoY</t>
  </si>
  <si>
    <t>UKGRYBZY Index</t>
  </si>
  <si>
    <t xml:space="preserve">英国GDP指数连锁量衡量指标GDP 按市价同比 </t>
  </si>
  <si>
    <t>gdp-1792</t>
  </si>
  <si>
    <t>英国国内生产总值(GDP)月率</t>
  </si>
  <si>
    <t>UK_GDP_MoM</t>
  </si>
  <si>
    <t>UKGDM3M Index</t>
  </si>
  <si>
    <t xml:space="preserve">英国国内生产总值月环比 经季调 </t>
  </si>
  <si>
    <t>英国失业率</t>
  </si>
  <si>
    <t>UK_UER_MoM</t>
  </si>
  <si>
    <t>UKUEILOR Index</t>
  </si>
  <si>
    <t>英国失业率国际劳工组织(ILO)失业率 经季调</t>
  </si>
  <si>
    <t>英国失业金申请人数</t>
  </si>
  <si>
    <t>UK_UECC_MoM</t>
  </si>
  <si>
    <t>UKUEMOM Index</t>
  </si>
  <si>
    <t>英国申请失业救济金人数月环比经季调</t>
  </si>
  <si>
    <t>英国居民消费价格指数(CPI)月率</t>
  </si>
  <si>
    <t>UKRPCJMR Index</t>
  </si>
  <si>
    <t>英国CPI欧盟调和月环比未经季调</t>
  </si>
  <si>
    <t>英国未季调输入生产者物价指数(PPI)月率</t>
  </si>
  <si>
    <t>UK_PPI_MoM</t>
  </si>
  <si>
    <t>UKPPIOY Index</t>
  </si>
  <si>
    <t xml:space="preserve">英国生产者价格指数制造产品 同比 未经季调                               </t>
  </si>
  <si>
    <t>composite-pmi-1934</t>
  </si>
  <si>
    <t>英国综合采购经理人指数(PMI)</t>
  </si>
  <si>
    <t>UK_CPMI_MoM</t>
  </si>
  <si>
    <t>MPMIGBCA Index</t>
  </si>
  <si>
    <t>Markit/CIPS 英国综合PMI产值经季调</t>
  </si>
  <si>
    <t>retail-sales-258</t>
  </si>
  <si>
    <t>英国零售销售月率</t>
  </si>
  <si>
    <t>UK_RS_MoM</t>
  </si>
  <si>
    <t>UKRVAMOM Index</t>
  </si>
  <si>
    <t>英国零售销售环比所有零售销售经季调</t>
  </si>
  <si>
    <t>MPMIDEMA Index</t>
  </si>
  <si>
    <t>Markit/BME德国制造业PMI 经季调</t>
  </si>
  <si>
    <t>欧洲</t>
  </si>
  <si>
    <t>EURR002W Index</t>
  </si>
  <si>
    <t>欧洲央行最低再融资利率</t>
  </si>
  <si>
    <t>german-gdp-131</t>
  </si>
  <si>
    <t>德国国内生产总值(GDP)季率</t>
  </si>
  <si>
    <t>GE_GDP_QoQ</t>
  </si>
  <si>
    <t>GRGDPPGQ Index</t>
  </si>
  <si>
    <t>德国实际GDP全国季环比</t>
  </si>
  <si>
    <t>german-unemployment-rate-142</t>
  </si>
  <si>
    <t>德国季调后失业率</t>
  </si>
  <si>
    <t>GE_UER_MoM</t>
  </si>
  <si>
    <t>GRUEPR Index</t>
  </si>
  <si>
    <t>德国失业率经季调</t>
  </si>
  <si>
    <t>german-unemployment-change-332</t>
  </si>
  <si>
    <t>德国季调后失业人数变动</t>
  </si>
  <si>
    <t>GE_UEC_MoM</t>
  </si>
  <si>
    <t>GRUECHNG Index</t>
  </si>
  <si>
    <t xml:space="preserve">德国失业人数变动经季调 </t>
  </si>
  <si>
    <t>MPMIEZMA Index</t>
  </si>
  <si>
    <t xml:space="preserve">Markit欧元区制造业PMI经季调 </t>
  </si>
  <si>
    <t>MPMIEZSA Index</t>
  </si>
  <si>
    <t xml:space="preserve">Markit欧元区服务业PMI经季调 </t>
  </si>
  <si>
    <t>EUR_CPMI_MoM</t>
  </si>
  <si>
    <t>MPMIEZCA Index</t>
  </si>
  <si>
    <t xml:space="preserve">Markit欧元区综合PMI经季调 </t>
  </si>
  <si>
    <t>gdp-120</t>
  </si>
  <si>
    <t>欧元区国内生产总值(GDP)季率</t>
  </si>
  <si>
    <t>EUR_GDP_QoQ</t>
  </si>
  <si>
    <t>EUGNEMUQ Index</t>
  </si>
  <si>
    <t xml:space="preserve">欧盟统计局2000年不变价格GDP - 欧元区季环比 </t>
  </si>
  <si>
    <t>unemployment-rate-299</t>
  </si>
  <si>
    <t>欧元区失业率</t>
  </si>
  <si>
    <t>EUR_UER_YoY</t>
  </si>
  <si>
    <t>UMRTEMU Index</t>
  </si>
  <si>
    <t xml:space="preserve">欧盟统计局失业率 - 欧元区经季调 </t>
  </si>
  <si>
    <t>gdp-925</t>
  </si>
  <si>
    <t>欧元区季调后国内生产总值(GDP)年率</t>
  </si>
  <si>
    <t>EUR_GDP_YoY</t>
  </si>
  <si>
    <t>EUGNEMUY Index</t>
  </si>
  <si>
    <t xml:space="preserve">欧盟统计局2000年不变价格GDP - 欧元区同比 </t>
  </si>
  <si>
    <t>cpi-68</t>
  </si>
  <si>
    <t>欧元区居民消费价格指数(CPI)年率</t>
  </si>
  <si>
    <t>EUR_CPI_YoY</t>
  </si>
  <si>
    <t>ECCPEMUY Index</t>
  </si>
  <si>
    <t xml:space="preserve">欧盟统计局欧元区MUICP - 所有项目同比未经季调 </t>
  </si>
  <si>
    <t>cpi-928</t>
  </si>
  <si>
    <t>欧元区居民消费价格指数(CPI)月率</t>
  </si>
  <si>
    <t>EUR_CPI_MoM</t>
  </si>
  <si>
    <t>ECCPEMUM Index</t>
  </si>
  <si>
    <t>欧盟统计局欧元区MUICP - 所有项目月环比未经季调</t>
  </si>
  <si>
    <t>ppi-237</t>
  </si>
  <si>
    <t>欧元区生产者物价指数(PPI)月率</t>
  </si>
  <si>
    <t>EUR_PPI_MoM</t>
  </si>
  <si>
    <t>EUPPEMUM Index</t>
  </si>
  <si>
    <t xml:space="preserve">欧盟统计局PPI欧元区 - 工业（除建筑业）月环比 </t>
  </si>
  <si>
    <t>欧洲三十年期国债收益率</t>
  </si>
  <si>
    <t>EUR_30YTM</t>
  </si>
  <si>
    <t>GTEUR30Y Govt</t>
  </si>
  <si>
    <t>欧洲十年期国债收益率</t>
  </si>
  <si>
    <t>EUR_10YTM</t>
  </si>
  <si>
    <t>GTEUR10Y Govt</t>
  </si>
  <si>
    <t>欧洲五年期国债收益率</t>
  </si>
  <si>
    <t>EUR_5YTM</t>
  </si>
  <si>
    <t>GTEUR5Y Govt</t>
  </si>
  <si>
    <t>欧洲二年期国债收益率</t>
  </si>
  <si>
    <t>EUR_2YTM</t>
  </si>
  <si>
    <t>GTEUR2Y Govt</t>
  </si>
  <si>
    <t>欧洲一年期国债收益率</t>
  </si>
  <si>
    <t>EUR_1YTM</t>
  </si>
  <si>
    <t>GTEUR1Y Govt</t>
  </si>
  <si>
    <t>法国</t>
  </si>
  <si>
    <t>MPMIFRMA Index</t>
  </si>
  <si>
    <t xml:space="preserve">Markit法国制造业PMI 经季调 </t>
  </si>
  <si>
    <t>french-gdp-113</t>
  </si>
  <si>
    <t>法国国内生产总值(GDP)季率</t>
  </si>
  <si>
    <t>FR_GDP_QoQ</t>
  </si>
  <si>
    <t>FRGEGDPQ Index</t>
  </si>
  <si>
    <t xml:space="preserve">法国GDP季环比 </t>
  </si>
  <si>
    <t>french-cpi-112</t>
  </si>
  <si>
    <t>法国居民消费价格指数(CPI)月率</t>
  </si>
  <si>
    <t>FR_CPI_MoM</t>
  </si>
  <si>
    <t>FRCPIMOM Index</t>
  </si>
  <si>
    <t xml:space="preserve">法国CPI月环比 </t>
  </si>
  <si>
    <t>MPMIFRSA Index</t>
  </si>
  <si>
    <t xml:space="preserve">Markit法国服务业PMI 经季调 </t>
  </si>
  <si>
    <t>SZLTDEP Index</t>
  </si>
  <si>
    <t>瑞士国家银行政策利率决策</t>
  </si>
  <si>
    <t>seco-consumer-climate-362</t>
  </si>
  <si>
    <t>瑞士消费者信心指数</t>
  </si>
  <si>
    <t>Swiss_CCI_MoM</t>
  </si>
  <si>
    <t>SZCCEUCM Index</t>
  </si>
  <si>
    <t>瑞士消费者信心欧盟兼容</t>
  </si>
  <si>
    <t>swiss-gdp-122</t>
  </si>
  <si>
    <t>瑞士GDP季率(%)</t>
  </si>
  <si>
    <t>Swiss_GDP_QoQ</t>
  </si>
  <si>
    <t>SZGDPCQQ Index</t>
  </si>
  <si>
    <t xml:space="preserve">瑞士GDP不变价季环比SWDA </t>
  </si>
  <si>
    <t>swiss-gdp-957</t>
  </si>
  <si>
    <t>瑞士GDP年率(%)</t>
  </si>
  <si>
    <t>Swiss_GDP_YoY</t>
  </si>
  <si>
    <t>EHGDCHY Index</t>
  </si>
  <si>
    <t xml:space="preserve">瑞士实际GDP(年同比%)                                                 </t>
  </si>
  <si>
    <t>kof-leading-indicators-360</t>
  </si>
  <si>
    <t>瑞士KOF经济领先指标</t>
  </si>
  <si>
    <t>Swiss_KOF</t>
  </si>
  <si>
    <t>SZLIS Index</t>
  </si>
  <si>
    <t xml:space="preserve">瑞士KOF领先经济指标                                                             </t>
  </si>
  <si>
    <t>swiss-ppi-240</t>
  </si>
  <si>
    <t>瑞士PPI月率(%)</t>
  </si>
  <si>
    <t>Swiss_PPI_MoM</t>
  </si>
  <si>
    <t>SZPMIMOM Index</t>
  </si>
  <si>
    <t xml:space="preserve">瑞士生产与进口价格月环比 </t>
  </si>
  <si>
    <t>retail-sales-259</t>
  </si>
  <si>
    <t>瑞士零售销售年率(%)</t>
  </si>
  <si>
    <t>Swiss_RS_YoY</t>
  </si>
  <si>
    <t>SZRSRYOY Index</t>
  </si>
  <si>
    <t xml:space="preserve">瑞士实际零售销售额同比 </t>
  </si>
  <si>
    <t>unemployment-rate-nsa-959</t>
  </si>
  <si>
    <t>瑞士未季调失业率(%)</t>
  </si>
  <si>
    <t>Swiss_UER_MoM</t>
  </si>
  <si>
    <t>SZUE Index</t>
  </si>
  <si>
    <t xml:space="preserve">瑞士失业率未经季调 </t>
  </si>
  <si>
    <t>swiss-cpi-71</t>
  </si>
  <si>
    <t>瑞士居民消费价格指数(CPI)月率</t>
  </si>
  <si>
    <t>Swiss_CPI_MoM</t>
  </si>
  <si>
    <t>swiss-cpi-956</t>
  </si>
  <si>
    <t>瑞士居民消费价格指数(CPI)年率</t>
  </si>
  <si>
    <t>Swiss_CPI_YoY</t>
  </si>
  <si>
    <t>unemployment-rate-sa-296</t>
  </si>
  <si>
    <t>瑞士季调后失业率</t>
  </si>
  <si>
    <t>Swiss_UER_MoM_ADJ</t>
  </si>
  <si>
    <t>SZUEUEA Index</t>
  </si>
  <si>
    <t xml:space="preserve">瑞士失业率经季调 </t>
  </si>
  <si>
    <t>美国核心零售销售月率</t>
  </si>
  <si>
    <t>US_CRS_MoM</t>
  </si>
  <si>
    <t>RSTAXMOM Index</t>
  </si>
  <si>
    <t>美国零售销售月率</t>
  </si>
  <si>
    <t>US_RS_MoM</t>
  </si>
  <si>
    <t>RSTAMOM Index</t>
  </si>
  <si>
    <t>美国零售销售及餐饮服务销售总额经季调（月增幅）</t>
  </si>
  <si>
    <t>美国核心生产者物价指数(PPI)年率</t>
  </si>
  <si>
    <t>US_CPPI_YoY</t>
  </si>
  <si>
    <t>PPIIXYOY Index</t>
  </si>
  <si>
    <t xml:space="preserve">美国生产者价格指数按生产阶段 - 中间原料核心未经季调（同比） </t>
  </si>
  <si>
    <t>美国核心PPI月率</t>
  </si>
  <si>
    <t>US_CPPI_MoM</t>
  </si>
  <si>
    <t>PPI XCHG Index</t>
  </si>
  <si>
    <t xml:space="preserve">美国 PPI 经季调月环比 - 核心商品                                                </t>
  </si>
  <si>
    <t>美国生产者物价指数(PPI)年率</t>
  </si>
  <si>
    <t>US_PPI_YoY</t>
  </si>
  <si>
    <t>FDIUFDYO Index</t>
  </si>
  <si>
    <t xml:space="preserve">美国PPI最终需求同比未经季调 </t>
  </si>
  <si>
    <t>美国生产者物价指数(PPI)月率</t>
  </si>
  <si>
    <t>US_PPI_MoM</t>
  </si>
  <si>
    <t>FDIDFDMO Index</t>
  </si>
  <si>
    <t xml:space="preserve">美国PPI最终需求月环比经季调 </t>
  </si>
  <si>
    <t>NFP TCH Index</t>
  </si>
  <si>
    <t>美国非农就业人口总计 月环比净变动经季调</t>
  </si>
  <si>
    <t>US_NF_HWR_MoM</t>
  </si>
  <si>
    <t>AHE MOM% Index</t>
  </si>
  <si>
    <t>美国私营部门所有员工平均时薪月增减%</t>
  </si>
  <si>
    <t>USURTOT Index</t>
  </si>
  <si>
    <t xml:space="preserve">美国劳动力总失业率经季调 </t>
  </si>
  <si>
    <t>MPMIUSMA Index</t>
  </si>
  <si>
    <t xml:space="preserve">Markit美国制造业PMI经季调 </t>
  </si>
  <si>
    <t>MPMIUSSA Index</t>
  </si>
  <si>
    <t xml:space="preserve">Markit美国服务业PMI商业活动经季调 </t>
  </si>
  <si>
    <t>NAPMPMI Index</t>
  </si>
  <si>
    <t>NAPMPRIC Index</t>
  </si>
  <si>
    <t>NAPMEMPL Index</t>
  </si>
  <si>
    <t xml:space="preserve">美国供应管理协会全国采购经理指数经季调 </t>
  </si>
  <si>
    <t>US_CCPI_YoY</t>
  </si>
  <si>
    <t>CPI XYOY Index</t>
  </si>
  <si>
    <t xml:space="preserve">美国核心消费者物价指数未经季调（同比） </t>
  </si>
  <si>
    <t>CPUPAXFE Index</t>
  </si>
  <si>
    <t xml:space="preserve">美国核心消费者物价指数经季调 </t>
  </si>
  <si>
    <t>CPURNSA Index</t>
  </si>
  <si>
    <t>美国未季调居民消费价格指数(CPI)年率</t>
  </si>
  <si>
    <t>US_CPI_YoY</t>
  </si>
  <si>
    <t>CPI YOY Index</t>
  </si>
  <si>
    <t xml:space="preserve">美国城镇消费物价指数同比未经季调 </t>
  </si>
  <si>
    <t>美国谘商会消费者信心指数</t>
  </si>
  <si>
    <t>US_CBCCI_MoM</t>
  </si>
  <si>
    <t>CONCINFL Index</t>
  </si>
  <si>
    <t xml:space="preserve">美国经济咨商局消费者信心指数 - 今后 12 个月通胀率预期 </t>
  </si>
  <si>
    <t>NFP PCH Index</t>
  </si>
  <si>
    <t xml:space="preserve">美国非农就业人口总计 净变化经季调月环比 - 私营部门 </t>
  </si>
  <si>
    <t>REALYRAW Index</t>
  </si>
  <si>
    <t>PRUSTOT Index</t>
  </si>
  <si>
    <t>MPMIUSCA Index</t>
  </si>
  <si>
    <t>CPUPXCHG Index</t>
  </si>
  <si>
    <t>CPRPCXYY Index</t>
  </si>
  <si>
    <t>美国城市居民消费价格指数未经季调同比 - 商品（不计食品及能源） »</t>
  </si>
  <si>
    <t>CPI INDX Index</t>
  </si>
  <si>
    <t xml:space="preserve">美国消费者物价指数经季调 </t>
  </si>
  <si>
    <t>CPI CHNG Index</t>
  </si>
  <si>
    <t>PIDSCWT% Index</t>
  </si>
  <si>
    <t xml:space="preserve">美国实际个人可支配收入（年同比） </t>
  </si>
  <si>
    <t>INJCJC4 Index</t>
  </si>
  <si>
    <t>MPMIFRCA Index</t>
  </si>
  <si>
    <t xml:space="preserve">Markit法国综合PMI 经季调 </t>
  </si>
  <si>
    <t>MPMIDECA Index</t>
  </si>
  <si>
    <t>MPMIDESA Index</t>
  </si>
  <si>
    <t xml:space="preserve">Markit德国服务业PMI商业活动 经季调 </t>
  </si>
  <si>
    <t>DOEASCRD Index</t>
  </si>
  <si>
    <t>美国能源部原油库存数据总变动</t>
  </si>
  <si>
    <t>DOEASCUS Index</t>
  </si>
  <si>
    <t>DOEAUTIL Index</t>
  </si>
  <si>
    <t>DOEASMGS Index</t>
  </si>
  <si>
    <t>美国能源部汽油库存数据总变动</t>
  </si>
  <si>
    <t>PCE C3MA Index</t>
  </si>
  <si>
    <t xml:space="preserve">美国个人消费支出核心平减指数 3 个月年率 </t>
  </si>
  <si>
    <t>PCE DEFY Index</t>
  </si>
  <si>
    <t xml:space="preserve">美国个人消费支出 - 实际物价指数经季调（同比） </t>
  </si>
  <si>
    <t>PITLCHNG Index</t>
  </si>
  <si>
    <t>PCE CUR$ Index</t>
  </si>
  <si>
    <t xml:space="preserve">美国个人消费支出名义美元 月环比经季调年率 </t>
  </si>
  <si>
    <t>PCE CHNC Index</t>
  </si>
  <si>
    <t>household-spending-361</t>
  </si>
  <si>
    <t>日本家庭户均消费支出年率</t>
  </si>
  <si>
    <t>JP_ARC_YoY</t>
  </si>
  <si>
    <t>exports-995</t>
  </si>
  <si>
    <t>日本商品出口年率</t>
  </si>
  <si>
    <t>JP_ARME_YoY</t>
  </si>
  <si>
    <t>industrial-production-159</t>
  </si>
  <si>
    <t>日本工业产出月率</t>
  </si>
  <si>
    <t>JP_IO_MoM</t>
  </si>
  <si>
    <t>services-pmi-1912</t>
  </si>
  <si>
    <t>日本服务业采购经理人指数(PMI)</t>
  </si>
  <si>
    <t>JP_PMI_MoM</t>
  </si>
  <si>
    <t>tertiary-industry-activity-index-282</t>
  </si>
  <si>
    <t>日本第三产业活动指数月率</t>
  </si>
  <si>
    <t>JP_TIAI_MoM</t>
  </si>
  <si>
    <t>national-cpi-992</t>
  </si>
  <si>
    <t>日本全国居民消费价格指数(CPI)年率</t>
  </si>
  <si>
    <t>JP_CPI_YoY</t>
  </si>
  <si>
    <t>jolts-job-openings-1057</t>
  </si>
  <si>
    <t>美国劳工流动调查报告(JOLTS)职位空缺</t>
  </si>
  <si>
    <t>US_JOLTS</t>
  </si>
  <si>
    <t>chicago-pmi-38</t>
  </si>
  <si>
    <t>美国芝加哥PMI</t>
  </si>
  <si>
    <t>US_CHICAGO_PMI</t>
  </si>
  <si>
    <t>美国密歇根大学消费者信心指数</t>
  </si>
  <si>
    <t>US_MCS</t>
  </si>
  <si>
    <t>美国密歇根大学消费者预期指数</t>
  </si>
  <si>
    <t>US_MCE</t>
  </si>
  <si>
    <t>美国扣除运输耐用品订单月率</t>
  </si>
  <si>
    <t>US_CDGO</t>
  </si>
  <si>
    <t>美国耐用品订单月率</t>
  </si>
  <si>
    <t>US_DGO</t>
  </si>
  <si>
    <t>cap-goods-ship-non-defense-ex-air-1751</t>
  </si>
  <si>
    <t>美国扣除飞机非国防耐用品装船月率</t>
  </si>
  <si>
    <t>US_DGL_MoM</t>
  </si>
  <si>
    <t>美国扣除国防耐用品订单月率</t>
  </si>
  <si>
    <t>US_DED_MoM</t>
  </si>
  <si>
    <t>美国扣除飞机非国防资本耐用品订单月率</t>
  </si>
  <si>
    <t>US_GOND</t>
  </si>
  <si>
    <t>美国U6失业率</t>
  </si>
  <si>
    <t>US_U6_UER</t>
  </si>
  <si>
    <t>美国季调后制造业就业人口变动</t>
  </si>
  <si>
    <t>US_MF_PRL</t>
  </si>
  <si>
    <t>美国政府就业人数</t>
  </si>
  <si>
    <t>US_GON_PRL</t>
  </si>
  <si>
    <t>美国平均每周工时</t>
  </si>
  <si>
    <t>US_AWH</t>
  </si>
  <si>
    <t>美国出口物价指数月率</t>
  </si>
  <si>
    <t>US_EPI</t>
  </si>
  <si>
    <t>美国进口物价指数月率</t>
  </si>
  <si>
    <t>US_IPI</t>
  </si>
  <si>
    <t>美国纽约联储制造业指数</t>
  </si>
  <si>
    <t>US_NESMI</t>
  </si>
  <si>
    <t>美国零售业预期月率</t>
  </si>
  <si>
    <t>US_RC</t>
  </si>
  <si>
    <t>美国零售销售年率</t>
  </si>
  <si>
    <t>US_RS_YEAR</t>
  </si>
  <si>
    <t>美国除去天然气与汽车零售销售月率</t>
  </si>
  <si>
    <t>US_RS_EGA</t>
  </si>
  <si>
    <t>美国除食品/能源/运输外生产者价格指数(PPI)月率</t>
  </si>
  <si>
    <t>US_PPI_49</t>
  </si>
  <si>
    <t>美国除食品/能源/运输外生产者价格指数(PPI)年率</t>
  </si>
  <si>
    <t>US_PPI_48</t>
  </si>
  <si>
    <t>美国供应管理协会(ISM)制造业新订单指数</t>
  </si>
  <si>
    <t>US_IMS_ORD</t>
  </si>
  <si>
    <t>美国克利夫兰联储居民消费价格指数(CPI)月率</t>
  </si>
  <si>
    <t>US_CPI_KRFL</t>
  </si>
  <si>
    <r>
      <rPr>
        <sz val="11"/>
        <color rgb="FF333333"/>
        <rFont val="宋体"/>
        <charset val="134"/>
      </rPr>
      <t>美国当周</t>
    </r>
    <r>
      <rPr>
        <sz val="11"/>
        <color rgb="FF333333"/>
        <rFont val="Arial"/>
        <charset val="134"/>
      </rPr>
      <t>EIA</t>
    </r>
    <r>
      <rPr>
        <sz val="11"/>
        <color rgb="FF333333"/>
        <rFont val="宋体"/>
        <charset val="134"/>
      </rPr>
      <t>汽油产量变动</t>
    </r>
    <r>
      <rPr>
        <sz val="11"/>
        <color rgb="FF333333"/>
        <rFont val="Arial"/>
        <charset val="134"/>
      </rPr>
      <t>(</t>
    </r>
    <r>
      <rPr>
        <sz val="11"/>
        <color rgb="FF333333"/>
        <rFont val="宋体"/>
        <charset val="134"/>
      </rPr>
      <t>桶</t>
    </r>
    <r>
      <rPr>
        <sz val="11"/>
        <color rgb="FF333333"/>
        <rFont val="Arial"/>
        <charset val="134"/>
      </rPr>
      <t>)</t>
    </r>
  </si>
  <si>
    <t>US_EWIC_WoW</t>
  </si>
  <si>
    <t>英国核心零售物价指数年率</t>
  </si>
  <si>
    <t>BOE_KRS_YoY</t>
  </si>
  <si>
    <t>英国核心零售物价指数月率</t>
  </si>
  <si>
    <t>BOE_KRS_MoM</t>
  </si>
  <si>
    <t>英国零售物价指数月率</t>
  </si>
  <si>
    <t>BOE_RS_MoM</t>
  </si>
  <si>
    <r>
      <rPr>
        <sz val="11"/>
        <color rgb="FF333333"/>
        <rFont val="宋体"/>
        <charset val="134"/>
      </rPr>
      <t>英国零售物价指数年率</t>
    </r>
    <r>
      <rPr>
        <sz val="11"/>
        <color rgb="FF333333"/>
        <rFont val="Arial"/>
        <charset val="134"/>
      </rPr>
      <t>(%)</t>
    </r>
  </si>
  <si>
    <t>BOE_RS_YoY</t>
  </si>
  <si>
    <t>英国剔除红利三个月平均工资年率</t>
  </si>
  <si>
    <t>BOE_3WAG_MoM</t>
  </si>
  <si>
    <r>
      <rPr>
        <sz val="11"/>
        <color rgb="FF333333"/>
        <rFont val="宋体"/>
        <charset val="134"/>
      </rPr>
      <t>美国密歇根大学</t>
    </r>
    <r>
      <rPr>
        <sz val="11"/>
        <color rgb="FF333333"/>
        <rFont val="Arial"/>
        <charset val="134"/>
      </rPr>
      <t>5-10</t>
    </r>
    <r>
      <rPr>
        <sz val="11"/>
        <color rgb="FF333333"/>
        <rFont val="宋体"/>
        <charset val="134"/>
      </rPr>
      <t>年期通胀率预期</t>
    </r>
  </si>
  <si>
    <t>US_M5Y</t>
  </si>
  <si>
    <t>美国密歇根大学现况指数</t>
  </si>
  <si>
    <t>US_MCC</t>
  </si>
  <si>
    <r>
      <rPr>
        <sz val="11"/>
        <color rgb="FF333333"/>
        <rFont val="宋体"/>
        <charset val="134"/>
      </rPr>
      <t>美国密歇根大学</t>
    </r>
    <r>
      <rPr>
        <sz val="11"/>
        <color rgb="FF333333"/>
        <rFont val="Arial"/>
        <charset val="134"/>
      </rPr>
      <t>1</t>
    </r>
    <r>
      <rPr>
        <sz val="11"/>
        <color rgb="FF333333"/>
        <rFont val="宋体"/>
        <charset val="134"/>
      </rPr>
      <t>年期通胀率预期</t>
    </r>
  </si>
  <si>
    <t>US_MIE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</si>
</sst>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6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indexed="8"/>
      <name val="宋体"/>
      <charset val="134"/>
    </font>
    <font>
      <sz val="11"/>
      <color rgb="FF333333"/>
      <name val="宋体"/>
      <charset val="134"/>
      <scheme val="major"/>
    </font>
    <font>
      <sz val="11"/>
      <color rgb="FF333333"/>
      <name val="宋体"/>
      <charset val="134"/>
    </font>
    <font>
      <sz val="11"/>
      <color rgb="FF333333"/>
      <name val="宋体"/>
      <charset val="134"/>
      <scheme val="minor"/>
    </font>
    <font>
      <b/>
      <sz val="16.5"/>
      <color rgb="FF333333"/>
      <name val="Arial"/>
      <charset val="134"/>
    </font>
    <font>
      <b/>
      <sz val="7.5"/>
      <color rgb="FF1256A0"/>
      <name val="Arial"/>
      <charset val="134"/>
    </font>
    <font>
      <sz val="11"/>
      <color rgb="FF374151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0.5"/>
      <name val="宋体"/>
      <charset val="134"/>
    </font>
    <font>
      <sz val="11"/>
      <name val="Consolas"/>
      <charset val="134"/>
    </font>
    <font>
      <sz val="11"/>
      <color rgb="FF9C5700"/>
      <name val="宋体"/>
      <charset val="134"/>
      <scheme val="minor"/>
    </font>
    <font>
      <sz val="10.5"/>
      <color rgb="FFD6D6DD"/>
      <name val="Segoe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33333"/>
      <name val="Arial"/>
      <charset val="134"/>
    </font>
    <font>
      <sz val="10.5"/>
      <name val="Segoe UI"/>
      <charset val="134"/>
    </font>
    <font>
      <sz val="11"/>
      <name val="Segoe U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6" borderId="4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 applyFill="1">
      <alignment vertical="center"/>
    </xf>
    <xf numFmtId="0" fontId="3" fillId="0" borderId="0" xfId="24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left" vertical="center" wrapText="1"/>
    </xf>
    <xf numFmtId="0" fontId="0" fillId="0" borderId="0" xfId="0" applyNumberFormat="1" applyFont="1" applyFill="1">
      <alignment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 readingOrder="1"/>
    </xf>
    <xf numFmtId="0" fontId="0" fillId="0" borderId="0" xfId="0" applyFill="1" applyAlignme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>
      <alignment vertical="center"/>
    </xf>
    <xf numFmtId="0" fontId="10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12" fillId="0" borderId="0" xfId="0" applyFont="1">
      <alignment vertical="center"/>
    </xf>
    <xf numFmtId="0" fontId="0" fillId="2" borderId="0" xfId="0" applyFill="1">
      <alignment vertical="center"/>
    </xf>
    <xf numFmtId="0" fontId="13" fillId="3" borderId="0" xfId="24">
      <alignment vertical="center"/>
    </xf>
    <xf numFmtId="0" fontId="13" fillId="3" borderId="0" xfId="24" applyAlignment="1">
      <alignment vertical="center" wrapText="1"/>
    </xf>
    <xf numFmtId="0" fontId="0" fillId="2" borderId="0" xfId="0" applyFont="1" applyFill="1">
      <alignment vertical="center"/>
    </xf>
    <xf numFmtId="0" fontId="14" fillId="0" borderId="0" xfId="0" applyFont="1" applyAlignment="1">
      <alignment horizontal="righ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n.investing.com/economic-calendar/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6"/>
  <sheetViews>
    <sheetView topLeftCell="A58" workbookViewId="0">
      <selection activeCell="B67" sqref="B67"/>
    </sheetView>
  </sheetViews>
  <sheetFormatPr defaultColWidth="9" defaultRowHeight="13.5"/>
  <cols>
    <col min="1" max="1" width="11.1327433628319" customWidth="1"/>
    <col min="2" max="2" width="44.7345132743363" customWidth="1"/>
    <col min="3" max="5" width="39.6017699115044" customWidth="1"/>
    <col min="6" max="6" width="35.4690265486726" customWidth="1"/>
    <col min="7" max="7" width="16.4690265486726" customWidth="1"/>
    <col min="8" max="8" width="44.3982300884956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</v>
      </c>
      <c r="G1" s="2" t="s">
        <v>5</v>
      </c>
      <c r="H1" s="2" t="s">
        <v>6</v>
      </c>
      <c r="I1" s="2" t="s">
        <v>7</v>
      </c>
      <c r="J1" t="s">
        <v>8</v>
      </c>
      <c r="K1" t="s">
        <v>9</v>
      </c>
      <c r="L1" t="s">
        <v>10</v>
      </c>
    </row>
    <row r="2" spans="1:8">
      <c r="A2" t="s">
        <v>11</v>
      </c>
      <c r="B2" t="s">
        <v>12</v>
      </c>
      <c r="C2" t="s">
        <v>12</v>
      </c>
      <c r="D2" t="str">
        <f>VLOOKUP(E2,总表!$B:$D,2,0)</f>
        <v>美国季调后非农就业人口变动</v>
      </c>
      <c r="E2" t="s">
        <v>13</v>
      </c>
      <c r="F2" t="s">
        <v>14</v>
      </c>
      <c r="G2" t="str">
        <f>VLOOKUP(E2,总表!$B:$E,3,0)</f>
        <v>US_NF_EC_MoM</v>
      </c>
      <c r="H2" s="2"/>
    </row>
    <row r="3" spans="2:8">
      <c r="B3" s="2" t="s">
        <v>15</v>
      </c>
      <c r="C3" s="2" t="s">
        <v>15</v>
      </c>
      <c r="D3" t="str">
        <f>VLOOKUP(E3,总表!$B:$D,2,0)</f>
        <v>美国私营企业非农就业人数变动</v>
      </c>
      <c r="E3" s="2" t="s">
        <v>16</v>
      </c>
      <c r="F3" s="2" t="s">
        <v>17</v>
      </c>
      <c r="G3" t="str">
        <f>VLOOKUP(E3,总表!$B:$E,3,0)</f>
        <v>US_PNP_MoM</v>
      </c>
      <c r="H3" s="2" t="s">
        <v>18</v>
      </c>
    </row>
    <row r="4" spans="2:7">
      <c r="B4" s="2" t="s">
        <v>19</v>
      </c>
      <c r="C4" s="2" t="s">
        <v>19</v>
      </c>
      <c r="D4" t="str">
        <f>VLOOKUP(E4,总表!$B:$D,2,0)</f>
        <v>美国失业率</v>
      </c>
      <c r="E4" t="s">
        <v>20</v>
      </c>
      <c r="F4" t="s">
        <v>21</v>
      </c>
      <c r="G4" t="str">
        <f>VLOOKUP(E4,总表!$B:$E,3,0)</f>
        <v>US_NF_UER_MoM</v>
      </c>
    </row>
    <row r="5" spans="2:7">
      <c r="B5" s="2" t="s">
        <v>22</v>
      </c>
      <c r="C5" s="2" t="s">
        <v>22</v>
      </c>
      <c r="D5" t="str">
        <f>VLOOKUP(E5,总表!$B:$D,2,0)</f>
        <v>美国平均每小时工资月率</v>
      </c>
      <c r="E5" s="2" t="s">
        <v>23</v>
      </c>
      <c r="F5" s="2" t="s">
        <v>24</v>
      </c>
      <c r="G5" t="str">
        <f>VLOOKUP(E5,总表!$B:$E,3,0)</f>
        <v>US_NF_HWR_MoM</v>
      </c>
    </row>
    <row r="6" spans="2:8">
      <c r="B6" s="2" t="s">
        <v>25</v>
      </c>
      <c r="C6" s="2" t="s">
        <v>25</v>
      </c>
      <c r="D6" t="str">
        <f>VLOOKUP(E6,总表!$B:$D,2,0)</f>
        <v>美国平均时薪年率</v>
      </c>
      <c r="E6" s="2" t="s">
        <v>26</v>
      </c>
      <c r="F6" s="2" t="s">
        <v>27</v>
      </c>
      <c r="G6" t="str">
        <f>VLOOKUP(E6,总表!$B:$E,3,0)</f>
        <v>US_AHE_YoY</v>
      </c>
      <c r="H6" s="2" t="s">
        <v>28</v>
      </c>
    </row>
    <row r="7" spans="2:8">
      <c r="B7" s="24" t="s">
        <v>29</v>
      </c>
      <c r="C7" s="24" t="s">
        <v>29</v>
      </c>
      <c r="D7" t="str">
        <f>VLOOKUP(E7,总表!$B:$D,2,0)</f>
        <v>美国劳动参与率</v>
      </c>
      <c r="E7" s="2" t="s">
        <v>30</v>
      </c>
      <c r="F7" s="2" t="s">
        <v>31</v>
      </c>
      <c r="G7" t="str">
        <f>VLOOKUP(E7,总表!$B:$E,3,0)</f>
        <v>US_LFPR_YoY</v>
      </c>
      <c r="H7" s="2" t="s">
        <v>32</v>
      </c>
    </row>
    <row r="8" spans="1:7">
      <c r="A8" t="s">
        <v>33</v>
      </c>
      <c r="B8" s="2" t="s">
        <v>34</v>
      </c>
      <c r="C8" s="2" t="s">
        <v>35</v>
      </c>
      <c r="D8" t="str">
        <f>VLOOKUP(E8,总表!$B:$D,2,0)</f>
        <v>美国Markit制造业采购经理人指数</v>
      </c>
      <c r="E8" t="s">
        <v>36</v>
      </c>
      <c r="F8" t="s">
        <v>37</v>
      </c>
      <c r="G8" t="str">
        <f>VLOOKUP(E8,总表!$B:$E,3,0)</f>
        <v>US_MPMI_MoM</v>
      </c>
    </row>
    <row r="9" spans="2:7">
      <c r="B9" s="2" t="s">
        <v>38</v>
      </c>
      <c r="C9" t="s">
        <v>39</v>
      </c>
      <c r="D9" t="str">
        <f>VLOOKUP(E9,总表!$B:$D,2,0)</f>
        <v>美国Markit服务业采购经理人指数</v>
      </c>
      <c r="E9" t="s">
        <v>40</v>
      </c>
      <c r="F9" t="s">
        <v>41</v>
      </c>
      <c r="G9" t="str">
        <f>VLOOKUP(E9,总表!$B:$E,3,0)</f>
        <v>US_SPMI_MoM</v>
      </c>
    </row>
    <row r="10" spans="2:8">
      <c r="B10" s="24" t="s">
        <v>42</v>
      </c>
      <c r="C10" s="24" t="s">
        <v>43</v>
      </c>
      <c r="D10" t="str">
        <f>VLOOKUP(E10,总表!$B:$D,2,0)</f>
        <v>美国S&amp;P Global综合采购经理人指数(PMI)</v>
      </c>
      <c r="E10" s="2" t="s">
        <v>44</v>
      </c>
      <c r="F10" s="2" t="s">
        <v>45</v>
      </c>
      <c r="G10" t="str">
        <f>VLOOKUP(E10,总表!$B:$E,3,0)</f>
        <v>US_CPMI_QoQ</v>
      </c>
      <c r="H10" s="2" t="s">
        <v>46</v>
      </c>
    </row>
    <row r="11" spans="1:7">
      <c r="A11" t="s">
        <v>47</v>
      </c>
      <c r="B11" t="s">
        <v>48</v>
      </c>
      <c r="C11" t="s">
        <v>48</v>
      </c>
      <c r="D11" t="str">
        <f>VLOOKUP(E11,总表!$B:$D,2,0)</f>
        <v>美国ISM制造业PMI</v>
      </c>
      <c r="E11" t="s">
        <v>49</v>
      </c>
      <c r="F11" s="2" t="s">
        <v>50</v>
      </c>
      <c r="G11" t="str">
        <f>VLOOKUP(E11,总表!$B:$E,3,0)</f>
        <v>US_IMS_PMI</v>
      </c>
    </row>
    <row r="12" spans="2:7">
      <c r="B12" t="s">
        <v>51</v>
      </c>
      <c r="C12" t="s">
        <v>51</v>
      </c>
      <c r="D12" t="str">
        <f>VLOOKUP(E12,总表!$B:$D,2,0)</f>
        <v>美国ISM制造业物价支付指数</v>
      </c>
      <c r="E12" t="s">
        <v>52</v>
      </c>
      <c r="F12" t="s">
        <v>53</v>
      </c>
      <c r="G12" t="str">
        <f>VLOOKUP(E12,总表!$B:$E,3,0)</f>
        <v>US_IMS_PPI</v>
      </c>
    </row>
    <row r="13" spans="2:7">
      <c r="B13" s="2" t="s">
        <v>54</v>
      </c>
      <c r="C13" t="s">
        <v>54</v>
      </c>
      <c r="D13" t="str">
        <f>VLOOKUP(E13,总表!$B:$D,2,0)</f>
        <v>美国供应管理协会(ISM)制造业就业指数</v>
      </c>
      <c r="E13" t="s">
        <v>55</v>
      </c>
      <c r="F13" t="s">
        <v>56</v>
      </c>
      <c r="G13" t="str">
        <f>VLOOKUP(E13,总表!$B:$E,3,0)</f>
        <v>US_IMS_MEI</v>
      </c>
    </row>
    <row r="14" spans="1:7">
      <c r="A14" t="s">
        <v>57</v>
      </c>
      <c r="B14" s="2" t="s">
        <v>58</v>
      </c>
      <c r="C14" s="2" t="s">
        <v>59</v>
      </c>
      <c r="D14" t="str">
        <f>VLOOKUP(E14,总表!$B:$D,2,0)</f>
        <v>美国核心居民消费价格指数(CPI)月率</v>
      </c>
      <c r="E14" s="2" t="s">
        <v>60</v>
      </c>
      <c r="F14" s="2" t="s">
        <v>61</v>
      </c>
      <c r="G14" t="str">
        <f>VLOOKUP(E14,总表!$B:$E,3,0)</f>
        <v>US_CCPI_MoM</v>
      </c>
    </row>
    <row r="15" spans="2:7">
      <c r="B15" s="2" t="s">
        <v>62</v>
      </c>
      <c r="C15" s="2" t="s">
        <v>63</v>
      </c>
      <c r="D15" t="str">
        <f>VLOOKUP(E15,总表!$B:$D,2,0)</f>
        <v>美国未季调核心居民消费价格指数(CPI)年率</v>
      </c>
      <c r="E15" s="2" t="s">
        <v>64</v>
      </c>
      <c r="F15" s="2" t="s">
        <v>65</v>
      </c>
      <c r="G15" t="str">
        <f>VLOOKUP(E15,总表!$B:$E,3,0)</f>
        <v>US_CCPI_YoY</v>
      </c>
    </row>
    <row r="16" spans="2:8">
      <c r="B16" s="24" t="s">
        <v>66</v>
      </c>
      <c r="C16" s="24" t="s">
        <v>67</v>
      </c>
      <c r="D16" t="str">
        <f>VLOOKUP(E16,总表!$B:$D,2,0)</f>
        <v>美国季调后核心居民消费价格指数(CPI)指数</v>
      </c>
      <c r="E16" s="2" t="s">
        <v>68</v>
      </c>
      <c r="F16" s="2" t="s">
        <v>69</v>
      </c>
      <c r="G16" t="str">
        <f>VLOOKUP(E16,总表!$B:$E,3,0)</f>
        <v>US_QCPPI_MoM</v>
      </c>
      <c r="H16" s="2" t="s">
        <v>70</v>
      </c>
    </row>
    <row r="17" spans="2:7">
      <c r="B17" s="2" t="s">
        <v>71</v>
      </c>
      <c r="C17" s="2" t="s">
        <v>72</v>
      </c>
      <c r="D17" t="str">
        <f>VLOOKUP(E17,总表!$B:$D,2,0)</f>
        <v>美国居民消费价格指数(CPI)月率</v>
      </c>
      <c r="E17" s="2" t="s">
        <v>73</v>
      </c>
      <c r="F17" s="2" t="s">
        <v>74</v>
      </c>
      <c r="G17" t="str">
        <f>VLOOKUP(E17,总表!$B:$E,3,0)</f>
        <v>US_CPI_MoM</v>
      </c>
    </row>
    <row r="18" spans="2:8">
      <c r="B18" s="25" t="s">
        <v>75</v>
      </c>
      <c r="C18" s="25" t="s">
        <v>76</v>
      </c>
      <c r="D18" t="str">
        <f>VLOOKUP(E18,总表!$B:$D,2,0)</f>
        <v>美国未季调居民消费价格指数(CPI)指数</v>
      </c>
      <c r="E18" s="2" t="s">
        <v>77</v>
      </c>
      <c r="F18" s="2" t="s">
        <v>78</v>
      </c>
      <c r="G18" t="str">
        <f>VLOOKUP(E18,总表!$B:$E,3,0)</f>
        <v>US_CPII_MoM</v>
      </c>
      <c r="H18" s="2" t="s">
        <v>79</v>
      </c>
    </row>
    <row r="19" spans="2:7">
      <c r="B19" s="2" t="s">
        <v>80</v>
      </c>
      <c r="C19" s="2" t="s">
        <v>81</v>
      </c>
      <c r="D19" t="str">
        <f>VLOOKUP(E19,总表!$B:$D,2,0)</f>
        <v>美国季调后居民消费价格指数(CPI)</v>
      </c>
      <c r="E19" s="2" t="s">
        <v>82</v>
      </c>
      <c r="F19" s="2" t="s">
        <v>83</v>
      </c>
      <c r="G19" t="str">
        <f>VLOOKUP(E19,总表!$B:$E,3,0)</f>
        <v>US_QCPI_MoM</v>
      </c>
    </row>
    <row r="20" spans="2:8">
      <c r="B20" s="24" t="s">
        <v>84</v>
      </c>
      <c r="C20" s="24" t="s">
        <v>85</v>
      </c>
      <c r="D20" t="str">
        <f>VLOOKUP(E20,总表!$B:$D,2,0)</f>
        <v>美国未季调居民消费价格指数(CPI)月率</v>
      </c>
      <c r="E20" s="2" t="s">
        <v>86</v>
      </c>
      <c r="F20" s="2" t="s">
        <v>87</v>
      </c>
      <c r="G20" t="str">
        <f>VLOOKUP(E20,总表!$B:$E,3,0)</f>
        <v>US_NQCPI_MoM</v>
      </c>
      <c r="H20" s="2" t="s">
        <v>88</v>
      </c>
    </row>
    <row r="21" spans="2:7">
      <c r="B21" s="2" t="s">
        <v>89</v>
      </c>
      <c r="C21" s="2" t="s">
        <v>90</v>
      </c>
      <c r="D21" t="str">
        <f>VLOOKUP(E21,总表!$B:$D,2,0)</f>
        <v>美国实际个人收入月率</v>
      </c>
      <c r="E21" t="s">
        <v>91</v>
      </c>
      <c r="F21" t="s">
        <v>92</v>
      </c>
      <c r="G21" t="str">
        <f>VLOOKUP(E21,总表!$B:$E,3,0)</f>
        <v>US_RPI_MoM</v>
      </c>
    </row>
    <row r="22" spans="1:7">
      <c r="A22" t="s">
        <v>93</v>
      </c>
      <c r="B22" t="s">
        <v>94</v>
      </c>
      <c r="C22" t="s">
        <v>94</v>
      </c>
      <c r="D22" t="str">
        <f>VLOOKUP(E22,总表!$B:$D,2,0)</f>
        <v>美国初请失业金人数</v>
      </c>
      <c r="E22" t="s">
        <v>95</v>
      </c>
      <c r="F22" t="s">
        <v>96</v>
      </c>
      <c r="G22" t="str">
        <f>VLOOKUP(E22,总表!$B:$E,3,0)</f>
        <v>US_UEFC_MoM</v>
      </c>
    </row>
    <row r="23" spans="2:7">
      <c r="B23" t="s">
        <v>97</v>
      </c>
      <c r="C23" t="s">
        <v>97</v>
      </c>
      <c r="D23" t="str">
        <f>VLOOKUP(E23,总表!$B:$D,2,0)</f>
        <v>美国续请失业金人数</v>
      </c>
      <c r="E23" t="s">
        <v>98</v>
      </c>
      <c r="F23" t="s">
        <v>99</v>
      </c>
      <c r="G23" t="str">
        <f>VLOOKUP(E23,总表!$B:$E,3,0)</f>
        <v>US_UECC_MoM</v>
      </c>
    </row>
    <row r="24" spans="2:8">
      <c r="B24" t="s">
        <v>100</v>
      </c>
      <c r="C24" t="s">
        <v>100</v>
      </c>
      <c r="D24" t="str">
        <f>VLOOKUP(E24,总表!$B:$D,2,0)</f>
        <v>美国初请失业金人数四周均值</v>
      </c>
      <c r="E24" t="s">
        <v>101</v>
      </c>
      <c r="F24" t="s">
        <v>102</v>
      </c>
      <c r="G24" t="str">
        <f>VLOOKUP(E24,总表!$B:$E,3,0)</f>
        <v>US_IJCFWA_QoQ</v>
      </c>
      <c r="H24" t="s">
        <v>103</v>
      </c>
    </row>
    <row r="25" spans="1:7">
      <c r="A25" t="s">
        <v>104</v>
      </c>
      <c r="B25" t="s">
        <v>105</v>
      </c>
      <c r="C25" t="s">
        <v>105</v>
      </c>
      <c r="D25" t="str">
        <f>VLOOKUP(E25,总表!$B:$D,2,0)</f>
        <v>法国服务业采购经理人指数(PMI)</v>
      </c>
      <c r="E25" t="s">
        <v>106</v>
      </c>
      <c r="F25" t="s">
        <v>107</v>
      </c>
      <c r="G25" t="str">
        <f>VLOOKUP(E25,总表!$B:$E,3,0)</f>
        <v>FR_SPMI_MoM</v>
      </c>
    </row>
    <row r="26" spans="2:7">
      <c r="B26" t="s">
        <v>108</v>
      </c>
      <c r="C26" t="s">
        <v>108</v>
      </c>
      <c r="D26" t="str">
        <f>VLOOKUP(E26,总表!$B:$D,2,0)</f>
        <v>法国制造业采购经理人指数(PMI)</v>
      </c>
      <c r="E26" t="s">
        <v>109</v>
      </c>
      <c r="F26" t="s">
        <v>110</v>
      </c>
      <c r="G26" t="str">
        <f>VLOOKUP(E26,总表!$B:$E,3,0)</f>
        <v>FR_MPMI_MoM</v>
      </c>
    </row>
    <row r="27" spans="2:7">
      <c r="B27" s="2" t="s">
        <v>111</v>
      </c>
      <c r="C27" t="s">
        <v>112</v>
      </c>
      <c r="D27" t="str">
        <f>VLOOKUP(E27,总表!$B:$D,2,0)</f>
        <v>法国S&amp;P Global综合采购经理人指数(PMI)</v>
      </c>
      <c r="E27" t="s">
        <v>113</v>
      </c>
      <c r="F27" s="2" t="s">
        <v>114</v>
      </c>
      <c r="G27" t="str">
        <f>VLOOKUP(E27,总表!$B:$E,3,0)</f>
        <v>FR_GPMI_MoM</v>
      </c>
    </row>
    <row r="28" spans="2:8">
      <c r="B28" s="2" t="s">
        <v>115</v>
      </c>
      <c r="C28" s="2" t="s">
        <v>115</v>
      </c>
      <c r="D28" t="str">
        <f>VLOOKUP(E28,总表!$B:$D,2,0)</f>
        <v>德国Markit综合采购经理人指数(PMI)</v>
      </c>
      <c r="E28" t="s">
        <v>116</v>
      </c>
      <c r="F28" t="s">
        <v>117</v>
      </c>
      <c r="G28" t="str">
        <f>VLOOKUP(E28,总表!$B:$E,3,0)</f>
        <v>GE_GPMI_MoM</v>
      </c>
      <c r="H28" t="s">
        <v>118</v>
      </c>
    </row>
    <row r="29" spans="2:7">
      <c r="B29" t="s">
        <v>119</v>
      </c>
      <c r="C29" t="s">
        <v>119</v>
      </c>
      <c r="D29" t="str">
        <f>VLOOKUP(E29,总表!$B:$D,2,0)</f>
        <v>德国服务业采购经理人指数(PMI)月率</v>
      </c>
      <c r="E29" t="s">
        <v>120</v>
      </c>
      <c r="F29" s="2" t="s">
        <v>121</v>
      </c>
      <c r="G29" t="str">
        <f>VLOOKUP(E29,总表!$B:$E,3,0)</f>
        <v>GE_SPMI_MoM</v>
      </c>
    </row>
    <row r="30" spans="2:7">
      <c r="B30" s="24" t="s">
        <v>122</v>
      </c>
      <c r="C30" s="24" t="s">
        <v>122</v>
      </c>
      <c r="D30" t="str">
        <f>VLOOKUP(E30,总表!$B:$D,2,0)</f>
        <v>德国制造业采购经理人指数(PMI)月率</v>
      </c>
      <c r="E30" s="2" t="s">
        <v>123</v>
      </c>
      <c r="F30" s="2" t="s">
        <v>124</v>
      </c>
      <c r="G30" t="str">
        <f>VLOOKUP(E30,总表!$B:$E,3,0)</f>
        <v>GE_MPMI_MoM</v>
      </c>
    </row>
    <row r="31" spans="2:7">
      <c r="B31" t="s">
        <v>125</v>
      </c>
      <c r="C31" t="s">
        <v>125</v>
      </c>
      <c r="D31" t="str">
        <f>VLOOKUP(E31,总表!$B:$D,2,0)</f>
        <v>欧元区Markit制造业采购经理人指数(PMI)</v>
      </c>
      <c r="E31" t="s">
        <v>126</v>
      </c>
      <c r="F31" t="s">
        <v>127</v>
      </c>
      <c r="G31" t="str">
        <f>VLOOKUP(E31,总表!$B:$E,3,0)</f>
        <v>EUR_MPMI_MoM</v>
      </c>
    </row>
    <row r="32" spans="2:7">
      <c r="B32" t="s">
        <v>128</v>
      </c>
      <c r="C32" t="s">
        <v>128</v>
      </c>
      <c r="D32" t="str">
        <f>VLOOKUP(E32,总表!$B:$D,2,0)</f>
        <v>欧元区Markit服务业采购经理人指数(PMI)</v>
      </c>
      <c r="E32" t="s">
        <v>129</v>
      </c>
      <c r="F32" t="s">
        <v>130</v>
      </c>
      <c r="G32" t="str">
        <f>VLOOKUP(E32,总表!$B:$E,3,0)</f>
        <v>EUR_SPMI_MoM</v>
      </c>
    </row>
    <row r="33" spans="2:7">
      <c r="B33" s="2" t="s">
        <v>131</v>
      </c>
      <c r="C33" s="2" t="s">
        <v>132</v>
      </c>
      <c r="D33" t="str">
        <f>VLOOKUP(E33,总表!$B:$D,2,0)</f>
        <v>欧元区Markit综合采购经理人指数(PMI)</v>
      </c>
      <c r="E33" s="2" t="s">
        <v>133</v>
      </c>
      <c r="F33" s="2" t="s">
        <v>134</v>
      </c>
      <c r="G33" t="str">
        <f>VLOOKUP(E33,总表!$B:$E,3,0)</f>
        <v>EUR_CPMI_MoM</v>
      </c>
    </row>
    <row r="34" spans="1:7">
      <c r="A34" t="s">
        <v>135</v>
      </c>
      <c r="B34" t="s">
        <v>136</v>
      </c>
      <c r="C34" s="2" t="s">
        <v>137</v>
      </c>
      <c r="D34" t="str">
        <f>VLOOKUP(E34,总表!$B:$D,2,0)</f>
        <v>美国当周EIA原油库存变动</v>
      </c>
      <c r="E34" s="2" t="s">
        <v>138</v>
      </c>
      <c r="F34" s="2" t="s">
        <v>139</v>
      </c>
      <c r="G34" t="str">
        <f>VLOOKUP(E34,总表!$B:$E,3,0)</f>
        <v>US_ECOIC_WoW</v>
      </c>
    </row>
    <row r="35" spans="2:7">
      <c r="B35" s="2" t="s">
        <v>140</v>
      </c>
      <c r="C35" t="s">
        <v>141</v>
      </c>
      <c r="D35" t="str">
        <f>VLOOKUP(E35,总表!$B:$D,2,0)</f>
        <v>美国当周EIA精炼厂原油消耗量变动</v>
      </c>
      <c r="E35" t="s">
        <v>142</v>
      </c>
      <c r="F35" t="s">
        <v>143</v>
      </c>
      <c r="G35" t="str">
        <f>VLOOKUP(E35,总表!$B:$E,3,0)</f>
        <v>US_ERCOIC_WoW</v>
      </c>
    </row>
    <row r="36" spans="2:7">
      <c r="B36" t="s">
        <v>144</v>
      </c>
      <c r="C36" t="s">
        <v>144</v>
      </c>
      <c r="D36" t="str">
        <f>VLOOKUP(E36,总表!$B:$D,2,0)</f>
        <v>美国当周EIA原油进口变动(桶)</v>
      </c>
      <c r="E36" t="s">
        <v>145</v>
      </c>
      <c r="F36" t="s">
        <v>146</v>
      </c>
      <c r="G36" t="str">
        <f>VLOOKUP(E36,总表!$B:$E,3,0)</f>
        <v>US_EROI_WoW</v>
      </c>
    </row>
    <row r="37" spans="2:8">
      <c r="B37" s="2" t="s">
        <v>147</v>
      </c>
      <c r="C37" t="s">
        <v>148</v>
      </c>
      <c r="D37" t="str">
        <f>VLOOKUP(E37,总表!$B:$D,2,0)</f>
        <v>美国当周EIA俄克拉荷马州库欣原油库存变动(桶)</v>
      </c>
      <c r="E37" t="s">
        <v>149</v>
      </c>
      <c r="F37" t="s">
        <v>150</v>
      </c>
      <c r="G37" t="str">
        <f>VLOOKUP(E37,总表!$B:$E,3,0)</f>
        <v>US_EOCOIC_WoW</v>
      </c>
      <c r="H37" t="s">
        <v>151</v>
      </c>
    </row>
    <row r="38" spans="2:7">
      <c r="B38" t="s">
        <v>152</v>
      </c>
      <c r="C38" t="s">
        <v>152</v>
      </c>
      <c r="D38" t="str">
        <f>VLOOKUP(E38,总表!$B:$D,2,0)</f>
        <v>美国当周EIA精炼油库存变动(桶)</v>
      </c>
      <c r="E38" s="2" t="s">
        <v>153</v>
      </c>
      <c r="F38" s="2" t="s">
        <v>154</v>
      </c>
      <c r="G38" t="str">
        <f>VLOOKUP(E38,总表!$B:$E,3,0)</f>
        <v>US_EROIC_WoW</v>
      </c>
    </row>
    <row r="39" spans="2:7">
      <c r="B39" t="s">
        <v>155</v>
      </c>
      <c r="C39" t="s">
        <v>155</v>
      </c>
      <c r="D39" t="str">
        <f>VLOOKUP(E39,总表!$B:$D,2,0)</f>
        <v>美国当周EIA精炼油产量变动(桶)</v>
      </c>
      <c r="E39" t="s">
        <v>156</v>
      </c>
      <c r="F39" t="s">
        <v>157</v>
      </c>
      <c r="G39" t="str">
        <f>VLOOKUP(E39,总表!$B:$E,3,0)</f>
        <v>US_EROPC_WoW</v>
      </c>
    </row>
    <row r="40" spans="2:7">
      <c r="B40" t="s">
        <v>158</v>
      </c>
      <c r="C40" t="s">
        <v>158</v>
      </c>
      <c r="D40" t="str">
        <f>VLOOKUP(E40,总表!$B:$D,2,0)</f>
        <v>美国当周EIA取暖油库存变动(桶)</v>
      </c>
      <c r="E40" t="s">
        <v>159</v>
      </c>
      <c r="F40" t="s">
        <v>160</v>
      </c>
      <c r="G40" t="str">
        <f>VLOOKUP(E40,总表!$B:$E,3,0)</f>
        <v>US_EHOIC_WoW</v>
      </c>
    </row>
    <row r="41" spans="2:8">
      <c r="B41" t="s">
        <v>161</v>
      </c>
      <c r="C41" t="s">
        <v>161</v>
      </c>
      <c r="D41" t="str">
        <f>VLOOKUP(E41,总表!$B:$D,2,0)</f>
        <v>美国当周EIA精炼厂设备利用率变动</v>
      </c>
      <c r="E41" t="s">
        <v>162</v>
      </c>
      <c r="F41" t="s">
        <v>163</v>
      </c>
      <c r="G41" t="str">
        <f>VLOOKUP(E41,总表!$B:$E,3,0)</f>
        <v>US_EREURC_WoW</v>
      </c>
      <c r="H41" t="s">
        <v>164</v>
      </c>
    </row>
    <row r="42" spans="2:7">
      <c r="B42" s="2" t="s">
        <v>165</v>
      </c>
      <c r="C42" s="2" t="s">
        <v>165</v>
      </c>
      <c r="D42" t="str">
        <f>VLOOKUP(E42,总表!$B:$D,2,0)</f>
        <v>美国EIA汽油库存变动</v>
      </c>
      <c r="E42" s="2" t="s">
        <v>166</v>
      </c>
      <c r="F42" s="2" t="s">
        <v>167</v>
      </c>
      <c r="G42" t="str">
        <f>VLOOKUP(E42,总表!$B:$E,3,0)</f>
        <v>US_EGIC_WoW</v>
      </c>
    </row>
    <row r="43" spans="1:7">
      <c r="A43" t="s">
        <v>168</v>
      </c>
      <c r="B43" t="s">
        <v>169</v>
      </c>
      <c r="C43" t="s">
        <v>169</v>
      </c>
      <c r="D43" t="str">
        <f>VLOOKUP(E43,总表!$B:$D,2,0)</f>
        <v>美国ADP就业人数</v>
      </c>
      <c r="E43" t="s">
        <v>170</v>
      </c>
      <c r="F43" t="s">
        <v>171</v>
      </c>
      <c r="G43" t="str">
        <f>VLOOKUP(E43,总表!$B:$E,3,0)</f>
        <v>US_ADP_MoM</v>
      </c>
    </row>
    <row r="44" s="23" customFormat="1" spans="1:7">
      <c r="A44" s="23" t="s">
        <v>172</v>
      </c>
      <c r="B44" s="26" t="s">
        <v>173</v>
      </c>
      <c r="C44" s="26" t="s">
        <v>174</v>
      </c>
      <c r="D44" t="str">
        <f>VLOOKUP(E44,总表!$B:$D,2,0)</f>
        <v>美国核心PCE物价指数月率</v>
      </c>
      <c r="E44" s="26" t="s">
        <v>175</v>
      </c>
      <c r="F44" s="26" t="s">
        <v>176</v>
      </c>
      <c r="G44" t="str">
        <f>VLOOKUP(E44,总表!$B:$E,3,0)</f>
        <v>US_CPCE_MoM</v>
      </c>
    </row>
    <row r="45" spans="1:7">
      <c r="A45" s="23"/>
      <c r="B45" s="2" t="s">
        <v>177</v>
      </c>
      <c r="C45" s="2" t="s">
        <v>177</v>
      </c>
      <c r="D45" t="str">
        <f>VLOOKUP(E45,总表!$B:$D,2,0)</f>
        <v>美国核心PCE物价指数年化季率(%) </v>
      </c>
      <c r="E45" s="2" t="s">
        <v>178</v>
      </c>
      <c r="F45" s="2" t="s">
        <v>179</v>
      </c>
      <c r="G45" t="str">
        <f>VLOOKUP(E45,总表!$B:$E,3,0)</f>
        <v>US_CPCE_QoQ</v>
      </c>
    </row>
    <row r="46" spans="1:7">
      <c r="A46" s="23"/>
      <c r="B46" t="s">
        <v>180</v>
      </c>
      <c r="C46" t="s">
        <v>180</v>
      </c>
      <c r="D46" t="str">
        <f>VLOOKUP(E46,总表!$B:$D,2,0)</f>
        <v>美国核心个人消费支出平减指数(PCE)年化季率</v>
      </c>
      <c r="E46" s="2" t="s">
        <v>181</v>
      </c>
      <c r="F46" s="2" t="s">
        <v>182</v>
      </c>
      <c r="G46" t="str">
        <f>VLOOKUP(E46,总表!$B:$E,3,0)</f>
        <v>US_CPCED_QoQ</v>
      </c>
    </row>
    <row r="47" spans="1:7">
      <c r="A47" s="23"/>
      <c r="B47" s="2" t="s">
        <v>183</v>
      </c>
      <c r="C47" t="s">
        <v>183</v>
      </c>
      <c r="D47" t="str">
        <f>VLOOKUP(E47,总表!$B:$D,2,0)</f>
        <v>美国个人消费支出(PCE)平减物价指数年率</v>
      </c>
      <c r="E47" s="2" t="s">
        <v>184</v>
      </c>
      <c r="F47" s="2" t="s">
        <v>185</v>
      </c>
      <c r="G47" t="str">
        <f>VLOOKUP(E47,总表!$B:$E,3,0)</f>
        <v>US_PCE_YoY</v>
      </c>
    </row>
    <row r="48" spans="1:8">
      <c r="A48" s="23"/>
      <c r="B48" t="s">
        <v>186</v>
      </c>
      <c r="C48" t="s">
        <v>186</v>
      </c>
      <c r="D48" t="str">
        <f>VLOOKUP(E48,总表!$B:$D,2,0)</f>
        <v>美国个人收入月率(%)</v>
      </c>
      <c r="E48" t="s">
        <v>187</v>
      </c>
      <c r="F48" t="s">
        <v>188</v>
      </c>
      <c r="G48" t="str">
        <f>VLOOKUP(E48,总表!$B:$E,3,0)</f>
        <v>US_PIM_MoM</v>
      </c>
      <c r="H48" s="2" t="s">
        <v>189</v>
      </c>
    </row>
    <row r="49" spans="1:8">
      <c r="A49" s="23"/>
      <c r="B49" t="s">
        <v>190</v>
      </c>
      <c r="C49" t="s">
        <v>190</v>
      </c>
      <c r="D49" t="str">
        <f>VLOOKUP(E49,总表!$B:$D,2,0)</f>
        <v>美国个人支出月率(%)</v>
      </c>
      <c r="E49" t="s">
        <v>191</v>
      </c>
      <c r="F49" t="s">
        <v>192</v>
      </c>
      <c r="G49" t="str">
        <f>VLOOKUP(E49,总表!$B:$E,3,0)</f>
        <v>US_PSM_MoM</v>
      </c>
      <c r="H49" t="s">
        <v>193</v>
      </c>
    </row>
    <row r="50" spans="1:8">
      <c r="A50" s="23"/>
      <c r="B50" t="s">
        <v>194</v>
      </c>
      <c r="C50" t="s">
        <v>194</v>
      </c>
      <c r="D50" t="str">
        <f>VLOOKUP(E50,总表!$B:$D,2,0)</f>
        <v>美国实际个人消费支出月率(%) </v>
      </c>
      <c r="E50" t="s">
        <v>195</v>
      </c>
      <c r="F50" t="s">
        <v>196</v>
      </c>
      <c r="G50" t="str">
        <f>VLOOKUP(E50,总表!$B:$E,3,0)</f>
        <v>US_RPCE_MoM</v>
      </c>
      <c r="H50" s="2" t="s">
        <v>197</v>
      </c>
    </row>
    <row r="51" spans="1:7">
      <c r="A51" s="2" t="s">
        <v>198</v>
      </c>
      <c r="B51" s="24" t="s">
        <v>199</v>
      </c>
      <c r="C51" s="24" t="s">
        <v>199</v>
      </c>
      <c r="D51" t="str">
        <f>VLOOKUP(E51,总表!$B:$D,2,0)</f>
        <v>英国央行货币政策委员会支持降息票数</v>
      </c>
      <c r="E51" s="2" t="s">
        <v>200</v>
      </c>
      <c r="F51" s="2" t="s">
        <v>201</v>
      </c>
      <c r="G51" t="str">
        <f>VLOOKUP(E51,总表!$B:$E,3,0)</f>
        <v>BOE_MPCSC_MoM</v>
      </c>
    </row>
    <row r="52" spans="1:7">
      <c r="A52" s="2"/>
      <c r="B52" t="s">
        <v>202</v>
      </c>
      <c r="C52" t="s">
        <v>202</v>
      </c>
      <c r="D52" t="str">
        <f>VLOOKUP(E52,总表!$B:$D,2,0)</f>
        <v>英国央行货币政策委员会支持加息票数</v>
      </c>
      <c r="E52" t="s">
        <v>203</v>
      </c>
      <c r="F52" t="s">
        <v>204</v>
      </c>
      <c r="G52" t="str">
        <f>VLOOKUP(E52,总表!$B:$E,3,0)</f>
        <v>BOE_MPCSS_MoM</v>
      </c>
    </row>
    <row r="53" spans="1:7">
      <c r="A53" s="2"/>
      <c r="B53" t="s">
        <v>205</v>
      </c>
      <c r="C53" t="s">
        <v>205</v>
      </c>
      <c r="D53" t="str">
        <f>VLOOKUP(E53,总表!$B:$D,2,0)</f>
        <v>英国央行货币政策委员会支持维持不变票数</v>
      </c>
      <c r="E53" t="s">
        <v>206</v>
      </c>
      <c r="F53" t="s">
        <v>207</v>
      </c>
      <c r="G53" t="str">
        <f>VLOOKUP(E53,总表!$B:$E,3,0)</f>
        <v>BOE_MPCSM_MoM</v>
      </c>
    </row>
    <row r="54" spans="1:7">
      <c r="A54" s="2"/>
      <c r="B54" t="s">
        <v>208</v>
      </c>
      <c r="C54" t="s">
        <v>208</v>
      </c>
      <c r="D54" t="str">
        <f>VLOOKUP(E54,总表!$B:$D,2,0)</f>
        <v>英国央行利率决议</v>
      </c>
      <c r="E54" t="s">
        <v>209</v>
      </c>
      <c r="F54" t="s">
        <v>210</v>
      </c>
      <c r="G54" t="str">
        <f>VLOOKUP(E54,总表!$B:$E,3,0)</f>
        <v>BOE_RATE</v>
      </c>
    </row>
    <row r="55" spans="1:7">
      <c r="A55" s="2"/>
      <c r="B55" s="2" t="s">
        <v>211</v>
      </c>
      <c r="C55" s="2" t="s">
        <v>211</v>
      </c>
      <c r="D55" t="str">
        <f>VLOOKUP(E55,总表!$B:$D,2,0)</f>
        <v>英国央行公布货币政策会议纪要</v>
      </c>
      <c r="E55" s="2" t="s">
        <v>212</v>
      </c>
      <c r="F55" s="2" t="s">
        <v>213</v>
      </c>
      <c r="G55" t="str">
        <f>VLOOKUP(E55,总表!$B:$E,3,0)</f>
        <v>BOE_MPM</v>
      </c>
    </row>
    <row r="56" spans="1:7">
      <c r="A56" s="2" t="s">
        <v>214</v>
      </c>
      <c r="B56" t="s">
        <v>215</v>
      </c>
      <c r="C56" t="s">
        <v>215</v>
      </c>
      <c r="D56" t="str">
        <f>VLOOKUP(E56,总表!$B:$D,2,0)</f>
        <v>澳洲联储利率决议</v>
      </c>
      <c r="E56" s="2" t="s">
        <v>216</v>
      </c>
      <c r="F56" s="2" t="s">
        <v>217</v>
      </c>
      <c r="G56" t="str">
        <f>VLOOKUP(E56,总表!$B:$E,3,0)</f>
        <v>RBA_RATE</v>
      </c>
    </row>
    <row r="57" spans="1:7">
      <c r="A57" s="2"/>
      <c r="B57" t="s">
        <v>218</v>
      </c>
      <c r="C57" t="s">
        <v>218</v>
      </c>
      <c r="D57" t="str">
        <f>VLOOKUP(E57,总表!$B:$D,2,0)</f>
        <v>澳洲联储货币政策声明</v>
      </c>
      <c r="E57" s="2" t="s">
        <v>219</v>
      </c>
      <c r="F57" s="2" t="s">
        <v>220</v>
      </c>
      <c r="G57" t="str">
        <f>VLOOKUP(E57,总表!$B:$E,3,0)</f>
        <v>RBA_MPS</v>
      </c>
    </row>
    <row r="58" spans="1:7">
      <c r="A58" s="2" t="s">
        <v>221</v>
      </c>
      <c r="B58" s="2" t="s">
        <v>222</v>
      </c>
      <c r="C58" s="2" t="s">
        <v>222</v>
      </c>
      <c r="D58" t="str">
        <f>VLOOKUP(E58,总表!$B:$D,2,0)</f>
        <v>新西兰央行利率决议</v>
      </c>
      <c r="E58" s="2" t="s">
        <v>223</v>
      </c>
      <c r="F58" s="2" t="s">
        <v>224</v>
      </c>
      <c r="G58" t="str">
        <f>VLOOKUP(E58,总表!$B:$E,3,0)</f>
        <v>RBNZ_RATE</v>
      </c>
    </row>
    <row r="59" spans="1:7">
      <c r="A59" s="2"/>
      <c r="B59" t="s">
        <v>225</v>
      </c>
      <c r="C59" t="s">
        <v>225</v>
      </c>
      <c r="D59" t="str">
        <f>VLOOKUP(E59,总表!$B:$D,2,0)</f>
        <v>新西兰货币政策声明</v>
      </c>
      <c r="E59" s="2" t="s">
        <v>226</v>
      </c>
      <c r="F59" s="2" t="s">
        <v>227</v>
      </c>
      <c r="G59" t="str">
        <f>VLOOKUP(E59,总表!$B:$E,3,0)</f>
        <v>RBNZ_MPS</v>
      </c>
    </row>
    <row r="60" spans="1:7">
      <c r="A60" s="2" t="s">
        <v>228</v>
      </c>
      <c r="B60" s="2" t="s">
        <v>229</v>
      </c>
      <c r="C60" t="s">
        <v>229</v>
      </c>
      <c r="D60" t="str">
        <f>VLOOKUP(E60,总表!$B:$D,2,0)</f>
        <v>日本银行政策余额利率</v>
      </c>
      <c r="E60" s="2" t="s">
        <v>230</v>
      </c>
      <c r="F60" s="2" t="s">
        <v>231</v>
      </c>
      <c r="G60" t="str">
        <f>VLOOKUP(E60,总表!$B:$E,3,0)</f>
        <v>BOJ_RATE</v>
      </c>
    </row>
    <row r="61" spans="1:7">
      <c r="A61" s="2"/>
      <c r="B61" s="2" t="s">
        <v>232</v>
      </c>
      <c r="C61" s="2" t="s">
        <v>232</v>
      </c>
      <c r="D61" t="str">
        <f>VLOOKUP(E61,总表!$B:$D,2,0)</f>
        <v>日本央行货币政策声明</v>
      </c>
      <c r="E61" s="2" t="s">
        <v>233</v>
      </c>
      <c r="F61" s="2" t="s">
        <v>234</v>
      </c>
      <c r="G61" t="str">
        <f>VLOOKUP(E61,总表!$B:$E,3,0)</f>
        <v>BOJ_MPS</v>
      </c>
    </row>
    <row r="62" spans="1:7">
      <c r="A62" s="2" t="s">
        <v>235</v>
      </c>
      <c r="B62" t="s">
        <v>236</v>
      </c>
      <c r="C62" t="s">
        <v>236</v>
      </c>
      <c r="D62" t="str">
        <f>VLOOKUP(E62,总表!$B:$D,2,0)</f>
        <v>加拿大央行利率决议</v>
      </c>
      <c r="E62" t="s">
        <v>237</v>
      </c>
      <c r="F62" t="s">
        <v>238</v>
      </c>
      <c r="G62" t="str">
        <f>VLOOKUP(E62,总表!$B:$E,3,0)</f>
        <v>BOC_RATE</v>
      </c>
    </row>
    <row r="63" spans="1:7">
      <c r="A63" s="2"/>
      <c r="B63" t="s">
        <v>239</v>
      </c>
      <c r="C63" t="s">
        <v>239</v>
      </c>
      <c r="D63" t="str">
        <f>VLOOKUP(E63,总表!$B:$D,2,0)</f>
        <v>加拿大央行货币政策声明</v>
      </c>
      <c r="E63" t="s">
        <v>240</v>
      </c>
      <c r="F63" s="2" t="s">
        <v>241</v>
      </c>
      <c r="G63" t="str">
        <f>VLOOKUP(E63,总表!$B:$E,3,0)</f>
        <v>BOC_MPS</v>
      </c>
    </row>
    <row r="64" spans="1:7">
      <c r="A64" s="2" t="s">
        <v>242</v>
      </c>
      <c r="B64" t="s">
        <v>243</v>
      </c>
      <c r="C64" t="s">
        <v>243</v>
      </c>
      <c r="D64" t="str">
        <f>VLOOKUP(E64,总表!$B:$D,2,0)</f>
        <v>美国联邦基金利率预测-1年</v>
      </c>
      <c r="E64" s="2" t="s">
        <v>244</v>
      </c>
      <c r="F64" s="2" t="s">
        <v>245</v>
      </c>
      <c r="G64" t="str">
        <f>VLOOKUP(E64,总表!$B:$E,3,0)</f>
        <v>US_FFR_1Y</v>
      </c>
    </row>
    <row r="65" spans="1:7">
      <c r="A65" s="2"/>
      <c r="B65" t="s">
        <v>246</v>
      </c>
      <c r="C65" t="s">
        <v>246</v>
      </c>
      <c r="D65" t="str">
        <f>VLOOKUP(E65,总表!$B:$D,2,0)</f>
        <v>美国联邦基金利率预测-2年</v>
      </c>
      <c r="E65" s="2" t="s">
        <v>247</v>
      </c>
      <c r="F65" s="2" t="s">
        <v>248</v>
      </c>
      <c r="G65" t="str">
        <f>VLOOKUP(E65,总表!$B:$E,3,0)</f>
        <v>US_FFR_2Y</v>
      </c>
    </row>
    <row r="66" spans="1:7">
      <c r="A66" s="2"/>
      <c r="B66" t="s">
        <v>249</v>
      </c>
      <c r="C66" t="s">
        <v>249</v>
      </c>
      <c r="D66" t="str">
        <f>VLOOKUP(E66,总表!$B:$D,2,0)</f>
        <v>美国联邦基金利率预测-即期 </v>
      </c>
      <c r="E66" s="2" t="s">
        <v>250</v>
      </c>
      <c r="F66" s="2" t="s">
        <v>251</v>
      </c>
      <c r="G66" t="str">
        <f>VLOOKUP(E66,总表!$B:$E,3,0)</f>
        <v>US_FFR_C</v>
      </c>
    </row>
    <row r="67" spans="1:7">
      <c r="A67" s="2"/>
      <c r="B67" t="s">
        <v>252</v>
      </c>
      <c r="C67" t="s">
        <v>252</v>
      </c>
      <c r="D67" t="str">
        <f>VLOOKUP(E67,总表!$B:$D,2,0)</f>
        <v>美国联邦基金利率预测-长期 </v>
      </c>
      <c r="E67" s="2" t="s">
        <v>253</v>
      </c>
      <c r="F67" s="2" t="s">
        <v>254</v>
      </c>
      <c r="G67" t="str">
        <f>VLOOKUP(E67,总表!$B:$E,3,0)</f>
        <v>US_FFR_l</v>
      </c>
    </row>
    <row r="68" spans="1:7">
      <c r="A68" s="2"/>
      <c r="B68" t="s">
        <v>255</v>
      </c>
      <c r="C68" t="s">
        <v>255</v>
      </c>
      <c r="D68" t="str">
        <f>VLOOKUP(E68,总表!$B:$D,2,0)</f>
        <v>美联储利率决议</v>
      </c>
      <c r="E68" t="s">
        <v>256</v>
      </c>
      <c r="F68" s="2" t="s">
        <v>257</v>
      </c>
      <c r="G68" t="str">
        <f>VLOOKUP(E68,总表!$B:$E,3,0)</f>
        <v>FED_RATE</v>
      </c>
    </row>
    <row r="69" spans="1:7">
      <c r="A69" s="2"/>
      <c r="B69" t="s">
        <v>258</v>
      </c>
      <c r="C69" t="s">
        <v>258</v>
      </c>
      <c r="D69" t="str">
        <f>VLOOKUP(E69,总表!$B:$D,2,0)</f>
        <v>美联储货币政策声明</v>
      </c>
      <c r="E69" s="2" t="s">
        <v>259</v>
      </c>
      <c r="F69" s="2" t="s">
        <v>260</v>
      </c>
      <c r="G69" t="str">
        <f>VLOOKUP(E69,总表!$B:$E,3,0)</f>
        <v>FOMC_MPS</v>
      </c>
    </row>
    <row r="70" spans="1:7">
      <c r="A70" s="2" t="s">
        <v>261</v>
      </c>
      <c r="B70" t="s">
        <v>262</v>
      </c>
      <c r="C70" t="s">
        <v>262</v>
      </c>
      <c r="D70" t="str">
        <f>VLOOKUP(E70,总表!$B:$D,2,0)</f>
        <v>欧元区存款便利利率</v>
      </c>
      <c r="E70" s="2" t="s">
        <v>263</v>
      </c>
      <c r="F70" s="2" t="s">
        <v>264</v>
      </c>
      <c r="G70" t="str">
        <f>VLOOKUP(E70,总表!$B:$E,3,0)</f>
        <v>ECB_DFR</v>
      </c>
    </row>
    <row r="71" spans="1:7">
      <c r="A71" s="2"/>
      <c r="B71" t="s">
        <v>265</v>
      </c>
      <c r="C71" t="s">
        <v>265</v>
      </c>
      <c r="D71" t="str">
        <f>VLOOKUP(E71,总表!$B:$D,2,0)</f>
        <v>欧元区欧洲央行边际借贷利率</v>
      </c>
      <c r="E71" t="s">
        <v>266</v>
      </c>
      <c r="F71" s="2" t="s">
        <v>267</v>
      </c>
      <c r="G71" t="str">
        <f>VLOOKUP(E71,总表!$B:$E,3,0)</f>
        <v>ECB_MLF</v>
      </c>
    </row>
    <row r="72" spans="1:7">
      <c r="A72" s="2"/>
      <c r="B72" t="s">
        <v>268</v>
      </c>
      <c r="C72" t="s">
        <v>268</v>
      </c>
      <c r="D72" t="str">
        <f>VLOOKUP(E72,总表!$B:$D,2,0)</f>
        <v>欧洲央行货币政策声明  </v>
      </c>
      <c r="E72" t="s">
        <v>269</v>
      </c>
      <c r="F72" s="2" t="s">
        <v>270</v>
      </c>
      <c r="G72" t="str">
        <f>VLOOKUP(E72,总表!$B:$E,3,0)</f>
        <v>ECB_MPS</v>
      </c>
    </row>
    <row r="73" spans="1:7">
      <c r="A73" s="2"/>
      <c r="B73" t="s">
        <v>271</v>
      </c>
      <c r="C73" t="s">
        <v>271</v>
      </c>
      <c r="D73" t="str">
        <f>VLOOKUP(E73,总表!$B:$D,2,0)</f>
        <v>欧洲央行利率决议</v>
      </c>
      <c r="E73" t="s">
        <v>272</v>
      </c>
      <c r="F73" t="s">
        <v>273</v>
      </c>
      <c r="G73" t="str">
        <f>VLOOKUP(E73,总表!$B:$E,3,0)</f>
        <v>ECB_RATE</v>
      </c>
    </row>
    <row r="74" spans="1:7">
      <c r="A74" s="2" t="s">
        <v>274</v>
      </c>
      <c r="B74" t="s">
        <v>275</v>
      </c>
      <c r="C74" t="s">
        <v>275</v>
      </c>
      <c r="D74" t="str">
        <f>VLOOKUP(E74,总表!$B:$D,2,0)</f>
        <v>瑞士央行利率决议</v>
      </c>
      <c r="E74" t="s">
        <v>276</v>
      </c>
      <c r="F74" t="s">
        <v>277</v>
      </c>
      <c r="G74" t="str">
        <f>VLOOKUP(E74,总表!$B:$E,3,0)</f>
        <v>SNB_RATE</v>
      </c>
    </row>
    <row r="75" spans="1:7">
      <c r="A75" s="2"/>
      <c r="B75" s="2" t="s">
        <v>278</v>
      </c>
      <c r="C75" s="2" t="s">
        <v>278</v>
      </c>
      <c r="D75" t="str">
        <f>VLOOKUP(E75,总表!$B:$D,2,0)</f>
        <v>瑞士央行货币政策评估  </v>
      </c>
      <c r="E75" t="s">
        <v>279</v>
      </c>
      <c r="F75" s="2" t="s">
        <v>280</v>
      </c>
      <c r="G75" t="str">
        <f>VLOOKUP(E75,总表!$B:$E,3,0)</f>
        <v>SNB_MPS</v>
      </c>
    </row>
    <row r="76" ht="16.5" spans="1:5">
      <c r="A76" t="s">
        <v>281</v>
      </c>
      <c r="B76" s="17" t="s">
        <v>282</v>
      </c>
      <c r="E76" s="27"/>
    </row>
  </sheetData>
  <conditionalFormatting sqref="B1">
    <cfRule type="duplicateValues" dxfId="0" priority="8"/>
  </conditionalFormatting>
  <conditionalFormatting sqref="D1">
    <cfRule type="duplicateValues" dxfId="0" priority="1"/>
  </conditionalFormatting>
  <conditionalFormatting sqref="C29">
    <cfRule type="duplicateValues" dxfId="0" priority="6"/>
  </conditionalFormatting>
  <conditionalFormatting sqref="B46">
    <cfRule type="duplicateValues" dxfId="0" priority="5"/>
  </conditionalFormatting>
  <conditionalFormatting sqref="C46:C49">
    <cfRule type="duplicateValues" dxfId="0" priority="4"/>
  </conditionalFormatting>
  <conditionalFormatting sqref="E1:E75">
    <cfRule type="duplicateValues" dxfId="0" priority="18"/>
  </conditionalFormatting>
  <conditionalFormatting sqref="E2:E74">
    <cfRule type="duplicateValues" dxfId="0" priority="3"/>
  </conditionalFormatting>
  <conditionalFormatting sqref="F$1:F$1048576">
    <cfRule type="duplicateValues" dxfId="0" priority="10"/>
  </conditionalFormatting>
  <conditionalFormatting sqref="C30:C45 C2:D2 C76:D1048576 C1 C50:C75 C3:C28 D3:D75">
    <cfRule type="duplicateValues" dxfId="0" priority="11"/>
  </conditionalFormatting>
  <conditionalFormatting sqref="B47:B75 B2:B45">
    <cfRule type="duplicateValues" dxfId="0" priority="7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8"/>
  <sheetViews>
    <sheetView tabSelected="1" topLeftCell="A91" workbookViewId="0">
      <selection activeCell="J93" sqref="J93"/>
    </sheetView>
  </sheetViews>
  <sheetFormatPr defaultColWidth="9.02654867256637" defaultRowHeight="13.5"/>
  <cols>
    <col min="1" max="1" width="11.7256637168142" customWidth="1"/>
    <col min="2" max="2" width="42.4867256637168" customWidth="1"/>
    <col min="3" max="3" width="17.1946902654867" customWidth="1"/>
    <col min="4" max="4" width="30.8672566371681" customWidth="1"/>
    <col min="5" max="5" width="16.7345132743363" customWidth="1"/>
    <col min="6" max="6" width="49.3893805309735" customWidth="1"/>
    <col min="8" max="8" width="19.716814159292" customWidth="1"/>
  </cols>
  <sheetData>
    <row r="1" s="2" customFormat="1" spans="1:8">
      <c r="A1" s="2" t="s">
        <v>0</v>
      </c>
      <c r="B1" s="2" t="s">
        <v>283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284</v>
      </c>
      <c r="H1" s="2" t="s">
        <v>285</v>
      </c>
    </row>
    <row r="2" s="6" customFormat="1" spans="1:7">
      <c r="A2" s="6" t="s">
        <v>11</v>
      </c>
      <c r="B2" s="6" t="str">
        <f>VLOOKUP(D2,总表!$B:$E,2,0)</f>
        <v>美国季调后非农就业人口变动</v>
      </c>
      <c r="C2" s="6" t="str">
        <f>VLOOKUP(D2,总表!$B:$D,3,0)</f>
        <v>US_NF_EC_MoM</v>
      </c>
      <c r="D2" s="6" t="s">
        <v>13</v>
      </c>
      <c r="E2" s="6" t="str">
        <f>VLOOKUP(D2,总表!$B:$E,4,0)</f>
        <v>NFP TCH Index</v>
      </c>
      <c r="F2" s="6" t="str">
        <f>VLOOKUP(D2,总表!$B:$F,5,0)</f>
        <v>美国非农就业人口总计 月环比净变动经季调</v>
      </c>
      <c r="G2" s="6" t="str">
        <f>VLOOKUP(D2,总表!$B:$G,6,0)</f>
        <v>美国</v>
      </c>
    </row>
    <row r="3" s="6" customFormat="1" spans="2:7">
      <c r="B3" s="6" t="str">
        <f>VLOOKUP(D3,总表!$B:$E,2,0)</f>
        <v>美国私营企业非农就业人数变动</v>
      </c>
      <c r="C3" s="6" t="str">
        <f>VLOOKUP(D3,总表!$B:$D,3,0)</f>
        <v>US_PNP_MoM</v>
      </c>
      <c r="D3" s="21" t="s">
        <v>16</v>
      </c>
      <c r="E3" s="6" t="str">
        <f>VLOOKUP(D3,总表!$B:$E,4,0)</f>
        <v>NFP PCH Index</v>
      </c>
      <c r="F3" s="6" t="str">
        <f>VLOOKUP(D3,总表!$B:$F,5,0)</f>
        <v>美国非农就业人口总计 净变化经季调月环比 - 私营部门 </v>
      </c>
      <c r="G3" s="6" t="str">
        <f>VLOOKUP(D3,总表!$B:$G,6,0)</f>
        <v>美国</v>
      </c>
    </row>
    <row r="4" s="20" customFormat="1" spans="2:8">
      <c r="B4" s="6" t="str">
        <f>VLOOKUP(D4,总表!$B:$E,2,0)</f>
        <v>美国失业率</v>
      </c>
      <c r="C4" s="6" t="str">
        <f>VLOOKUP(D4,总表!$B:$D,3,0)</f>
        <v>US_NF_UER_MoM</v>
      </c>
      <c r="D4" s="20" t="s">
        <v>20</v>
      </c>
      <c r="E4" s="6" t="str">
        <f>VLOOKUP(D4,总表!$B:$E,4,0)</f>
        <v>USURTOT Index</v>
      </c>
      <c r="F4" s="6" t="str">
        <f>VLOOKUP(D4,总表!$B:$F,5,0)</f>
        <v>美国劳动力总失业率经季调 </v>
      </c>
      <c r="G4" s="6" t="str">
        <f>VLOOKUP(D4,总表!$B:$G,6,0)</f>
        <v>美国</v>
      </c>
      <c r="H4" s="17" t="s">
        <v>286</v>
      </c>
    </row>
    <row r="5" s="6" customFormat="1" spans="2:8">
      <c r="B5" s="6" t="str">
        <f>VLOOKUP(D5,总表!$B:$E,2,0)</f>
        <v>美国平均每小时工资月率</v>
      </c>
      <c r="C5" s="6" t="str">
        <f>VLOOKUP(D5,总表!$B:$D,3,0)</f>
        <v>US_NF_HWR_MoM</v>
      </c>
      <c r="D5" s="21" t="s">
        <v>23</v>
      </c>
      <c r="E5" s="6" t="str">
        <f>VLOOKUP(D5,总表!$B:$E,4,0)</f>
        <v>AHE MOM% Index</v>
      </c>
      <c r="F5" s="6" t="str">
        <f>VLOOKUP(D5,总表!$B:$F,5,0)</f>
        <v>美国私营部门所有员工平均时薪月增减%</v>
      </c>
      <c r="G5" s="6" t="str">
        <f>VLOOKUP(D5,总表!$B:$G,6,0)</f>
        <v>美国</v>
      </c>
      <c r="H5" s="17" t="s">
        <v>287</v>
      </c>
    </row>
    <row r="6" s="6" customFormat="1" spans="2:8">
      <c r="B6" s="6" t="str">
        <f>VLOOKUP(D6,总表!$B:$E,2,0)</f>
        <v>美国平均时薪年率</v>
      </c>
      <c r="C6" s="6" t="str">
        <f>VLOOKUP(D6,总表!$B:$D,3,0)</f>
        <v>US_AHE_YoY</v>
      </c>
      <c r="D6" s="21" t="s">
        <v>26</v>
      </c>
      <c r="E6" s="6" t="str">
        <f>VLOOKUP(D6,总表!$B:$E,4,0)</f>
        <v>REALYRAW Index</v>
      </c>
      <c r="F6" s="6" t="str">
        <f>VLOOKUP(D6,总表!$B:$F,5,0)</f>
        <v>美国实际平均时薪1982-1984美元同比 经季调 </v>
      </c>
      <c r="G6" s="6" t="str">
        <f>VLOOKUP(D6,总表!$B:$G,6,0)</f>
        <v>美国</v>
      </c>
      <c r="H6" s="20"/>
    </row>
    <row r="7" s="6" customFormat="1" spans="2:8">
      <c r="B7" s="6" t="str">
        <f>VLOOKUP(D7,总表!$B:$E,2,0)</f>
        <v>美国劳动参与率</v>
      </c>
      <c r="C7" s="6" t="str">
        <f>VLOOKUP(D7,总表!$B:$D,3,0)</f>
        <v>US_LFPR_YoY</v>
      </c>
      <c r="D7" s="21" t="s">
        <v>30</v>
      </c>
      <c r="E7" s="6" t="str">
        <f>VLOOKUP(D7,总表!$B:$E,4,0)</f>
        <v>PRUSTOT Index</v>
      </c>
      <c r="F7" s="6" t="str">
        <f>VLOOKUP(D7,总表!$B:$F,5,0)</f>
        <v>美国劳动力参与率 经季调 </v>
      </c>
      <c r="G7" s="6" t="str">
        <f>VLOOKUP(D7,总表!$B:$G,6,0)</f>
        <v>美国</v>
      </c>
      <c r="H7" s="20"/>
    </row>
    <row r="8" s="6" customFormat="1" ht="13.9" spans="1:8">
      <c r="A8" s="21"/>
      <c r="B8" s="6" t="str">
        <f>VLOOKUP(D8,总表!$B:$E,2,0)</f>
        <v>美国U6失业率</v>
      </c>
      <c r="C8" s="6" t="str">
        <f>VLOOKUP(D8,总表!$B:$D,3,0)</f>
        <v>US_U6_UER</v>
      </c>
      <c r="D8" s="6" t="s">
        <v>288</v>
      </c>
      <c r="G8" s="6" t="str">
        <f>VLOOKUP(D8,总表!$B:$G,6,0)</f>
        <v>美国</v>
      </c>
      <c r="H8" s="22" t="s">
        <v>289</v>
      </c>
    </row>
    <row r="9" s="6" customFormat="1" ht="16" customHeight="1" spans="2:8">
      <c r="B9" s="6" t="str">
        <f>VLOOKUP(D9,总表!$B:$E,2,0)</f>
        <v>美国季调后制造业就业人口变动</v>
      </c>
      <c r="C9" s="6" t="str">
        <f>VLOOKUP(D9,总表!$B:$D,3,0)</f>
        <v>US_MF_PRL</v>
      </c>
      <c r="D9" s="6" t="s">
        <v>290</v>
      </c>
      <c r="G9" s="6" t="str">
        <f>VLOOKUP(D9,总表!$B:$G,6,0)</f>
        <v>美国</v>
      </c>
      <c r="H9" s="20"/>
    </row>
    <row r="10" s="6" customFormat="1" ht="15" customHeight="1" spans="2:8">
      <c r="B10" s="6" t="str">
        <f>VLOOKUP(D10,总表!$B:$E,2,0)</f>
        <v>美国政府就业人数</v>
      </c>
      <c r="C10" s="6" t="str">
        <f>VLOOKUP(D10,总表!$B:$D,3,0)</f>
        <v>US_GON_PRL</v>
      </c>
      <c r="D10" s="6" t="s">
        <v>291</v>
      </c>
      <c r="G10" s="6" t="str">
        <f>VLOOKUP(D10,总表!$B:$G,6,0)</f>
        <v>美国</v>
      </c>
      <c r="H10" s="20"/>
    </row>
    <row r="11" s="6" customFormat="1" spans="2:8">
      <c r="B11" s="6" t="str">
        <f>VLOOKUP(D11,总表!$B:$E,2,0)</f>
        <v>美国平均每周工时</v>
      </c>
      <c r="C11" s="6" t="str">
        <f>VLOOKUP(D11,总表!$B:$D,3,0)</f>
        <v>US_AWH</v>
      </c>
      <c r="D11" s="6" t="s">
        <v>292</v>
      </c>
      <c r="G11" s="6" t="str">
        <f>VLOOKUP(D11,总表!$B:$G,6,0)</f>
        <v>美国</v>
      </c>
      <c r="H11" s="17" t="s">
        <v>293</v>
      </c>
    </row>
    <row r="12" spans="1:9">
      <c r="A12" s="6" t="s">
        <v>281</v>
      </c>
      <c r="B12" s="6" t="str">
        <f>VLOOKUP(D12,总表!$B:$E,2,0)</f>
        <v>美国核心PPI月率</v>
      </c>
      <c r="C12" s="6" t="str">
        <f>VLOOKUP(D12,总表!$B:$D,3,0)</f>
        <v>US_CPPI_MoM</v>
      </c>
      <c r="D12" t="s">
        <v>294</v>
      </c>
      <c r="E12" s="6" t="str">
        <f>VLOOKUP(D12,总表!$B:$E,4,0)</f>
        <v>PPI XCHG Index</v>
      </c>
      <c r="F12" s="6" t="str">
        <f>VLOOKUP(D12,总表!$B:$F,5,0)</f>
        <v>美国 PPI 经季调月环比 - 核心商品                                                </v>
      </c>
      <c r="G12" s="6" t="str">
        <f>VLOOKUP(D12,总表!$B:$G,6,0)</f>
        <v>美国</v>
      </c>
      <c r="H12" s="15"/>
      <c r="I12" s="15"/>
    </row>
    <row r="13" spans="2:9">
      <c r="B13" s="6" t="str">
        <f>VLOOKUP(D13,总表!$B:$E,2,0)</f>
        <v>美国核心生产者物价指数(PPI)年率</v>
      </c>
      <c r="C13" s="6" t="str">
        <f>VLOOKUP(D13,总表!$B:$D,3,0)</f>
        <v>US_CPPI_YoY</v>
      </c>
      <c r="D13" t="s">
        <v>295</v>
      </c>
      <c r="E13" s="6" t="str">
        <f>VLOOKUP(D13,总表!$B:$E,4,0)</f>
        <v>PPIIXYOY Index</v>
      </c>
      <c r="F13" s="6" t="str">
        <f>VLOOKUP(D13,总表!$B:$F,5,0)</f>
        <v>美国生产者价格指数按生产阶段 - 中间原料核心未经季调（同比） </v>
      </c>
      <c r="G13" s="6" t="str">
        <f>VLOOKUP(D13,总表!$B:$G,6,0)</f>
        <v>美国</v>
      </c>
      <c r="I13" s="15"/>
    </row>
    <row r="14" spans="2:9">
      <c r="B14" s="6" t="str">
        <f>VLOOKUP(D14,总表!$B:$E,2,0)</f>
        <v>美国生产者物价指数(PPI)年率</v>
      </c>
      <c r="C14" s="6" t="str">
        <f>VLOOKUP(D14,总表!$B:$D,3,0)</f>
        <v>US_PPI_YoY</v>
      </c>
      <c r="D14" t="s">
        <v>296</v>
      </c>
      <c r="E14" s="6" t="str">
        <f>VLOOKUP(D14,总表!$B:$E,4,0)</f>
        <v>FDIUFDYO Index</v>
      </c>
      <c r="F14" s="6" t="str">
        <f>VLOOKUP(D14,总表!$B:$F,5,0)</f>
        <v>美国PPI最终需求同比未经季调 </v>
      </c>
      <c r="G14" s="6" t="str">
        <f>VLOOKUP(D14,总表!$B:$G,6,0)</f>
        <v>美国</v>
      </c>
      <c r="I14" s="15"/>
    </row>
    <row r="15" spans="2:7">
      <c r="B15" s="6" t="str">
        <f>VLOOKUP(D15,总表!$B:$E,2,0)</f>
        <v>美国除食品/能源/运输外生产者价格指数(PPI)月率</v>
      </c>
      <c r="C15" s="6" t="str">
        <f>VLOOKUP(D15,总表!$B:$D,3,0)</f>
        <v>US_PPI_49</v>
      </c>
      <c r="D15" t="s">
        <v>297</v>
      </c>
      <c r="E15" s="6"/>
      <c r="F15" s="6"/>
      <c r="G15" s="6" t="str">
        <f>VLOOKUP(D15,总表!$B:$G,6,0)</f>
        <v>美国</v>
      </c>
    </row>
    <row r="16" spans="2:9">
      <c r="B16" s="6" t="str">
        <f>VLOOKUP(D16,总表!$B:$E,2,0)</f>
        <v>美国生产者物价指数(PPI)月率</v>
      </c>
      <c r="C16" s="6" t="str">
        <f>VLOOKUP(D16,总表!$B:$D,3,0)</f>
        <v>US_PPI_MoM</v>
      </c>
      <c r="D16" t="s">
        <v>298</v>
      </c>
      <c r="E16" s="6" t="str">
        <f>VLOOKUP(D16,总表!$B:$E,4,0)</f>
        <v>FDIDFDMO Index</v>
      </c>
      <c r="F16" s="6" t="str">
        <f>VLOOKUP(D16,总表!$B:$F,5,0)</f>
        <v>美国PPI最终需求月环比经季调 </v>
      </c>
      <c r="G16" s="6" t="str">
        <f>VLOOKUP(D16,总表!$B:$G,6,0)</f>
        <v>美国</v>
      </c>
      <c r="I16" s="15"/>
    </row>
    <row r="17" spans="2:7">
      <c r="B17" s="6" t="str">
        <f>VLOOKUP(D17,总表!$B:$E,2,0)</f>
        <v>美国除食品/能源/运输外生产者价格指数(PPI)年率</v>
      </c>
      <c r="C17" s="6" t="str">
        <f>VLOOKUP(D17,总表!$B:$D,3,0)</f>
        <v>US_PPI_48</v>
      </c>
      <c r="D17" t="s">
        <v>299</v>
      </c>
      <c r="E17" s="6"/>
      <c r="F17" s="6"/>
      <c r="G17" s="6" t="str">
        <f>VLOOKUP(D17,总表!$B:$G,6,0)</f>
        <v>美国</v>
      </c>
    </row>
    <row r="18" spans="1:8">
      <c r="A18" s="6" t="s">
        <v>300</v>
      </c>
      <c r="B18" s="6" t="str">
        <f>VLOOKUP(D18,总表!$B:$E,2,0)</f>
        <v>美国出口物价指数月率</v>
      </c>
      <c r="C18" s="6" t="str">
        <f>VLOOKUP(D18,总表!$B:$D,3,0)</f>
        <v>US_EPI</v>
      </c>
      <c r="D18" t="s">
        <v>301</v>
      </c>
      <c r="E18" s="6"/>
      <c r="F18" s="6"/>
      <c r="G18" s="6" t="str">
        <f>VLOOKUP(D18,总表!$B:$G,6,0)</f>
        <v>美国</v>
      </c>
      <c r="H18" s="17" t="s">
        <v>302</v>
      </c>
    </row>
    <row r="19" spans="2:8">
      <c r="B19" s="6" t="str">
        <f>VLOOKUP(D19,总表!$B:$E,2,0)</f>
        <v>美国进口物价指数月率</v>
      </c>
      <c r="C19" s="6" t="str">
        <f>VLOOKUP(D19,总表!$B:$D,3,0)</f>
        <v>US_IPI</v>
      </c>
      <c r="D19" t="s">
        <v>303</v>
      </c>
      <c r="E19" s="6"/>
      <c r="F19" s="6"/>
      <c r="G19" s="6" t="str">
        <f>VLOOKUP(D19,总表!$B:$G,6,0)</f>
        <v>美国</v>
      </c>
      <c r="H19" s="17" t="s">
        <v>304</v>
      </c>
    </row>
    <row r="20" spans="2:8">
      <c r="B20" s="6" t="str">
        <f>VLOOKUP(D20,总表!$B:$E,2,0)</f>
        <v>美国纽约联储制造业指数</v>
      </c>
      <c r="C20" s="6" t="str">
        <f>VLOOKUP(D20,总表!$B:$D,3,0)</f>
        <v>US_NESMI</v>
      </c>
      <c r="D20" t="s">
        <v>305</v>
      </c>
      <c r="E20" s="6"/>
      <c r="F20" s="6"/>
      <c r="G20" s="6" t="str">
        <f>VLOOKUP(D20,总表!$B:$G,6,0)</f>
        <v>美国</v>
      </c>
      <c r="H20" s="17" t="s">
        <v>306</v>
      </c>
    </row>
    <row r="21" spans="2:7">
      <c r="B21" s="6" t="str">
        <f>VLOOKUP(D21,总表!$B:$E,2,0)</f>
        <v>美国零售业预期月率</v>
      </c>
      <c r="C21" s="6" t="str">
        <f>VLOOKUP(D21,总表!$B:$D,3,0)</f>
        <v>US_RC</v>
      </c>
      <c r="D21" t="s">
        <v>307</v>
      </c>
      <c r="E21" s="6"/>
      <c r="F21" s="6"/>
      <c r="G21" s="6" t="str">
        <f>VLOOKUP(D21,总表!$B:$G,6,0)</f>
        <v>美国</v>
      </c>
    </row>
    <row r="22" spans="2:8">
      <c r="B22" s="6" t="str">
        <f>VLOOKUP(D22,总表!$B:$E,2,0)</f>
        <v>美国零售销售月率</v>
      </c>
      <c r="C22" s="6" t="str">
        <f>VLOOKUP(D22,总表!$B:$D,3,0)</f>
        <v>US_RS_MoM</v>
      </c>
      <c r="D22" t="s">
        <v>308</v>
      </c>
      <c r="E22" s="6" t="str">
        <f>VLOOKUP(D22,总表!$B:$E,4,0)</f>
        <v>RSTAMOM Index</v>
      </c>
      <c r="F22" s="6" t="str">
        <f>VLOOKUP(D22,总表!$B:$F,5,0)</f>
        <v>美国零售销售及餐饮服务销售总额经季调（月增幅）</v>
      </c>
      <c r="G22" s="6" t="str">
        <f>VLOOKUP(D22,总表!$B:$G,6,0)</f>
        <v>美国</v>
      </c>
      <c r="H22" s="17" t="s">
        <v>309</v>
      </c>
    </row>
    <row r="23" spans="2:7">
      <c r="B23" s="6" t="str">
        <f>VLOOKUP(D23,总表!$B:$E,2,0)</f>
        <v>美国零售销售年率</v>
      </c>
      <c r="C23" s="6" t="str">
        <f>VLOOKUP(D23,总表!$B:$D,3,0)</f>
        <v>US_RS_YEAR</v>
      </c>
      <c r="D23" t="s">
        <v>310</v>
      </c>
      <c r="E23" s="6"/>
      <c r="F23" s="6"/>
      <c r="G23" s="6" t="str">
        <f>VLOOKUP(D23,总表!$B:$G,6,0)</f>
        <v>美国</v>
      </c>
    </row>
    <row r="24" spans="2:7">
      <c r="B24" s="6" t="str">
        <f>VLOOKUP(D24,总表!$B:$E,2,0)</f>
        <v>美国除去天然气与汽车零售销售月率</v>
      </c>
      <c r="C24" s="6" t="str">
        <f>VLOOKUP(D24,总表!$B:$D,3,0)</f>
        <v>US_RS_EGA</v>
      </c>
      <c r="D24" t="s">
        <v>311</v>
      </c>
      <c r="E24" s="6"/>
      <c r="F24" s="6"/>
      <c r="G24" s="6" t="str">
        <f>VLOOKUP(D24,总表!$B:$G,6,0)</f>
        <v>美国</v>
      </c>
    </row>
    <row r="25" spans="2:8">
      <c r="B25" s="6" t="str">
        <f>VLOOKUP(D25,总表!$B:$E,2,0)</f>
        <v>美国核心零售销售月率</v>
      </c>
      <c r="C25" s="6" t="str">
        <f>VLOOKUP(D25,总表!$B:$D,3,0)</f>
        <v>US_CRS_MoM</v>
      </c>
      <c r="D25" t="s">
        <v>312</v>
      </c>
      <c r="E25" s="6" t="str">
        <f>VLOOKUP(D25,总表!$B:$E,4,0)</f>
        <v>RSTAXMOM Index</v>
      </c>
      <c r="F25" s="6" t="str">
        <f>VLOOKUP(D25,总表!$B:$F,5,0)</f>
        <v>RSTAXMOM Index</v>
      </c>
      <c r="G25" s="6" t="str">
        <f>VLOOKUP(D25,总表!$B:$G,6,0)</f>
        <v>美国</v>
      </c>
      <c r="H25" s="17" t="s">
        <v>313</v>
      </c>
    </row>
    <row r="26" spans="1:7">
      <c r="A26" t="s">
        <v>33</v>
      </c>
      <c r="B26" s="6" t="str">
        <f>VLOOKUP(D26,总表!$B:$E,2,0)</f>
        <v>美国Markit制造业采购经理人指数</v>
      </c>
      <c r="C26" s="6" t="str">
        <f>VLOOKUP(D26,总表!$B:$D,3,0)</f>
        <v>US_MPMI_MoM</v>
      </c>
      <c r="D26" t="s">
        <v>36</v>
      </c>
      <c r="E26" s="6" t="str">
        <f>VLOOKUP(D26,总表!$B:$E,4,0)</f>
        <v>MPMIUSMA Index</v>
      </c>
      <c r="F26" s="6" t="str">
        <f>VLOOKUP(D26,总表!$B:$F,5,0)</f>
        <v>Markit美国制造业PMI经季调 </v>
      </c>
      <c r="G26" s="6" t="str">
        <f>VLOOKUP(D26,总表!$B:$G,6,0)</f>
        <v>美国</v>
      </c>
    </row>
    <row r="27" spans="2:7">
      <c r="B27" s="6" t="str">
        <f>VLOOKUP(D27,总表!$B:$E,2,0)</f>
        <v>美国Markit服务业采购经理人指数</v>
      </c>
      <c r="C27" s="6" t="str">
        <f>VLOOKUP(D27,总表!$B:$D,3,0)</f>
        <v>US_SPMI_MoM</v>
      </c>
      <c r="D27" t="s">
        <v>40</v>
      </c>
      <c r="E27" s="6" t="str">
        <f>VLOOKUP(D27,总表!$B:$E,4,0)</f>
        <v>MPMIUSSA Index</v>
      </c>
      <c r="F27" s="6" t="str">
        <f>VLOOKUP(D27,总表!$B:$F,5,0)</f>
        <v>Markit美国服务业PMI商业活动经季调 </v>
      </c>
      <c r="G27" s="6" t="str">
        <f>VLOOKUP(D27,总表!$B:$G,6,0)</f>
        <v>美国</v>
      </c>
    </row>
    <row r="28" spans="2:8">
      <c r="B28" s="6" t="str">
        <f>VLOOKUP(D28,总表!$B:$E,2,0)</f>
        <v>美国S&amp;P Global综合采购经理人指数(PMI)</v>
      </c>
      <c r="C28" s="6" t="str">
        <f>VLOOKUP(D28,总表!$B:$D,3,0)</f>
        <v>US_CPMI_QoQ</v>
      </c>
      <c r="D28" s="2" t="s">
        <v>44</v>
      </c>
      <c r="E28" s="6" t="str">
        <f>VLOOKUP(D28,总表!$B:$E,4,0)</f>
        <v>MPMIUSCA Index</v>
      </c>
      <c r="F28" s="6" t="str">
        <f>VLOOKUP(D28,总表!$B:$F,5,0)</f>
        <v>Markit美国综合PMI经季调 </v>
      </c>
      <c r="G28" s="6" t="str">
        <f>VLOOKUP(D28,总表!$B:$G,6,0)</f>
        <v>美国</v>
      </c>
      <c r="H28" s="2"/>
    </row>
    <row r="29" spans="1:7">
      <c r="A29" t="s">
        <v>314</v>
      </c>
      <c r="B29" s="6" t="str">
        <f>VLOOKUP(D29,总表!$B:$E,2,0)</f>
        <v>美国ISM制造业PMI</v>
      </c>
      <c r="C29" s="6" t="str">
        <f>VLOOKUP(D29,总表!$B:$D,3,0)</f>
        <v>US_IMS_PMI</v>
      </c>
      <c r="D29" s="2" t="s">
        <v>49</v>
      </c>
      <c r="E29" s="6" t="str">
        <f>VLOOKUP(D29,总表!$B:$E,4,0)</f>
        <v>NAPMPMI Index</v>
      </c>
      <c r="F29" s="6"/>
      <c r="G29" s="6" t="str">
        <f>VLOOKUP(D29,总表!$B:$G,6,0)</f>
        <v>美国</v>
      </c>
    </row>
    <row r="30" spans="2:7">
      <c r="B30" s="6" t="str">
        <f>VLOOKUP(D30,总表!$B:$E,2,0)</f>
        <v>美国ISM制造业物价支付指数</v>
      </c>
      <c r="C30" s="6" t="str">
        <f>VLOOKUP(D30,总表!$B:$D,3,0)</f>
        <v>US_IMS_PPI</v>
      </c>
      <c r="D30" s="2" t="s">
        <v>52</v>
      </c>
      <c r="E30" s="6" t="str">
        <f>VLOOKUP(D30,总表!$B:$E,4,0)</f>
        <v>NAPMPRIC Index</v>
      </c>
      <c r="F30" s="6"/>
      <c r="G30" s="6" t="str">
        <f>VLOOKUP(D30,总表!$B:$G,6,0)</f>
        <v>美国</v>
      </c>
    </row>
    <row r="31" spans="2:7">
      <c r="B31" s="6" t="str">
        <f>VLOOKUP(D31,总表!$B:$E,2,0)</f>
        <v>美国供应管理协会(ISM)制造业就业指数</v>
      </c>
      <c r="C31" s="6" t="str">
        <f>VLOOKUP(D31,总表!$B:$D,3,0)</f>
        <v>US_IMS_MEI</v>
      </c>
      <c r="D31" s="2" t="s">
        <v>55</v>
      </c>
      <c r="E31" s="6" t="str">
        <f>VLOOKUP(D31,总表!$B:$E,4,0)</f>
        <v>NAPMEMPL Index</v>
      </c>
      <c r="F31" s="6" t="str">
        <f>VLOOKUP(D31,总表!$B:$F,5,0)</f>
        <v>美国供应管理协会全国采购经理指数经季调 </v>
      </c>
      <c r="G31" s="6" t="str">
        <f>VLOOKUP(D31,总表!$B:$G,6,0)</f>
        <v>美国</v>
      </c>
    </row>
    <row r="32" spans="2:7">
      <c r="B32" s="6" t="str">
        <f>VLOOKUP(D32,总表!$B:$E,2,0)</f>
        <v>美国供应管理协会(ISM)制造业新订单指数</v>
      </c>
      <c r="C32" s="6" t="str">
        <f>VLOOKUP(D32,总表!$B:$D,3,0)</f>
        <v>US_IMS_ORD</v>
      </c>
      <c r="D32" t="s">
        <v>315</v>
      </c>
      <c r="E32" s="6"/>
      <c r="F32" s="6"/>
      <c r="G32" s="6" t="str">
        <f>VLOOKUP(D32,总表!$B:$G,6,0)</f>
        <v>美国</v>
      </c>
    </row>
    <row r="33" spans="1:7">
      <c r="A33" t="s">
        <v>57</v>
      </c>
      <c r="B33" s="6" t="str">
        <f>VLOOKUP(D33,总表!$B:$E,2,0)</f>
        <v>美国核心居民消费价格指数(CPI)月率</v>
      </c>
      <c r="C33" s="6" t="str">
        <f>VLOOKUP(D33,总表!$B:$D,3,0)</f>
        <v>US_CCPI_MoM</v>
      </c>
      <c r="D33" t="s">
        <v>60</v>
      </c>
      <c r="E33" s="6" t="str">
        <f>VLOOKUP(D33,总表!$B:$E,4,0)</f>
        <v>CPUPAXFE Index</v>
      </c>
      <c r="F33" s="6" t="str">
        <f>VLOOKUP(D33,总表!$B:$F,5,0)</f>
        <v>美国核心消费者物价指数经季调 </v>
      </c>
      <c r="G33" s="6" t="str">
        <f>VLOOKUP(D33,总表!$B:$G,6,0)</f>
        <v>美国</v>
      </c>
    </row>
    <row r="34" spans="2:7">
      <c r="B34" s="6" t="str">
        <f>VLOOKUP(D34,总表!$B:$E,2,0)</f>
        <v>美国未季调核心居民消费价格指数(CPI)年率</v>
      </c>
      <c r="C34" s="6" t="str">
        <f>VLOOKUP(D34,总表!$B:$D,3,0)</f>
        <v>US_CCPI_YoY</v>
      </c>
      <c r="D34" t="s">
        <v>64</v>
      </c>
      <c r="E34" s="6" t="str">
        <f>VLOOKUP(D34,总表!$B:$E,4,0)</f>
        <v>CPI XYOY Index</v>
      </c>
      <c r="F34" s="6" t="str">
        <f>VLOOKUP(D34,总表!$B:$F,5,0)</f>
        <v>美国核心消费者物价指数未经季调（同比） </v>
      </c>
      <c r="G34" s="6" t="str">
        <f>VLOOKUP(D34,总表!$B:$G,6,0)</f>
        <v>美国</v>
      </c>
    </row>
    <row r="35" spans="2:7">
      <c r="B35" s="6" t="str">
        <f>VLOOKUP(D35,总表!$B:$E,2,0)</f>
        <v>美国季调后核心居民消费价格指数(CPI)指数</v>
      </c>
      <c r="C35" s="6" t="str">
        <f>VLOOKUP(D35,总表!$B:$D,3,0)</f>
        <v>US_QCPPI_MoM</v>
      </c>
      <c r="D35" t="s">
        <v>68</v>
      </c>
      <c r="E35" s="6" t="str">
        <f>VLOOKUP(D35,总表!$B:$E,4,0)</f>
        <v>CPUPXCHG Index</v>
      </c>
      <c r="F35" s="6" t="str">
        <f>VLOOKUP(D35,总表!$B:$F,5,0)</f>
        <v>美国核心消费者物价指数经季调（月环比） </v>
      </c>
      <c r="G35" s="6" t="str">
        <f>VLOOKUP(D35,总表!$B:$G,6,0)</f>
        <v>美国</v>
      </c>
    </row>
    <row r="36" spans="2:7">
      <c r="B36" s="6" t="str">
        <f>VLOOKUP(D36,总表!$B:$E,2,0)</f>
        <v>美国居民消费价格指数(CPI)月率</v>
      </c>
      <c r="C36" s="6" t="str">
        <f>VLOOKUP(D36,总表!$B:$D,3,0)</f>
        <v>US_CPI_MoM</v>
      </c>
      <c r="D36" t="s">
        <v>73</v>
      </c>
      <c r="E36" s="6" t="str">
        <f>VLOOKUP(D36,总表!$B:$E,4,0)</f>
        <v>CPURNSA Index</v>
      </c>
      <c r="F36" s="6" t="str">
        <f>VLOOKUP(D36,总表!$B:$F,5,0)</f>
        <v>美国消费者物价指数未经季调 </v>
      </c>
      <c r="G36" s="6" t="str">
        <f>VLOOKUP(D36,总表!$B:$G,6,0)</f>
        <v>美国</v>
      </c>
    </row>
    <row r="37" spans="2:7">
      <c r="B37" s="6" t="str">
        <f>VLOOKUP(D37,总表!$B:$E,2,0)</f>
        <v>美国未季调居民消费价格指数(CPI)年率</v>
      </c>
      <c r="C37" s="6" t="str">
        <f>VLOOKUP(D37,总表!$B:$D,3,0)</f>
        <v>US_CPI_YoY</v>
      </c>
      <c r="D37" t="s">
        <v>316</v>
      </c>
      <c r="E37" s="6" t="str">
        <f>VLOOKUP(D37,总表!$B:$E,4,0)</f>
        <v>CPI YOY Index</v>
      </c>
      <c r="F37" s="6" t="str">
        <f>VLOOKUP(D37,总表!$B:$F,5,0)</f>
        <v>美国城镇消费物价指数同比未经季调 </v>
      </c>
      <c r="G37" s="6" t="str">
        <f>VLOOKUP(D37,总表!$B:$G,6,0)</f>
        <v>美国</v>
      </c>
    </row>
    <row r="38" spans="2:7">
      <c r="B38" s="6" t="str">
        <f>VLOOKUP(D38,总表!$B:$E,2,0)</f>
        <v>美国未季调居民消费价格指数(CPI)指数</v>
      </c>
      <c r="C38" s="6" t="str">
        <f>VLOOKUP(D38,总表!$B:$D,3,0)</f>
        <v>US_CPII_MoM</v>
      </c>
      <c r="D38" t="s">
        <v>77</v>
      </c>
      <c r="E38" s="6" t="str">
        <f>VLOOKUP(D38,总表!$B:$E,4,0)</f>
        <v>CPRPCXYY Index</v>
      </c>
      <c r="F38" s="6" t="str">
        <f>VLOOKUP(D38,总表!$B:$F,5,0)</f>
        <v>美国城市居民消费价格指数未经季调同比 - 商品（不计食品及能源） »</v>
      </c>
      <c r="G38" s="6" t="str">
        <f>VLOOKUP(D38,总表!$B:$G,6,0)</f>
        <v>美国</v>
      </c>
    </row>
    <row r="39" spans="2:7">
      <c r="B39" s="6" t="str">
        <f>VLOOKUP(D39,总表!$B:$E,2,0)</f>
        <v>美国季调后居民消费价格指数(CPI)</v>
      </c>
      <c r="C39" s="6" t="str">
        <f>VLOOKUP(D39,总表!$B:$D,3,0)</f>
        <v>US_QCPI_MoM</v>
      </c>
      <c r="D39" t="s">
        <v>82</v>
      </c>
      <c r="E39" s="6" t="str">
        <f>VLOOKUP(D39,总表!$B:$E,4,0)</f>
        <v>CPI INDX Index</v>
      </c>
      <c r="F39" s="6" t="str">
        <f>VLOOKUP(D39,总表!$B:$F,5,0)</f>
        <v>美国消费者物价指数经季调 </v>
      </c>
      <c r="G39" s="6" t="str">
        <f>VLOOKUP(D39,总表!$B:$G,6,0)</f>
        <v>美国</v>
      </c>
    </row>
    <row r="40" spans="2:7">
      <c r="B40" s="6" t="str">
        <f>VLOOKUP(D40,总表!$B:$E,2,0)</f>
        <v>美国未季调居民消费价格指数(CPI)月率</v>
      </c>
      <c r="C40" s="6" t="str">
        <f>VLOOKUP(D40,总表!$B:$D,3,0)</f>
        <v>US_NQCPI_MoM</v>
      </c>
      <c r="D40" t="s">
        <v>86</v>
      </c>
      <c r="E40" s="6" t="str">
        <f>VLOOKUP(D40,总表!$B:$E,4,0)</f>
        <v>CPI CHNG Index</v>
      </c>
      <c r="F40" s="6" t="str">
        <f>VLOOKUP(D40,总表!$B:$F,5,0)</f>
        <v>美国消费者物价指数经季调（月环比）</v>
      </c>
      <c r="G40" s="6" t="str">
        <f>VLOOKUP(D40,总表!$B:$G,6,0)</f>
        <v>美国</v>
      </c>
    </row>
    <row r="41" spans="2:7">
      <c r="B41" s="6" t="str">
        <f>VLOOKUP(D41,总表!$B:$E,2,0)</f>
        <v>美国实际个人收入月率</v>
      </c>
      <c r="C41" s="6" t="str">
        <f>VLOOKUP(D41,总表!$B:$D,3,0)</f>
        <v>US_RPI_MoM</v>
      </c>
      <c r="D41" t="s">
        <v>91</v>
      </c>
      <c r="E41" s="6" t="str">
        <f>VLOOKUP(D41,总表!$B:$E,4,0)</f>
        <v>PIDSCWT% Index</v>
      </c>
      <c r="F41" s="6" t="str">
        <f>VLOOKUP(D41,总表!$B:$F,5,0)</f>
        <v>美国实际个人可支配收入（年同比） </v>
      </c>
      <c r="G41" s="6" t="str">
        <f>VLOOKUP(D41,总表!$B:$G,6,0)</f>
        <v>美国</v>
      </c>
    </row>
    <row r="42" spans="2:7">
      <c r="B42" s="6" t="str">
        <f>VLOOKUP(D42,总表!$B:$E,2,0)</f>
        <v>美国克利夫兰联储居民消费价格指数(CPI)月率</v>
      </c>
      <c r="C42" s="6" t="str">
        <f>VLOOKUP(D42,总表!$B:$D,3,0)</f>
        <v>US_CPI_KRFL</v>
      </c>
      <c r="D42" t="s">
        <v>317</v>
      </c>
      <c r="E42" s="6"/>
      <c r="F42" s="6"/>
      <c r="G42" s="6" t="str">
        <f>VLOOKUP(D42,总表!$B:$G,6,0)</f>
        <v>美国</v>
      </c>
    </row>
    <row r="43" spans="1:7">
      <c r="A43" t="s">
        <v>93</v>
      </c>
      <c r="B43" s="6" t="str">
        <f>VLOOKUP(D43,总表!$B:$E,2,0)</f>
        <v>美国初请失业金人数</v>
      </c>
      <c r="C43" s="6" t="str">
        <f>VLOOKUP(D43,总表!$B:$D,3,0)</f>
        <v>US_UEFC_MoM</v>
      </c>
      <c r="D43" t="s">
        <v>95</v>
      </c>
      <c r="E43" s="6" t="str">
        <f>VLOOKUP(D43,总表!$B:$E,4,0)</f>
        <v>INJCJC Index</v>
      </c>
      <c r="F43" s="6" t="str">
        <f>VLOOKUP(D43,总表!$B:$F,5,0)</f>
        <v>美国首次申请失业救济金人数经季调</v>
      </c>
      <c r="G43" s="6" t="str">
        <f>VLOOKUP(D43,总表!$B:$G,6,0)</f>
        <v>美国</v>
      </c>
    </row>
    <row r="44" spans="2:7">
      <c r="B44" s="6" t="str">
        <f>VLOOKUP(D44,总表!$B:$E,2,0)</f>
        <v>美国续请失业金人数</v>
      </c>
      <c r="C44" s="6" t="str">
        <f>VLOOKUP(D44,总表!$B:$D,3,0)</f>
        <v>US_UECC_MoM</v>
      </c>
      <c r="D44" t="s">
        <v>98</v>
      </c>
      <c r="E44" s="6" t="str">
        <f>VLOOKUP(D44,总表!$B:$E,4,0)</f>
        <v>INJCSP Index</v>
      </c>
      <c r="F44" s="6" t="str">
        <f>VLOOKUP(D44,总表!$B:$F,5,0)</f>
        <v>美国连续申请失业救济金人数经季调</v>
      </c>
      <c r="G44" s="6" t="str">
        <f>VLOOKUP(D44,总表!$B:$G,6,0)</f>
        <v>美国</v>
      </c>
    </row>
    <row r="45" spans="2:7">
      <c r="B45" s="6" t="str">
        <f>VLOOKUP(D45,总表!$B:$E,2,0)</f>
        <v>美国初请失业金人数四周均值</v>
      </c>
      <c r="C45" s="6" t="str">
        <f>VLOOKUP(D45,总表!$B:$D,3,0)</f>
        <v>US_IJCFWA_QoQ</v>
      </c>
      <c r="D45" t="s">
        <v>101</v>
      </c>
      <c r="E45" s="6" t="str">
        <f>VLOOKUP(D45,总表!$B:$E,4,0)</f>
        <v>INJCJC4 Index</v>
      </c>
      <c r="F45" s="6" t="str">
        <f>VLOOKUP(D45,总表!$B:$F,5,0)</f>
        <v>美国首次申请失业救济金人数四周移动平均经季调 </v>
      </c>
      <c r="G45" s="6" t="str">
        <f>VLOOKUP(D45,总表!$B:$G,6,0)</f>
        <v>美国</v>
      </c>
    </row>
    <row r="46" spans="1:7">
      <c r="A46" t="s">
        <v>104</v>
      </c>
      <c r="B46" s="6" t="str">
        <f>VLOOKUP(D46,总表!$B:$E,2,0)</f>
        <v>德国制造业采购经理人指数(PMI)月率</v>
      </c>
      <c r="C46" s="6" t="str">
        <f>VLOOKUP(D46,总表!$B:$D,3,0)</f>
        <v>GE_MPMI_MoM</v>
      </c>
      <c r="D46" t="s">
        <v>123</v>
      </c>
      <c r="E46" s="6" t="str">
        <f>VLOOKUP(D46,总表!$B:$E,4,0)</f>
        <v>MPMIDEMA Index</v>
      </c>
      <c r="F46" s="6" t="str">
        <f>VLOOKUP(D46,总表!$B:$F,5,0)</f>
        <v>Markit/BME德国制造业PMI 经季调</v>
      </c>
      <c r="G46" s="6" t="str">
        <f>VLOOKUP(D46,总表!$B:$G,6,0)</f>
        <v>德国</v>
      </c>
    </row>
    <row r="47" spans="2:7">
      <c r="B47" s="6" t="str">
        <f>VLOOKUP(D47,总表!$B:$E,2,0)</f>
        <v>德国Markit综合采购经理人指数(PMI)</v>
      </c>
      <c r="C47" s="6" t="str">
        <f>VLOOKUP(D47,总表!$B:$D,3,0)</f>
        <v>GE_GPMI_MoM</v>
      </c>
      <c r="D47" t="s">
        <v>116</v>
      </c>
      <c r="E47" s="6" t="str">
        <f>VLOOKUP(D47,总表!$B:$E,4,0)</f>
        <v>MPMIDECA Index</v>
      </c>
      <c r="F47" s="6" t="str">
        <f>VLOOKUP(D47,总表!$B:$F,5,0)</f>
        <v>Markit德国综合PMI产值经季调 </v>
      </c>
      <c r="G47" s="6" t="str">
        <f>VLOOKUP(D47,总表!$B:$G,6,0)</f>
        <v>德国</v>
      </c>
    </row>
    <row r="48" spans="2:7">
      <c r="B48" s="6" t="str">
        <f>VLOOKUP(D48,总表!$B:$E,2,0)</f>
        <v>德国服务业采购经理人指数(PMI)月率</v>
      </c>
      <c r="C48" s="6" t="str">
        <f>VLOOKUP(D48,总表!$B:$D,3,0)</f>
        <v>GE_SPMI_MoM</v>
      </c>
      <c r="D48" t="s">
        <v>120</v>
      </c>
      <c r="E48" s="6" t="str">
        <f>VLOOKUP(D48,总表!$B:$E,4,0)</f>
        <v>MPMIDESA Index</v>
      </c>
      <c r="F48" s="6" t="str">
        <f>VLOOKUP(D48,总表!$B:$F,5,0)</f>
        <v>Markit德国服务业PMI商业活动 经季调 </v>
      </c>
      <c r="G48" s="6" t="str">
        <f>VLOOKUP(D48,总表!$B:$G,6,0)</f>
        <v>德国</v>
      </c>
    </row>
    <row r="49" ht="15.75" spans="1:8">
      <c r="A49" t="s">
        <v>135</v>
      </c>
      <c r="B49" s="6" t="str">
        <f>VLOOKUP(D49,总表!$B:$E,2,0)</f>
        <v>美国当周EIA原油库存变动</v>
      </c>
      <c r="C49" s="6" t="str">
        <f>VLOOKUP(D49,总表!$B:$D,3,0)</f>
        <v>US_ECOIC_WoW</v>
      </c>
      <c r="D49" t="s">
        <v>138</v>
      </c>
      <c r="E49" s="6" t="str">
        <f>VLOOKUP(D49,总表!$B:$E,4,0)</f>
        <v>DOEASCRD Index</v>
      </c>
      <c r="F49" s="6" t="str">
        <f>VLOOKUP(D49,总表!$B:$F,5,0)</f>
        <v>美国能源部原油库存数据总变动</v>
      </c>
      <c r="G49" s="6" t="str">
        <f>VLOOKUP(D49,总表!$B:$G,6,0)</f>
        <v>美国</v>
      </c>
      <c r="H49" s="17" t="s">
        <v>318</v>
      </c>
    </row>
    <row r="50" ht="15.75" spans="2:8">
      <c r="B50" s="6" t="str">
        <f>VLOOKUP(D50,总表!$B:$E,2,0)</f>
        <v>美国当周EIA精炼厂原油消耗量变动</v>
      </c>
      <c r="C50" s="6" t="str">
        <f>VLOOKUP(D50,总表!$B:$D,3,0)</f>
        <v>US_ERCOIC_WoW</v>
      </c>
      <c r="D50" t="s">
        <v>142</v>
      </c>
      <c r="E50" s="6"/>
      <c r="F50" s="6"/>
      <c r="G50" s="6" t="str">
        <f>VLOOKUP(D50,总表!$B:$G,6,0)</f>
        <v>美国</v>
      </c>
      <c r="H50" s="17" t="s">
        <v>319</v>
      </c>
    </row>
    <row r="51" ht="15.75" spans="2:8">
      <c r="B51" s="6" t="str">
        <f>VLOOKUP(D51,总表!$B:$E,2,0)</f>
        <v>美国当周EIA原油进口变动(桶)</v>
      </c>
      <c r="C51" s="6" t="str">
        <f>VLOOKUP(D51,总表!$B:$D,3,0)</f>
        <v>US_EROI_WoW</v>
      </c>
      <c r="D51" t="s">
        <v>145</v>
      </c>
      <c r="E51" s="6"/>
      <c r="F51" s="6"/>
      <c r="G51" s="6" t="str">
        <f>VLOOKUP(D51,总表!$B:$G,6,0)</f>
        <v>美国</v>
      </c>
      <c r="H51" s="17" t="s">
        <v>320</v>
      </c>
    </row>
    <row r="52" ht="15.75" spans="2:8">
      <c r="B52" s="6" t="str">
        <f>VLOOKUP(D52,总表!$B:$E,2,0)</f>
        <v>美国当周EIA俄克拉荷马州库欣原油库存变动(桶)</v>
      </c>
      <c r="C52" s="6" t="str">
        <f>VLOOKUP(D52,总表!$B:$D,3,0)</f>
        <v>US_EOCOIC_WoW</v>
      </c>
      <c r="D52" t="s">
        <v>149</v>
      </c>
      <c r="E52" s="6" t="str">
        <f>VLOOKUP(D52,总表!$B:$E,4,0)</f>
        <v>DOEASCUS Index</v>
      </c>
      <c r="F52" s="6" t="str">
        <f>VLOOKUP(D52,总表!$B:$F,5,0)</f>
        <v>美国能源部俄克拉荷马州库欣原油库存数据总变动</v>
      </c>
      <c r="G52" s="6" t="str">
        <f>VLOOKUP(D52,总表!$B:$G,6,0)</f>
        <v>美国</v>
      </c>
      <c r="H52" s="19" t="s">
        <v>321</v>
      </c>
    </row>
    <row r="53" ht="15.75" spans="2:8">
      <c r="B53" s="6" t="str">
        <f>VLOOKUP(D53,总表!$B:$E,2,0)</f>
        <v>美国当周EIA精炼油产量变动(桶)</v>
      </c>
      <c r="C53" s="6" t="str">
        <f>VLOOKUP(D53,总表!$B:$D,3,0)</f>
        <v>US_EROPC_WoW</v>
      </c>
      <c r="D53" t="s">
        <v>156</v>
      </c>
      <c r="E53" s="6"/>
      <c r="F53" s="6"/>
      <c r="G53" s="6" t="str">
        <f>VLOOKUP(D53,总表!$B:$G,6,0)</f>
        <v>美国</v>
      </c>
      <c r="H53" s="19" t="s">
        <v>322</v>
      </c>
    </row>
    <row r="54" ht="15.75" spans="2:8">
      <c r="B54" s="6" t="str">
        <f>VLOOKUP(D54,总表!$B:$E,2,0)</f>
        <v>美国当周EIA精炼油库存变动(桶)</v>
      </c>
      <c r="C54" s="6" t="str">
        <f>VLOOKUP(D54,总表!$B:$D,3,0)</f>
        <v>US_EROIC_WoW</v>
      </c>
      <c r="D54" t="s">
        <v>153</v>
      </c>
      <c r="E54" s="6"/>
      <c r="F54" s="6"/>
      <c r="G54" s="6" t="str">
        <f>VLOOKUP(D54,总表!$B:$G,6,0)</f>
        <v>美国</v>
      </c>
      <c r="H54" s="19" t="s">
        <v>323</v>
      </c>
    </row>
    <row r="55" ht="15.75" spans="2:8">
      <c r="B55" s="6" t="str">
        <f>VLOOKUP(D55,总表!$B:$E,2,0)</f>
        <v>美国当周EIA汽油产量变动(桶)</v>
      </c>
      <c r="C55" s="6" t="str">
        <f>VLOOKUP(D55,总表!$B:$D,3,0)</f>
        <v>US_EWIC_WoW</v>
      </c>
      <c r="D55" t="s">
        <v>324</v>
      </c>
      <c r="E55" s="6"/>
      <c r="F55" s="6"/>
      <c r="G55" s="6" t="str">
        <f>VLOOKUP(D55,总表!$B:$G,6,0)</f>
        <v>美国</v>
      </c>
      <c r="H55" s="17" t="s">
        <v>325</v>
      </c>
    </row>
    <row r="56" ht="15.75" spans="2:8">
      <c r="B56" s="6" t="str">
        <f>VLOOKUP(D56,总表!$B:$E,2,0)</f>
        <v>美国当周EIA取暖油库存变动(桶)</v>
      </c>
      <c r="C56" s="6" t="str">
        <f>VLOOKUP(D56,总表!$B:$D,3,0)</f>
        <v>US_EHOIC_WoW</v>
      </c>
      <c r="D56" t="s">
        <v>159</v>
      </c>
      <c r="E56" s="6"/>
      <c r="F56" s="6"/>
      <c r="G56" s="6" t="str">
        <f>VLOOKUP(D56,总表!$B:$G,6,0)</f>
        <v>美国</v>
      </c>
      <c r="H56" s="19" t="s">
        <v>326</v>
      </c>
    </row>
    <row r="57" spans="2:8">
      <c r="B57" s="6" t="str">
        <f>VLOOKUP(D57,总表!$B:$E,2,0)</f>
        <v>美国当周EIA精炼厂设备利用率变动</v>
      </c>
      <c r="C57" s="6" t="str">
        <f>VLOOKUP(D57,总表!$B:$D,3,0)</f>
        <v>US_EREURC_WoW</v>
      </c>
      <c r="D57" t="s">
        <v>162</v>
      </c>
      <c r="E57" s="6" t="str">
        <f>VLOOKUP(D57,总表!$B:$E,4,0)</f>
        <v>DOEAUTIL Index</v>
      </c>
      <c r="F57" s="6" t="str">
        <f>VLOOKUP(D57,总表!$B:$F,5,0)</f>
        <v>美国能源部精炼产能利用率数据变动</v>
      </c>
      <c r="G57" s="6" t="str">
        <f>VLOOKUP(D57,总表!$B:$G,6,0)</f>
        <v>美国</v>
      </c>
      <c r="H57" s="17"/>
    </row>
    <row r="58" ht="15.75" spans="2:8">
      <c r="B58" s="6" t="str">
        <f>VLOOKUP(D58,总表!$B:$E,2,0)</f>
        <v>美国EIA汽油库存变动</v>
      </c>
      <c r="C58" s="6" t="str">
        <f>VLOOKUP(D58,总表!$B:$D,3,0)</f>
        <v>US_EGIC_WoW</v>
      </c>
      <c r="D58" t="s">
        <v>166</v>
      </c>
      <c r="E58" s="6" t="str">
        <f>VLOOKUP(D58,总表!$B:$E,4,0)</f>
        <v>DOEASMGS Index</v>
      </c>
      <c r="F58" s="6" t="str">
        <f>VLOOKUP(D58,总表!$B:$F,5,0)</f>
        <v>美国能源部汽油库存数据总变动</v>
      </c>
      <c r="G58" s="6" t="str">
        <f>VLOOKUP(D58,总表!$B:$G,6,0)</f>
        <v>美国</v>
      </c>
      <c r="H58" s="17" t="s">
        <v>327</v>
      </c>
    </row>
    <row r="59" spans="1:7">
      <c r="A59" t="s">
        <v>214</v>
      </c>
      <c r="B59" s="6" t="str">
        <f>VLOOKUP(D59,总表!$B:$E,2,0)</f>
        <v>澳洲联储利率决议</v>
      </c>
      <c r="C59" s="6" t="str">
        <f>VLOOKUP(D59,总表!$B:$D,3,0)</f>
        <v>RBA_RATE</v>
      </c>
      <c r="D59" s="2" t="s">
        <v>216</v>
      </c>
      <c r="E59" s="6" t="str">
        <f>VLOOKUP(D59,总表!$B:$E,4,0)</f>
        <v>RBATCTR Index</v>
      </c>
      <c r="F59" s="6" t="str">
        <f>VLOOKUP(D59,总表!$B:$F,5,0)</f>
        <v>澳大利亚现金目标利率</v>
      </c>
      <c r="G59" s="6" t="str">
        <f>VLOOKUP(D59,总表!$B:$G,6,0)</f>
        <v>澳大利亚</v>
      </c>
    </row>
    <row r="60" spans="2:7">
      <c r="B60" s="6" t="str">
        <f>VLOOKUP(D60,总表!$B:$E,2,0)</f>
        <v>澳洲联储货币政策声明</v>
      </c>
      <c r="C60" s="6" t="str">
        <f>VLOOKUP(D60,总表!$B:$D,3,0)</f>
        <v>RBA_MPS</v>
      </c>
      <c r="D60" s="2" t="s">
        <v>219</v>
      </c>
      <c r="E60" s="6"/>
      <c r="F60" s="6"/>
      <c r="G60" s="6" t="str">
        <f>VLOOKUP(D60,总表!$B:$G,6,0)</f>
        <v>澳大利亚</v>
      </c>
    </row>
    <row r="61" spans="1:7">
      <c r="A61" t="s">
        <v>221</v>
      </c>
      <c r="B61" s="6" t="str">
        <f>VLOOKUP(D61,总表!$B:$E,2,0)</f>
        <v>新西兰央行利率决议</v>
      </c>
      <c r="C61" s="6" t="str">
        <f>VLOOKUP(D61,总表!$B:$D,3,0)</f>
        <v>RBNZ_RATE</v>
      </c>
      <c r="D61" s="2" t="s">
        <v>223</v>
      </c>
      <c r="E61" s="6" t="str">
        <f>VLOOKUP(D61,总表!$B:$E,4,0)</f>
        <v>NZOCR Index</v>
      </c>
      <c r="F61" s="6" t="str">
        <f>VLOOKUP(D61,总表!$B:$F,5,0)</f>
        <v>新西兰官方现金利率</v>
      </c>
      <c r="G61" s="6" t="str">
        <f>VLOOKUP(D61,总表!$B:$G,6,0)</f>
        <v>新西兰</v>
      </c>
    </row>
    <row r="62" spans="2:7">
      <c r="B62" s="6" t="str">
        <f>VLOOKUP(D62,总表!$B:$E,2,0)</f>
        <v>新西兰货币政策声明</v>
      </c>
      <c r="C62" s="6" t="str">
        <f>VLOOKUP(D62,总表!$B:$D,3,0)</f>
        <v>RBNZ_MPS</v>
      </c>
      <c r="D62" s="2" t="s">
        <v>226</v>
      </c>
      <c r="E62" s="6"/>
      <c r="F62" s="6"/>
      <c r="G62" s="6" t="str">
        <f>VLOOKUP(D62,总表!$B:$G,6,0)</f>
        <v>新西兰</v>
      </c>
    </row>
    <row r="63" spans="1:7">
      <c r="A63" t="s">
        <v>228</v>
      </c>
      <c r="B63" s="6" t="str">
        <f>VLOOKUP(D63,总表!$B:$E,2,0)</f>
        <v>日本银行政策余额利率</v>
      </c>
      <c r="C63" s="6" t="str">
        <f>VLOOKUP(D63,总表!$B:$D,3,0)</f>
        <v>BOJ_RATE</v>
      </c>
      <c r="D63" s="2" t="s">
        <v>230</v>
      </c>
      <c r="E63" s="6" t="str">
        <f>VLOOKUP(D63,总表!$B:$E,4,0)</f>
        <v>BOJDPBAL Index</v>
      </c>
      <c r="F63" s="6" t="str">
        <f>VLOOKUP(D63,总表!$B:$F,5,0)</f>
        <v>日本银行政策余额利率</v>
      </c>
      <c r="G63" s="6" t="str">
        <f>VLOOKUP(D63,总表!$B:$G,6,0)</f>
        <v>日本</v>
      </c>
    </row>
    <row r="64" spans="2:7">
      <c r="B64" s="6" t="str">
        <f>VLOOKUP(D64,总表!$B:$E,2,0)</f>
        <v>日本央行货币政策声明</v>
      </c>
      <c r="C64" s="6" t="str">
        <f>VLOOKUP(D64,总表!$B:$D,3,0)</f>
        <v>BOJ_MPS</v>
      </c>
      <c r="D64" s="2" t="s">
        <v>233</v>
      </c>
      <c r="E64" s="6"/>
      <c r="F64" s="6"/>
      <c r="G64" s="6" t="str">
        <f>VLOOKUP(D64,总表!$B:$G,6,0)</f>
        <v>日本</v>
      </c>
    </row>
    <row r="65" spans="1:7">
      <c r="A65" t="s">
        <v>235</v>
      </c>
      <c r="B65" s="6" t="str">
        <f>VLOOKUP(D65,总表!$B:$E,2,0)</f>
        <v>加拿大央行利率决议</v>
      </c>
      <c r="C65" s="6" t="str">
        <f>VLOOKUP(D65,总表!$B:$D,3,0)</f>
        <v>BOC_RATE</v>
      </c>
      <c r="D65" t="s">
        <v>237</v>
      </c>
      <c r="E65" s="6" t="str">
        <f>VLOOKUP(D65,总表!$B:$E,4,0)</f>
        <v>CABROVER Index</v>
      </c>
      <c r="F65" s="6" t="str">
        <f>VLOOKUP(D65,总表!$B:$F,5,0)</f>
        <v>加拿大隔夜目标利率</v>
      </c>
      <c r="G65" s="6" t="str">
        <f>VLOOKUP(D65,总表!$B:$G,6,0)</f>
        <v>加拿大</v>
      </c>
    </row>
    <row r="66" spans="2:7">
      <c r="B66" s="6" t="str">
        <f>VLOOKUP(D66,总表!$B:$E,2,0)</f>
        <v>加拿大央行货币政策声明</v>
      </c>
      <c r="C66" s="6" t="str">
        <f>VLOOKUP(D66,总表!$B:$D,3,0)</f>
        <v>BOC_MPS</v>
      </c>
      <c r="D66" t="s">
        <v>240</v>
      </c>
      <c r="E66" s="6"/>
      <c r="F66" s="6"/>
      <c r="G66" s="6" t="str">
        <f>VLOOKUP(D66,总表!$B:$G,6,0)</f>
        <v>加拿大</v>
      </c>
    </row>
    <row r="67" spans="1:7">
      <c r="A67" t="s">
        <v>198</v>
      </c>
      <c r="B67" s="6" t="str">
        <f>VLOOKUP(D67,总表!$B:$E,2,0)</f>
        <v>英国央行货币政策委员会支持降息票数</v>
      </c>
      <c r="C67" s="6" t="str">
        <f>VLOOKUP(D67,总表!$B:$D,3,0)</f>
        <v>BOE_MPCSC_MoM</v>
      </c>
      <c r="D67" s="2" t="s">
        <v>200</v>
      </c>
      <c r="E67" s="6"/>
      <c r="F67" s="6"/>
      <c r="G67" s="6" t="str">
        <f>VLOOKUP(D67,总表!$B:$G,6,0)</f>
        <v>英国</v>
      </c>
    </row>
    <row r="68" spans="2:7">
      <c r="B68" s="6" t="str">
        <f>VLOOKUP(D68,总表!$B:$E,2,0)</f>
        <v>英国央行货币政策委员会支持加息票数</v>
      </c>
      <c r="C68" s="6" t="str">
        <f>VLOOKUP(D68,总表!$B:$D,3,0)</f>
        <v>BOE_MPCSS_MoM</v>
      </c>
      <c r="D68" t="s">
        <v>203</v>
      </c>
      <c r="E68" s="6"/>
      <c r="F68" s="6"/>
      <c r="G68" s="6" t="str">
        <f>VLOOKUP(D68,总表!$B:$G,6,0)</f>
        <v>英国</v>
      </c>
    </row>
    <row r="69" spans="2:7">
      <c r="B69" s="6" t="str">
        <f>VLOOKUP(D69,总表!$B:$E,2,0)</f>
        <v>英国央行货币政策委员会支持维持不变票数</v>
      </c>
      <c r="C69" s="6" t="str">
        <f>VLOOKUP(D69,总表!$B:$D,3,0)</f>
        <v>BOE_MPCSM_MoM</v>
      </c>
      <c r="D69" t="s">
        <v>206</v>
      </c>
      <c r="E69" s="6"/>
      <c r="F69" s="6"/>
      <c r="G69" s="6" t="str">
        <f>VLOOKUP(D69,总表!$B:$G,6,0)</f>
        <v>英国</v>
      </c>
    </row>
    <row r="70" spans="2:7">
      <c r="B70" s="6" t="str">
        <f>VLOOKUP(D70,总表!$B:$E,2,0)</f>
        <v>英国央行利率决议</v>
      </c>
      <c r="C70" s="6" t="str">
        <f>VLOOKUP(D70,总表!$B:$D,3,0)</f>
        <v>BOE_RATE</v>
      </c>
      <c r="D70" t="s">
        <v>209</v>
      </c>
      <c r="E70" s="6" t="str">
        <f>VLOOKUP(D70,总表!$B:$E,4,0)</f>
        <v>UKBRBASE Index</v>
      </c>
      <c r="F70" s="6" t="str">
        <f>VLOOKUP(D70,总表!$B:$F,5,0)</f>
        <v>英国央行官方银行利率</v>
      </c>
      <c r="G70" s="6" t="str">
        <f>VLOOKUP(D70,总表!$B:$G,6,0)</f>
        <v>英国</v>
      </c>
    </row>
    <row r="71" spans="2:7">
      <c r="B71" s="6" t="str">
        <f>VLOOKUP(D71,总表!$B:$E,2,0)</f>
        <v>英国央行公布货币政策会议纪要</v>
      </c>
      <c r="C71" s="6" t="str">
        <f>VLOOKUP(D71,总表!$B:$D,3,0)</f>
        <v>BOE_MPM</v>
      </c>
      <c r="D71" s="2" t="s">
        <v>212</v>
      </c>
      <c r="E71" s="6"/>
      <c r="F71" s="6"/>
      <c r="G71" s="6" t="str">
        <f>VLOOKUP(D71,总表!$B:$G,6,0)</f>
        <v>英国</v>
      </c>
    </row>
    <row r="72" spans="1:7">
      <c r="A72" t="s">
        <v>261</v>
      </c>
      <c r="B72" s="6" t="str">
        <f>VLOOKUP(D72,总表!$B:$E,2,0)</f>
        <v>欧元区存款便利利率</v>
      </c>
      <c r="C72" s="6" t="str">
        <f>VLOOKUP(D72,总表!$B:$D,3,0)</f>
        <v>ECB_DFR</v>
      </c>
      <c r="D72" s="2" t="s">
        <v>263</v>
      </c>
      <c r="E72" s="6"/>
      <c r="F72" s="6"/>
      <c r="G72" s="6" t="str">
        <f>VLOOKUP(D72,总表!$B:$G,6,0)</f>
        <v>欧洲</v>
      </c>
    </row>
    <row r="73" spans="2:7">
      <c r="B73" s="6" t="str">
        <f>VLOOKUP(D73,总表!$B:$E,2,0)</f>
        <v>欧元区欧洲央行边际借贷利率</v>
      </c>
      <c r="C73" s="6" t="str">
        <f>VLOOKUP(D73,总表!$B:$D,3,0)</f>
        <v>ECB_MLF</v>
      </c>
      <c r="D73" t="s">
        <v>266</v>
      </c>
      <c r="E73" s="6"/>
      <c r="F73" s="6"/>
      <c r="G73" s="6" t="str">
        <f>VLOOKUP(D73,总表!$B:$G,6,0)</f>
        <v>欧洲</v>
      </c>
    </row>
    <row r="74" spans="2:7">
      <c r="B74" s="6" t="str">
        <f>VLOOKUP(D74,总表!$B:$E,2,0)</f>
        <v>欧洲央行货币政策声明  </v>
      </c>
      <c r="C74" s="6" t="str">
        <f>VLOOKUP(D74,总表!$B:$D,3,0)</f>
        <v>ECB_MPS</v>
      </c>
      <c r="D74" t="s">
        <v>269</v>
      </c>
      <c r="E74" s="6"/>
      <c r="F74" s="6"/>
      <c r="G74" s="6" t="str">
        <f>VLOOKUP(D74,总表!$B:$G,6,0)</f>
        <v>欧洲</v>
      </c>
    </row>
    <row r="75" spans="2:7">
      <c r="B75" s="6" t="str">
        <f>VLOOKUP(D75,总表!$B:$E,2,0)</f>
        <v>欧洲央行利率决议</v>
      </c>
      <c r="C75" s="6" t="str">
        <f>VLOOKUP(D75,总表!$B:$D,3,0)</f>
        <v>ECB_RATE</v>
      </c>
      <c r="D75" t="s">
        <v>272</v>
      </c>
      <c r="E75" s="6" t="str">
        <f>VLOOKUP(D75,总表!$B:$E,4,0)</f>
        <v>EURR002W Index</v>
      </c>
      <c r="F75" s="6" t="str">
        <f>VLOOKUP(D75,总表!$B:$F,5,0)</f>
        <v>欧洲央行最低再融资利率</v>
      </c>
      <c r="G75" s="6" t="str">
        <f>VLOOKUP(D75,总表!$B:$G,6,0)</f>
        <v>欧洲</v>
      </c>
    </row>
    <row r="76" spans="1:7">
      <c r="A76" t="s">
        <v>274</v>
      </c>
      <c r="B76" s="6" t="str">
        <f>VLOOKUP(D76,总表!$B:$E,2,0)</f>
        <v>瑞士央行利率决议</v>
      </c>
      <c r="C76" s="6" t="str">
        <f>VLOOKUP(D76,总表!$B:$D,3,0)</f>
        <v>SNB_RATE</v>
      </c>
      <c r="D76" t="s">
        <v>276</v>
      </c>
      <c r="E76" s="6" t="str">
        <f>VLOOKUP(D76,总表!$B:$E,4,0)</f>
        <v>SZLTDEP Index</v>
      </c>
      <c r="F76" s="6" t="str">
        <f>VLOOKUP(D76,总表!$B:$F,5,0)</f>
        <v>瑞士国家银行政策利率决策</v>
      </c>
      <c r="G76" s="6" t="str">
        <f>VLOOKUP(D76,总表!$B:$G,6,0)</f>
        <v>瑞士</v>
      </c>
    </row>
    <row r="77" spans="2:7">
      <c r="B77" s="6" t="str">
        <f>VLOOKUP(D77,总表!$B:$E,2,0)</f>
        <v>瑞士央行货币政策评估  </v>
      </c>
      <c r="C77" s="6" t="str">
        <f>VLOOKUP(D77,总表!$B:$D,3,0)</f>
        <v>SNB_MPS</v>
      </c>
      <c r="D77" t="s">
        <v>279</v>
      </c>
      <c r="E77" s="6"/>
      <c r="F77" s="6"/>
      <c r="G77" s="6" t="str">
        <f>VLOOKUP(D77,总表!$B:$G,6,0)</f>
        <v>瑞士</v>
      </c>
    </row>
    <row r="78" spans="1:7">
      <c r="A78" t="s">
        <v>168</v>
      </c>
      <c r="B78" s="6" t="str">
        <f>VLOOKUP(D78,总表!$B:$E,2,0)</f>
        <v>美国ADP就业人数</v>
      </c>
      <c r="C78" s="6" t="str">
        <f>VLOOKUP(D78,总表!$B:$D,3,0)</f>
        <v>US_ADP_MoM</v>
      </c>
      <c r="D78" t="s">
        <v>170</v>
      </c>
      <c r="E78" s="6" t="str">
        <f>VLOOKUP(D78,总表!$B:$E,4,0)</f>
        <v>ADP CHNG Index</v>
      </c>
      <c r="F78" s="6" t="str">
        <f>VLOOKUP(D78,总表!$B:$F,5,0)</f>
        <v>ADP CHNG Index</v>
      </c>
      <c r="G78" s="6" t="str">
        <f>VLOOKUP(D78,总表!$B:$G,6,0)</f>
        <v>美国</v>
      </c>
    </row>
    <row r="79" spans="1:7">
      <c r="A79" t="s">
        <v>328</v>
      </c>
      <c r="B79" s="6" t="str">
        <f>VLOOKUP(D79,总表!$B:$E,2,0)</f>
        <v>美国谘商会消费者信心指数</v>
      </c>
      <c r="C79" s="6" t="str">
        <f>VLOOKUP(D79,总表!$B:$D,3,0)</f>
        <v>US_CBCCI_MoM</v>
      </c>
      <c r="D79" t="s">
        <v>329</v>
      </c>
      <c r="E79" s="6" t="str">
        <f>VLOOKUP(D79,总表!$B:$E,4,0)</f>
        <v>CONCINFL Index</v>
      </c>
      <c r="F79" s="6" t="str">
        <f>VLOOKUP(D79,总表!$B:$F,5,0)</f>
        <v>美国经济咨商局消费者信心指数 - 今后 12 个月通胀率预期 </v>
      </c>
      <c r="G79" s="6" t="str">
        <f>VLOOKUP(D79,总表!$B:$G,6,0)</f>
        <v>美国</v>
      </c>
    </row>
    <row r="80" spans="1:7">
      <c r="A80" t="s">
        <v>172</v>
      </c>
      <c r="B80" s="6" t="str">
        <f>VLOOKUP(D80,总表!$B:$E,2,0)</f>
        <v>美国核心PCE物价指数月率</v>
      </c>
      <c r="C80" s="6" t="str">
        <f>VLOOKUP(D80,总表!$B:$D,3,0)</f>
        <v>US_CPCE_MoM</v>
      </c>
      <c r="D80" s="21" t="s">
        <v>175</v>
      </c>
      <c r="E80" s="6" t="str">
        <f>VLOOKUP(D80,总表!$B:$E,4,0)</f>
        <v>PCE CMOM Index</v>
      </c>
      <c r="F80" s="6" t="str">
        <f>VLOOKUP(D80,总表!$B:$F,5,0)</f>
        <v>PCE CMOM Index</v>
      </c>
      <c r="G80" s="6" t="str">
        <f>VLOOKUP(D80,总表!$B:$G,6,0)</f>
        <v>美国</v>
      </c>
    </row>
    <row r="81" spans="2:7">
      <c r="B81" s="6" t="str">
        <f>VLOOKUP(D81,总表!$B:$E,2,0)</f>
        <v>美国核心PCE物价指数年化季率(%) </v>
      </c>
      <c r="C81" s="6" t="str">
        <f>VLOOKUP(D81,总表!$B:$D,3,0)</f>
        <v>US_CPCE_QoQ</v>
      </c>
      <c r="D81" s="2" t="s">
        <v>178</v>
      </c>
      <c r="E81" s="6" t="str">
        <f>VLOOKUP(D81,总表!$B:$E,4,0)</f>
        <v>PCE C3MA Index</v>
      </c>
      <c r="F81" s="6" t="str">
        <f>VLOOKUP(D81,总表!$B:$F,5,0)</f>
        <v>美国个人消费支出核心平减指数 3 个月年率 </v>
      </c>
      <c r="G81" s="6" t="str">
        <f>VLOOKUP(D81,总表!$B:$G,6,0)</f>
        <v>美国</v>
      </c>
    </row>
    <row r="82" spans="2:7">
      <c r="B82" s="6" t="str">
        <f>VLOOKUP(D82,总表!$B:$E,2,0)</f>
        <v>美国核心个人消费支出平减指数(PCE)年化季率</v>
      </c>
      <c r="C82" s="6" t="str">
        <f>VLOOKUP(D82,总表!$B:$D,3,0)</f>
        <v>US_CPCED_QoQ</v>
      </c>
      <c r="D82" s="2" t="s">
        <v>181</v>
      </c>
      <c r="E82" s="6" t="str">
        <f>VLOOKUP(D82,总表!$B:$E,4,0)</f>
        <v>PCE CYOY Index</v>
      </c>
      <c r="F82" s="6" t="str">
        <f>VLOOKUP(D82,总表!$B:$F,5,0)</f>
        <v>PCE CYOY Index</v>
      </c>
      <c r="G82" s="6" t="str">
        <f>VLOOKUP(D82,总表!$B:$G,6,0)</f>
        <v>美国</v>
      </c>
    </row>
    <row r="83" spans="2:7">
      <c r="B83" s="6" t="str">
        <f>VLOOKUP(D83,总表!$B:$E,2,0)</f>
        <v>美国个人消费支出(PCE)平减物价指数年率</v>
      </c>
      <c r="C83" s="6" t="str">
        <f>VLOOKUP(D83,总表!$B:$D,3,0)</f>
        <v>US_PCE_YoY</v>
      </c>
      <c r="D83" s="2" t="s">
        <v>184</v>
      </c>
      <c r="E83" s="6" t="str">
        <f>VLOOKUP(D83,总表!$B:$E,4,0)</f>
        <v>PCE DEFY Index</v>
      </c>
      <c r="F83" s="6" t="str">
        <f>VLOOKUP(D83,总表!$B:$F,5,0)</f>
        <v>美国个人消费支出 - 实际物价指数经季调（同比） </v>
      </c>
      <c r="G83" s="6" t="str">
        <f>VLOOKUP(D83,总表!$B:$G,6,0)</f>
        <v>美国</v>
      </c>
    </row>
    <row r="84" spans="2:7">
      <c r="B84" s="6" t="str">
        <f>VLOOKUP(D84,总表!$B:$E,2,0)</f>
        <v>美国个人收入月率(%)</v>
      </c>
      <c r="C84" s="6" t="str">
        <f>VLOOKUP(D84,总表!$B:$D,3,0)</f>
        <v>US_PIM_MoM</v>
      </c>
      <c r="D84" t="s">
        <v>187</v>
      </c>
      <c r="E84" s="6" t="str">
        <f>VLOOKUP(D84,总表!$B:$E,4,0)</f>
        <v>PITLCHNG Index</v>
      </c>
      <c r="F84" s="6" t="str">
        <f>VLOOKUP(D84,总表!$B:$F,5,0)</f>
        <v>美国个人收入 月环比经季调 </v>
      </c>
      <c r="G84" s="6" t="str">
        <f>VLOOKUP(D84,总表!$B:$G,6,0)</f>
        <v>美国</v>
      </c>
    </row>
    <row r="85" spans="2:7">
      <c r="B85" s="6" t="str">
        <f>VLOOKUP(D85,总表!$B:$E,2,0)</f>
        <v>美国个人支出月率(%)</v>
      </c>
      <c r="C85" s="6" t="str">
        <f>VLOOKUP(D85,总表!$B:$D,3,0)</f>
        <v>US_PSM_MoM</v>
      </c>
      <c r="D85" t="s">
        <v>191</v>
      </c>
      <c r="E85" s="6" t="str">
        <f>VLOOKUP(D85,总表!$B:$E,4,0)</f>
        <v>PCE CUR$ Index</v>
      </c>
      <c r="F85" s="6" t="str">
        <f>VLOOKUP(D85,总表!$B:$F,5,0)</f>
        <v>美国个人消费支出名义美元 月环比经季调年率 </v>
      </c>
      <c r="G85" s="6" t="str">
        <f>VLOOKUP(D85,总表!$B:$G,6,0)</f>
        <v>美国</v>
      </c>
    </row>
    <row r="86" spans="2:7">
      <c r="B86" s="6" t="str">
        <f>VLOOKUP(D86,总表!$B:$E,2,0)</f>
        <v>美国实际个人消费支出月率(%) </v>
      </c>
      <c r="C86" s="6" t="str">
        <f>VLOOKUP(D86,总表!$B:$D,3,0)</f>
        <v>US_RPCE_MoM</v>
      </c>
      <c r="D86" t="s">
        <v>195</v>
      </c>
      <c r="E86" s="6" t="str">
        <f>VLOOKUP(D86,总表!$B:$E,4,0)</f>
        <v>PCE CHNC Index</v>
      </c>
      <c r="F86" s="6" t="str">
        <f>VLOOKUP(D86,总表!$B:$F,5,0)</f>
        <v>美国实际个人消费支出经季调（月环比） </v>
      </c>
      <c r="G86" s="6" t="str">
        <f>VLOOKUP(D86,总表!$B:$G,6,0)</f>
        <v>美国</v>
      </c>
    </row>
    <row r="87" spans="1:7">
      <c r="A87" t="s">
        <v>242</v>
      </c>
      <c r="B87" s="6" t="str">
        <f>VLOOKUP(D87,总表!$B:$E,2,0)</f>
        <v>美国联邦基金利率预测-1年</v>
      </c>
      <c r="C87" s="6" t="str">
        <f>VLOOKUP(D87,总表!$B:$D,3,0)</f>
        <v>US_FFR_1Y</v>
      </c>
      <c r="D87" s="2" t="s">
        <v>244</v>
      </c>
      <c r="E87" s="6"/>
      <c r="F87" s="6"/>
      <c r="G87" s="6" t="str">
        <f>VLOOKUP(D87,总表!$B:$G,6,0)</f>
        <v>美国</v>
      </c>
    </row>
    <row r="88" spans="2:7">
      <c r="B88" s="6" t="str">
        <f>VLOOKUP(D88,总表!$B:$E,2,0)</f>
        <v>美国联邦基金利率预测-2年</v>
      </c>
      <c r="C88" s="6" t="str">
        <f>VLOOKUP(D88,总表!$B:$D,3,0)</f>
        <v>US_FFR_2Y</v>
      </c>
      <c r="D88" s="2" t="s">
        <v>247</v>
      </c>
      <c r="E88" s="6"/>
      <c r="F88" s="6"/>
      <c r="G88" s="6" t="str">
        <f>VLOOKUP(D88,总表!$B:$G,6,0)</f>
        <v>美国</v>
      </c>
    </row>
    <row r="89" spans="2:7">
      <c r="B89" s="6" t="str">
        <f>VLOOKUP(D89,总表!$B:$E,2,0)</f>
        <v>美国联邦基金利率预测-即期 </v>
      </c>
      <c r="C89" s="6" t="str">
        <f>VLOOKUP(D89,总表!$B:$D,3,0)</f>
        <v>US_FFR_C</v>
      </c>
      <c r="D89" s="2" t="s">
        <v>250</v>
      </c>
      <c r="E89" s="6"/>
      <c r="F89" s="6"/>
      <c r="G89" s="6" t="str">
        <f>VLOOKUP(D89,总表!$B:$G,6,0)</f>
        <v>美国</v>
      </c>
    </row>
    <row r="90" spans="2:7">
      <c r="B90" s="6" t="str">
        <f>VLOOKUP(D90,总表!$B:$E,2,0)</f>
        <v>美国联邦基金利率预测-长期 </v>
      </c>
      <c r="C90" s="6" t="str">
        <f>VLOOKUP(D90,总表!$B:$D,3,0)</f>
        <v>US_FFR_l</v>
      </c>
      <c r="D90" s="2" t="s">
        <v>253</v>
      </c>
      <c r="E90" s="6"/>
      <c r="F90" s="6"/>
      <c r="G90" s="6" t="str">
        <f>VLOOKUP(D90,总表!$B:$G,6,0)</f>
        <v>美国</v>
      </c>
    </row>
    <row r="91" spans="2:7">
      <c r="B91" s="6" t="str">
        <f>VLOOKUP(D91,总表!$B:$E,2,0)</f>
        <v>美联储利率决议</v>
      </c>
      <c r="C91" s="6" t="str">
        <f>VLOOKUP(D91,总表!$B:$D,3,0)</f>
        <v>FED_RATE</v>
      </c>
      <c r="D91" t="s">
        <v>256</v>
      </c>
      <c r="E91" s="6" t="str">
        <f>VLOOKUP(D91,总表!$B:$E,4,0)</f>
        <v>FDTR Index</v>
      </c>
      <c r="F91" s="6" t="str">
        <f>VLOOKUP(D91,总表!$B:$F,5,0)</f>
        <v>FDTR Index</v>
      </c>
      <c r="G91" s="6" t="str">
        <f>VLOOKUP(D91,总表!$B:$G,6,0)</f>
        <v>美国</v>
      </c>
    </row>
    <row r="92" spans="2:7">
      <c r="B92" s="6" t="str">
        <f>VLOOKUP(D92,总表!$B:$E,2,0)</f>
        <v>美联储货币政策声明</v>
      </c>
      <c r="C92" s="6" t="str">
        <f>VLOOKUP(D92,总表!$B:$D,3,0)</f>
        <v>FOMC_MPS</v>
      </c>
      <c r="D92" s="2" t="s">
        <v>259</v>
      </c>
      <c r="E92" s="6"/>
      <c r="F92" s="6"/>
      <c r="G92" s="6" t="str">
        <f>VLOOKUP(D92,总表!$B:$G,6,0)</f>
        <v>美国</v>
      </c>
    </row>
    <row r="93" spans="1:7">
      <c r="A93" t="s">
        <v>330</v>
      </c>
      <c r="B93" s="6" t="str">
        <f>VLOOKUP(D93,总表!$B:$E,2,0)</f>
        <v>英国核心居民消费价格指数(CPI)年率</v>
      </c>
      <c r="C93" s="6" t="str">
        <f>VLOOKUP(D93,总表!$B:$D,3,0)</f>
        <v>UK_CCPI_YoY</v>
      </c>
      <c r="D93" s="2" t="s">
        <v>331</v>
      </c>
      <c r="G93" s="6" t="str">
        <f>VLOOKUP(D93,总表!$B:$G,6,0)</f>
        <v>英国</v>
      </c>
    </row>
    <row r="94" spans="2:7">
      <c r="B94" s="6" t="str">
        <f>VLOOKUP(D94,总表!$B:$E,2,0)</f>
        <v>英国核心居民消费价格指数(CPI)月率</v>
      </c>
      <c r="C94" s="6" t="str">
        <f>VLOOKUP(D94,总表!$B:$D,3,0)</f>
        <v>UK_CCPI_MoM</v>
      </c>
      <c r="D94" s="2" t="s">
        <v>332</v>
      </c>
      <c r="G94" s="6" t="str">
        <f>VLOOKUP(D94,总表!$B:$G,6,0)</f>
        <v>英国</v>
      </c>
    </row>
    <row r="95" spans="2:7">
      <c r="B95" s="6" t="str">
        <f>VLOOKUP(D95,总表!$B:$E,2,0)</f>
        <v>英国居民消费价格指数(CPI)月率</v>
      </c>
      <c r="C95" s="6" t="str">
        <f>VLOOKUP(D95,总表!$B:$D,3,0)</f>
        <v>UK_CPI_MoM</v>
      </c>
      <c r="D95" t="s">
        <v>333</v>
      </c>
      <c r="G95" s="6" t="str">
        <f>VLOOKUP(D95,总表!$B:$G,6,0)</f>
        <v>英国</v>
      </c>
    </row>
    <row r="96" spans="2:7">
      <c r="B96" s="6" t="str">
        <f>VLOOKUP(D96,总表!$B:$E,2,0)</f>
        <v>英国居民消费价格指数(CPI)年率</v>
      </c>
      <c r="C96" s="6" t="str">
        <f>VLOOKUP(D96,总表!$B:$D,3,0)</f>
        <v>UK_CPI_YoY</v>
      </c>
      <c r="D96" s="2" t="s">
        <v>334</v>
      </c>
      <c r="G96" s="6" t="str">
        <f>VLOOKUP(D96,总表!$B:$G,6,0)</f>
        <v>英国</v>
      </c>
    </row>
    <row r="97" spans="2:7">
      <c r="B97" s="6" t="str">
        <f>VLOOKUP(D97,总表!$B:$E,2,0)</f>
        <v>英国核心零售物价指数年率</v>
      </c>
      <c r="C97" s="6" t="str">
        <f>VLOOKUP(D97,总表!$B:$D,3,0)</f>
        <v>BOE_KRS_YoY</v>
      </c>
      <c r="D97" t="s">
        <v>335</v>
      </c>
      <c r="G97" s="6" t="str">
        <f>VLOOKUP(D97,总表!$B:$G,6,0)</f>
        <v>英国</v>
      </c>
    </row>
    <row r="98" spans="2:7">
      <c r="B98" s="6" t="str">
        <f>VLOOKUP(D98,总表!$B:$E,2,0)</f>
        <v>英国核心零售物价指数月率</v>
      </c>
      <c r="C98" s="6" t="str">
        <f>VLOOKUP(D98,总表!$B:$D,3,0)</f>
        <v>BOE_KRS_MoM</v>
      </c>
      <c r="D98" t="s">
        <v>336</v>
      </c>
      <c r="G98" s="6" t="str">
        <f>VLOOKUP(D98,总表!$B:$G,6,0)</f>
        <v>英国</v>
      </c>
    </row>
    <row r="99" spans="2:7">
      <c r="B99" s="6" t="str">
        <f>VLOOKUP(D99,总表!$B:$E,2,0)</f>
        <v>英国未季调居民消费价格指数(CPI)</v>
      </c>
      <c r="C99" s="6" t="str">
        <f>VLOOKUP(D99,总表!$B:$D,3,0)</f>
        <v>UK_CPINSA</v>
      </c>
      <c r="D99" t="s">
        <v>337</v>
      </c>
      <c r="G99" s="6" t="str">
        <f>VLOOKUP(D99,总表!$B:$G,6,0)</f>
        <v>英国</v>
      </c>
    </row>
    <row r="100" spans="2:7">
      <c r="B100" s="6" t="str">
        <f>VLOOKUP(D100,总表!$B:$E,2,0)</f>
        <v>英国零售物价指数月率</v>
      </c>
      <c r="C100" s="6" t="str">
        <f>VLOOKUP(D100,总表!$B:$D,3,0)</f>
        <v>BOE_RS_MoM</v>
      </c>
      <c r="D100" t="s">
        <v>338</v>
      </c>
      <c r="G100" s="6" t="str">
        <f>VLOOKUP(D100,总表!$B:$G,6,0)</f>
        <v>英国</v>
      </c>
    </row>
    <row r="101" spans="2:7">
      <c r="B101" s="6" t="str">
        <f>VLOOKUP(D101,总表!$B:$E,2,0)</f>
        <v>英国零售物价指数年率(%)</v>
      </c>
      <c r="C101" s="6" t="str">
        <f>VLOOKUP(D101,总表!$B:$D,3,0)</f>
        <v>BOE_RS_YoY</v>
      </c>
      <c r="D101" t="s">
        <v>339</v>
      </c>
      <c r="G101" s="6" t="str">
        <f>VLOOKUP(D101,总表!$B:$G,6,0)</f>
        <v>英国</v>
      </c>
    </row>
    <row r="102" spans="2:7">
      <c r="B102" s="6" t="str">
        <f>VLOOKUP(D102,总表!$B:$E,2,0)</f>
        <v>英国未季调核心输出生产者物价指数(PPI)年率</v>
      </c>
      <c r="C102" s="6" t="str">
        <f>VLOOKUP(D102,总表!$B:$D,3,0)</f>
        <v>UK_CPPI_NSA</v>
      </c>
      <c r="D102" s="2" t="s">
        <v>340</v>
      </c>
      <c r="G102" s="6" t="str">
        <f>VLOOKUP(D102,总表!$B:$G,6,0)</f>
        <v>英国</v>
      </c>
    </row>
    <row r="103" spans="2:7">
      <c r="B103" s="6" t="str">
        <f>VLOOKUP(D103,总表!$B:$E,2,0)</f>
        <v>英国未季调核心输出生产者物价指数(PPI)月率</v>
      </c>
      <c r="C103" s="6" t="str">
        <f>VLOOKUP(D103,总表!$B:$D,3,0)</f>
        <v>UK_CPPI_MoM</v>
      </c>
      <c r="D103" t="s">
        <v>341</v>
      </c>
      <c r="G103" s="6" t="str">
        <f>VLOOKUP(D103,总表!$B:$G,6,0)</f>
        <v>英国</v>
      </c>
    </row>
    <row r="104" spans="2:7">
      <c r="B104" s="6" t="str">
        <f>VLOOKUP(D104,总表!$B:$E,2,0)</f>
        <v>英国未季调输入生产者物价指数(PPI)年率</v>
      </c>
      <c r="C104" s="6" t="str">
        <f>VLOOKUP(D104,总表!$B:$D,3,0)</f>
        <v>UK_PPI_YoY</v>
      </c>
      <c r="D104" s="3" t="s">
        <v>342</v>
      </c>
      <c r="G104" s="6" t="str">
        <f>VLOOKUP(D104,总表!$B:$G,6,0)</f>
        <v>英国</v>
      </c>
    </row>
    <row r="105" spans="2:7">
      <c r="B105" s="6" t="str">
        <f>VLOOKUP(D105,总表!$B:$E,2,0)</f>
        <v>英国未季调输入生产者物价指数(PPI)月率</v>
      </c>
      <c r="C105" s="6" t="str">
        <f>VLOOKUP(D105,总表!$B:$D,3,0)</f>
        <v>UK_PPI_MoM</v>
      </c>
      <c r="D105" t="s">
        <v>343</v>
      </c>
      <c r="G105" s="6" t="str">
        <f>VLOOKUP(D105,总表!$B:$G,6,0)</f>
        <v>英国</v>
      </c>
    </row>
    <row r="106" spans="2:7">
      <c r="B106" s="6" t="str">
        <f>VLOOKUP(D106,总表!$B:$E,2,0)</f>
        <v>英国未季调输出生产者物价指数(PPI)年率</v>
      </c>
      <c r="C106" s="6" t="str">
        <f>VLOOKUP(D106,总表!$B:$D,3,0)</f>
        <v>UK_PPINSA_YoY</v>
      </c>
      <c r="D106" t="s">
        <v>344</v>
      </c>
      <c r="G106" s="6" t="str">
        <f>VLOOKUP(D106,总表!$B:$G,6,0)</f>
        <v>英国</v>
      </c>
    </row>
    <row r="107" spans="2:7">
      <c r="B107" s="6" t="str">
        <f>VLOOKUP(D107,总表!$B:$E,2,0)</f>
        <v>英国未季调输出生产者物价指数(PPI)月率</v>
      </c>
      <c r="C107" s="6" t="str">
        <f>VLOOKUP(D107,总表!$B:$D,3,0)</f>
        <v>UK_PPINSA_MoM</v>
      </c>
      <c r="D107" t="s">
        <v>345</v>
      </c>
      <c r="G107" s="6" t="str">
        <f>VLOOKUP(D107,总表!$B:$G,6,0)</f>
        <v>英国</v>
      </c>
    </row>
    <row r="108" spans="1:7">
      <c r="A108" t="s">
        <v>346</v>
      </c>
      <c r="B108" s="6" t="str">
        <f>VLOOKUP(D108,总表!$B:$E,2,0)</f>
        <v>加拿大普通居民消费价格指数(CPI)年率</v>
      </c>
      <c r="C108" s="6" t="str">
        <f>VLOOKUP(D108,总表!$B:$D,3,0)</f>
        <v>CAD_COMCPI</v>
      </c>
      <c r="D108" t="s">
        <v>347</v>
      </c>
      <c r="G108" s="6" t="str">
        <f>VLOOKUP(D108,总表!$B:$G,6,0)</f>
        <v>加拿大</v>
      </c>
    </row>
    <row r="109" spans="2:7">
      <c r="B109" s="6" t="str">
        <f>VLOOKUP(D109,总表!$B:$E,2,0)</f>
        <v>加拿大核心cpi月率</v>
      </c>
      <c r="C109" s="6" t="str">
        <f>VLOOKUP(D109,总表!$B:$D,3,0)</f>
        <v>CAD_CCPI_MoM</v>
      </c>
      <c r="D109" t="s">
        <v>348</v>
      </c>
      <c r="G109" s="6" t="str">
        <f>VLOOKUP(D109,总表!$B:$G,6,0)</f>
        <v>加拿大</v>
      </c>
    </row>
    <row r="110" spans="2:7">
      <c r="B110" s="6" t="str">
        <f>VLOOKUP(D110,总表!$B:$E,2,0)</f>
        <v>加拿大核心居民消费价格指数(CPI)年率</v>
      </c>
      <c r="C110" s="6" t="str">
        <f>VLOOKUP(D110,总表!$B:$D,3,0)</f>
        <v>CAD_CCPI_YoY</v>
      </c>
      <c r="D110" t="s">
        <v>349</v>
      </c>
      <c r="G110" s="6" t="str">
        <f>VLOOKUP(D110,总表!$B:$G,6,0)</f>
        <v>加拿大</v>
      </c>
    </row>
    <row r="111" spans="2:7">
      <c r="B111" s="6" t="str">
        <f>VLOOKUP(D111,总表!$B:$E,2,0)</f>
        <v>加拿大居民消费价格指数(CPI)年率</v>
      </c>
      <c r="C111" s="6" t="str">
        <f>VLOOKUP(D111,总表!$B:$D,3,0)</f>
        <v>CAD_CPI_YoY</v>
      </c>
      <c r="D111" t="s">
        <v>350</v>
      </c>
      <c r="G111" s="6" t="str">
        <f>VLOOKUP(D111,总表!$B:$G,6,0)</f>
        <v>加拿大</v>
      </c>
    </row>
    <row r="112" spans="2:7">
      <c r="B112" s="6" t="str">
        <f>VLOOKUP(D112,总表!$B:$E,2,0)</f>
        <v>加拿大居民消费价格指数(CPI)月率</v>
      </c>
      <c r="C112" s="6" t="str">
        <f>VLOOKUP(D112,总表!$B:$D,3,0)</f>
        <v>CAD_CPI_MoM</v>
      </c>
      <c r="D112" t="s">
        <v>351</v>
      </c>
      <c r="G112" s="6" t="str">
        <f>VLOOKUP(D112,总表!$B:$G,6,0)</f>
        <v>加拿大</v>
      </c>
    </row>
    <row r="113" spans="2:7">
      <c r="B113" s="6" t="str">
        <f>VLOOKUP(D113,总表!$B:$E,2,0)</f>
        <v>加拿大居民消费价格指数(CPI)中位数年率</v>
      </c>
      <c r="C113" s="6" t="str">
        <f>VLOOKUP(D113,总表!$B:$D,3,0)</f>
        <v>CAD_MCPI_YoY</v>
      </c>
      <c r="D113" t="s">
        <v>352</v>
      </c>
      <c r="G113" s="6" t="str">
        <f>VLOOKUP(D113,总表!$B:$G,6,0)</f>
        <v>加拿大</v>
      </c>
    </row>
    <row r="114" spans="2:7">
      <c r="B114" s="6" t="str">
        <f>VLOOKUP(D114,总表!$B:$E,2,0)</f>
        <v>加拿大截尾居民消费价格指数(CPI)年率</v>
      </c>
      <c r="C114" s="6" t="str">
        <f>VLOOKUP(D114,总表!$B:$D,3,0)</f>
        <v>CAD_TCPI</v>
      </c>
      <c r="D114" t="s">
        <v>353</v>
      </c>
      <c r="G114" s="6" t="str">
        <f>VLOOKUP(D114,总表!$B:$G,6,0)</f>
        <v>加拿大</v>
      </c>
    </row>
    <row r="115" spans="1:7">
      <c r="A115" t="s">
        <v>354</v>
      </c>
      <c r="B115" s="6" t="str">
        <f>VLOOKUP(D115,总表!$B:$E,2,0)</f>
        <v>英国失业率</v>
      </c>
      <c r="C115" s="6" t="str">
        <f>VLOOKUP(D115,总表!$B:$D,3,0)</f>
        <v>UK_UER_MoM</v>
      </c>
      <c r="D115" t="s">
        <v>355</v>
      </c>
      <c r="G115" s="6" t="str">
        <f>VLOOKUP(D115,总表!$B:$G,6,0)</f>
        <v>英国</v>
      </c>
    </row>
    <row r="116" spans="2:7">
      <c r="B116" s="6" t="str">
        <f>VLOOKUP(D116,总表!$B:$E,2,0)</f>
        <v>英国三个月ILO就业人数变动(人)</v>
      </c>
      <c r="C116" s="6" t="str">
        <f>VLOOKUP(D116,总表!$B:$D,3,0)</f>
        <v>UK_3MILO</v>
      </c>
      <c r="D116" t="s">
        <v>356</v>
      </c>
      <c r="G116" s="6" t="str">
        <f>VLOOKUP(D116,总表!$B:$G,6,0)</f>
        <v>英国</v>
      </c>
    </row>
    <row r="117" spans="2:7">
      <c r="B117" s="6" t="str">
        <f>VLOOKUP(D117,总表!$B:$E,2,0)</f>
        <v>英国失业金申请人数</v>
      </c>
      <c r="C117" s="6" t="str">
        <f>VLOOKUP(D117,总表!$B:$D,3,0)</f>
        <v>UK_UECC_MoM</v>
      </c>
      <c r="D117" t="s">
        <v>357</v>
      </c>
      <c r="G117" s="6" t="str">
        <f>VLOOKUP(D117,总表!$B:$G,6,0)</f>
        <v>英国</v>
      </c>
    </row>
    <row r="118" spans="2:7">
      <c r="B118" s="6" t="str">
        <f>VLOOKUP(D118,总表!$B:$E,2,0)</f>
        <v>英国含红利三个月平均工资年率</v>
      </c>
      <c r="C118" s="6" t="str">
        <f>VLOOKUP(D118,总表!$B:$D,3,0)</f>
        <v>UK_AEI</v>
      </c>
      <c r="D118" s="2" t="s">
        <v>358</v>
      </c>
      <c r="G118" s="6" t="str">
        <f>VLOOKUP(D118,总表!$B:$G,6,0)</f>
        <v>英国</v>
      </c>
    </row>
    <row r="119" spans="2:7">
      <c r="B119" s="6" t="str">
        <f>VLOOKUP(D119,总表!$B:$E,2,0)</f>
        <v>英国剔除红利三个月平均工资年率</v>
      </c>
      <c r="C119" s="6" t="str">
        <f>VLOOKUP(D119,总表!$B:$D,3,0)</f>
        <v>BOE_3WAG_MoM</v>
      </c>
      <c r="D119" t="s">
        <v>359</v>
      </c>
      <c r="G119" s="6" t="str">
        <f>VLOOKUP(D119,总表!$B:$G,6,0)</f>
        <v>英国</v>
      </c>
    </row>
    <row r="120" spans="1:7">
      <c r="A120" t="s">
        <v>360</v>
      </c>
      <c r="B120" s="6" t="str">
        <f>VLOOKUP(D120,总表!$B:$E,2,0)</f>
        <v>美国密歇根大学5-10年期通胀率预期</v>
      </c>
      <c r="C120" s="6" t="str">
        <f>VLOOKUP(D120,总表!$B:$D,3,0)</f>
        <v>US_M5Y</v>
      </c>
      <c r="D120" t="s">
        <v>361</v>
      </c>
      <c r="G120" s="6" t="str">
        <f>VLOOKUP(D120,总表!$B:$G,6,0)</f>
        <v>美国</v>
      </c>
    </row>
    <row r="121" spans="2:7">
      <c r="B121" s="6" t="str">
        <f>VLOOKUP(D121,总表!$B:$E,2,0)</f>
        <v>美国密歇根大学消费者预期指数</v>
      </c>
      <c r="C121" s="6" t="str">
        <f>VLOOKUP(D121,总表!$B:$D,3,0)</f>
        <v>US_MCE</v>
      </c>
      <c r="D121" t="s">
        <v>362</v>
      </c>
      <c r="G121" s="6" t="str">
        <f>VLOOKUP(D121,总表!$B:$G,6,0)</f>
        <v>美国</v>
      </c>
    </row>
    <row r="122" spans="2:7">
      <c r="B122" s="6" t="str">
        <f>VLOOKUP(D122,总表!$B:$E,2,0)</f>
        <v>美国密歇根大学消费者信心指数</v>
      </c>
      <c r="C122" s="6" t="str">
        <f>VLOOKUP(D122,总表!$B:$D,3,0)</f>
        <v>US_MCS</v>
      </c>
      <c r="D122" t="s">
        <v>363</v>
      </c>
      <c r="G122" s="6" t="str">
        <f>VLOOKUP(D122,总表!$B:$G,6,0)</f>
        <v>美国</v>
      </c>
    </row>
    <row r="123" spans="2:7">
      <c r="B123" s="6" t="str">
        <f>VLOOKUP(D123,总表!$B:$E,2,0)</f>
        <v>美国密歇根大学现况指数</v>
      </c>
      <c r="C123" s="6" t="str">
        <f>VLOOKUP(D123,总表!$B:$D,3,0)</f>
        <v>US_MCC</v>
      </c>
      <c r="D123" t="s">
        <v>364</v>
      </c>
      <c r="G123" s="6" t="str">
        <f>VLOOKUP(D123,总表!$B:$G,6,0)</f>
        <v>美国</v>
      </c>
    </row>
    <row r="124" spans="2:7">
      <c r="B124" s="6" t="str">
        <f>VLOOKUP(D124,总表!$B:$E,2,0)</f>
        <v>美国密歇根大学1年期通胀率预期</v>
      </c>
      <c r="C124" s="6" t="str">
        <f>VLOOKUP(D124,总表!$B:$D,3,0)</f>
        <v>US_MIE</v>
      </c>
      <c r="D124" t="s">
        <v>365</v>
      </c>
      <c r="G124" s="6" t="str">
        <f>VLOOKUP(D124,总表!$B:$G,6,0)</f>
        <v>美国</v>
      </c>
    </row>
    <row r="125" spans="1:7">
      <c r="A125" t="s">
        <v>366</v>
      </c>
      <c r="B125" s="6" t="str">
        <f>VLOOKUP(D125,总表!$B:$E,2,0)</f>
        <v>美国扣除运输耐用品订单月率</v>
      </c>
      <c r="C125" s="6" t="str">
        <f>VLOOKUP(D125,总表!$B:$D,3,0)</f>
        <v>US_CDGO</v>
      </c>
      <c r="D125" t="s">
        <v>367</v>
      </c>
      <c r="G125" s="6" t="str">
        <f>VLOOKUP(D125,总表!$B:$G,6,0)</f>
        <v>美国</v>
      </c>
    </row>
    <row r="126" spans="2:7">
      <c r="B126" s="6" t="str">
        <f>VLOOKUP(D126,总表!$B:$E,2,0)</f>
        <v>美国耐用品订单月率</v>
      </c>
      <c r="C126" s="6" t="str">
        <f>VLOOKUP(D126,总表!$B:$D,3,0)</f>
        <v>US_DGO</v>
      </c>
      <c r="D126" s="2" t="s">
        <v>368</v>
      </c>
      <c r="G126" s="6" t="str">
        <f>VLOOKUP(D126,总表!$B:$G,6,0)</f>
        <v>美国</v>
      </c>
    </row>
    <row r="127" spans="2:7">
      <c r="B127" s="6" t="str">
        <f>VLOOKUP(D127,总表!$B:$E,2,0)</f>
        <v>美国扣除国防耐用品订单月率</v>
      </c>
      <c r="C127" s="6" t="str">
        <f>VLOOKUP(D127,总表!$B:$D,3,0)</f>
        <v>US_DED_MoM</v>
      </c>
      <c r="D127" t="s">
        <v>369</v>
      </c>
      <c r="G127" s="6" t="str">
        <f>VLOOKUP(D127,总表!$B:$G,6,0)</f>
        <v>美国</v>
      </c>
    </row>
    <row r="128" spans="2:7">
      <c r="B128" s="6" t="str">
        <f>VLOOKUP(D128,总表!$B:$E,2,0)</f>
        <v>美国扣除飞机非国防资本耐用品订单月率</v>
      </c>
      <c r="C128" s="6" t="str">
        <f>VLOOKUP(D128,总表!$B:$D,3,0)</f>
        <v>US_GOND</v>
      </c>
      <c r="D128" t="s">
        <v>370</v>
      </c>
      <c r="G128" s="6" t="str">
        <f>VLOOKUP(D128,总表!$B:$G,6,0)</f>
        <v>美国</v>
      </c>
    </row>
  </sheetData>
  <autoFilter ref="D1:D128">
    <extLst/>
  </autoFilter>
  <conditionalFormatting sqref="B1">
    <cfRule type="duplicateValues" dxfId="0" priority="321"/>
  </conditionalFormatting>
  <conditionalFormatting sqref="C1">
    <cfRule type="duplicateValues" dxfId="0" priority="318"/>
  </conditionalFormatting>
  <conditionalFormatting sqref="D29">
    <cfRule type="duplicateValues" dxfId="0" priority="282"/>
    <cfRule type="duplicateValues" dxfId="0" priority="283"/>
  </conditionalFormatting>
  <conditionalFormatting sqref="D30">
    <cfRule type="duplicateValues" dxfId="0" priority="280"/>
    <cfRule type="duplicateValues" dxfId="0" priority="281"/>
  </conditionalFormatting>
  <conditionalFormatting sqref="D31">
    <cfRule type="duplicateValues" dxfId="0" priority="278"/>
    <cfRule type="duplicateValues" dxfId="0" priority="279"/>
  </conditionalFormatting>
  <conditionalFormatting sqref="D32">
    <cfRule type="duplicateValues" dxfId="0" priority="277"/>
  </conditionalFormatting>
  <conditionalFormatting sqref="D42">
    <cfRule type="duplicateValues" dxfId="0" priority="104"/>
    <cfRule type="duplicateValues" dxfId="0" priority="105"/>
    <cfRule type="duplicateValues" dxfId="0" priority="106"/>
    <cfRule type="duplicateValues" dxfId="0" priority="107"/>
    <cfRule type="duplicateValues" dxfId="0" priority="108"/>
    <cfRule type="duplicateValues" dxfId="0" priority="109"/>
    <cfRule type="duplicateValues" dxfId="0" priority="110"/>
  </conditionalFormatting>
  <conditionalFormatting sqref="D43">
    <cfRule type="duplicateValues" dxfId="0" priority="249"/>
    <cfRule type="duplicateValues" dxfId="0" priority="250"/>
    <cfRule type="duplicateValues" dxfId="0" priority="251"/>
    <cfRule type="duplicateValues" dxfId="0" priority="252"/>
    <cfRule type="duplicateValues" dxfId="0" priority="253"/>
    <cfRule type="duplicateValues" dxfId="0" priority="254"/>
    <cfRule type="duplicateValues" dxfId="0" priority="255"/>
  </conditionalFormatting>
  <conditionalFormatting sqref="D44">
    <cfRule type="duplicateValues" dxfId="0" priority="228"/>
    <cfRule type="duplicateValues" dxfId="0" priority="229"/>
    <cfRule type="duplicateValues" dxfId="0" priority="230"/>
    <cfRule type="duplicateValues" dxfId="0" priority="231"/>
    <cfRule type="duplicateValues" dxfId="0" priority="232"/>
    <cfRule type="duplicateValues" dxfId="0" priority="233"/>
    <cfRule type="duplicateValues" dxfId="0" priority="234"/>
  </conditionalFormatting>
  <conditionalFormatting sqref="D59">
    <cfRule type="duplicateValues" dxfId="0" priority="211"/>
    <cfRule type="duplicateValues" dxfId="0" priority="212"/>
  </conditionalFormatting>
  <conditionalFormatting sqref="D60">
    <cfRule type="duplicateValues" dxfId="0" priority="209"/>
    <cfRule type="duplicateValues" dxfId="0" priority="210"/>
  </conditionalFormatting>
  <conditionalFormatting sqref="D61">
    <cfRule type="duplicateValues" dxfId="0" priority="207"/>
    <cfRule type="duplicateValues" dxfId="0" priority="208"/>
  </conditionalFormatting>
  <conditionalFormatting sqref="D62">
    <cfRule type="duplicateValues" dxfId="0" priority="205"/>
    <cfRule type="duplicateValues" dxfId="0" priority="206"/>
  </conditionalFormatting>
  <conditionalFormatting sqref="D63">
    <cfRule type="duplicateValues" dxfId="0" priority="203"/>
    <cfRule type="duplicateValues" dxfId="0" priority="204"/>
  </conditionalFormatting>
  <conditionalFormatting sqref="D64">
    <cfRule type="duplicateValues" dxfId="0" priority="201"/>
    <cfRule type="duplicateValues" dxfId="0" priority="202"/>
  </conditionalFormatting>
  <conditionalFormatting sqref="D65">
    <cfRule type="duplicateValues" dxfId="0" priority="199"/>
    <cfRule type="duplicateValues" dxfId="0" priority="200"/>
  </conditionalFormatting>
  <conditionalFormatting sqref="D66">
    <cfRule type="duplicateValues" dxfId="0" priority="197"/>
    <cfRule type="duplicateValues" dxfId="0" priority="198"/>
  </conditionalFormatting>
  <conditionalFormatting sqref="D76">
    <cfRule type="duplicateValues" dxfId="0" priority="184"/>
  </conditionalFormatting>
  <conditionalFormatting sqref="D78">
    <cfRule type="duplicateValues" dxfId="0" priority="182"/>
    <cfRule type="duplicateValues" dxfId="0" priority="183"/>
  </conditionalFormatting>
  <conditionalFormatting sqref="D79">
    <cfRule type="duplicateValues" dxfId="0" priority="178"/>
    <cfRule type="duplicateValues" dxfId="0" priority="179"/>
  </conditionalFormatting>
  <conditionalFormatting sqref="D93">
    <cfRule type="duplicateValues" dxfId="0" priority="48"/>
    <cfRule type="duplicateValues" dxfId="0" priority="49"/>
  </conditionalFormatting>
  <conditionalFormatting sqref="D94">
    <cfRule type="duplicateValues" dxfId="0" priority="44"/>
    <cfRule type="duplicateValues" dxfId="0" priority="45"/>
  </conditionalFormatting>
  <conditionalFormatting sqref="D102">
    <cfRule type="duplicateValues" dxfId="0" priority="46"/>
    <cfRule type="duplicateValues" dxfId="0" priority="47"/>
  </conditionalFormatting>
  <conditionalFormatting sqref="D123">
    <cfRule type="duplicateValues" dxfId="0" priority="6"/>
  </conditionalFormatting>
  <conditionalFormatting sqref="B2:B128">
    <cfRule type="duplicateValues" dxfId="0" priority="320"/>
  </conditionalFormatting>
  <conditionalFormatting sqref="C$1:C$1048576">
    <cfRule type="duplicateValues" dxfId="0" priority="31"/>
  </conditionalFormatting>
  <conditionalFormatting sqref="C2:C128">
    <cfRule type="duplicateValues" dxfId="0" priority="323"/>
  </conditionalFormatting>
  <conditionalFormatting sqref="D1:D7">
    <cfRule type="duplicateValues" dxfId="0" priority="324"/>
  </conditionalFormatting>
  <conditionalFormatting sqref="D2:D7">
    <cfRule type="duplicateValues" dxfId="0" priority="319"/>
  </conditionalFormatting>
  <conditionalFormatting sqref="D12:D17">
    <cfRule type="duplicateValues" dxfId="0" priority="303"/>
  </conditionalFormatting>
  <conditionalFormatting sqref="D14:D17">
    <cfRule type="duplicateValues" dxfId="0" priority="308"/>
    <cfRule type="duplicateValues" dxfId="0" priority="307"/>
    <cfRule type="duplicateValues" dxfId="0" priority="306"/>
    <cfRule type="duplicateValues" dxfId="0" priority="305"/>
    <cfRule type="duplicateValues" dxfId="0" priority="304"/>
  </conditionalFormatting>
  <conditionalFormatting sqref="D26:D28">
    <cfRule type="duplicateValues" dxfId="0" priority="292"/>
    <cfRule type="duplicateValues" dxfId="0" priority="296"/>
  </conditionalFormatting>
  <conditionalFormatting sqref="D33:D41">
    <cfRule type="duplicateValues" dxfId="0" priority="270"/>
  </conditionalFormatting>
  <conditionalFormatting sqref="D47:D48">
    <cfRule type="duplicateValues" dxfId="0" priority="221"/>
    <cfRule type="duplicateValues" dxfId="0" priority="222"/>
    <cfRule type="duplicateValues" dxfId="0" priority="223"/>
    <cfRule type="duplicateValues" dxfId="0" priority="224"/>
    <cfRule type="duplicateValues" dxfId="0" priority="225"/>
    <cfRule type="duplicateValues" dxfId="0" priority="226"/>
    <cfRule type="duplicateValues" dxfId="0" priority="227"/>
  </conditionalFormatting>
  <conditionalFormatting sqref="D49:D58">
    <cfRule type="duplicateValues" dxfId="0" priority="213"/>
  </conditionalFormatting>
  <conditionalFormatting sqref="D67:D71">
    <cfRule type="duplicateValues" dxfId="0" priority="61"/>
    <cfRule type="duplicateValues" dxfId="0" priority="62"/>
  </conditionalFormatting>
  <conditionalFormatting sqref="D72:D75">
    <cfRule type="duplicateValues" dxfId="0" priority="186"/>
    <cfRule type="duplicateValues" dxfId="0" priority="187"/>
  </conditionalFormatting>
  <conditionalFormatting sqref="D76:D77">
    <cfRule type="duplicateValues" dxfId="0" priority="185"/>
  </conditionalFormatting>
  <conditionalFormatting sqref="D80:D86">
    <cfRule type="duplicateValues" dxfId="0" priority="176"/>
    <cfRule type="duplicateValues" dxfId="0" priority="177"/>
  </conditionalFormatting>
  <conditionalFormatting sqref="D87:D92">
    <cfRule type="duplicateValues" dxfId="0" priority="174"/>
    <cfRule type="duplicateValues" dxfId="0" priority="175"/>
  </conditionalFormatting>
  <conditionalFormatting sqref="D108:D114"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</conditionalFormatting>
  <conditionalFormatting sqref="D117:D119"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</conditionalFormatting>
  <conditionalFormatting sqref="D120:D124">
    <cfRule type="duplicateValues" dxfId="0" priority="5"/>
  </conditionalFormatting>
  <conditionalFormatting sqref="D125:D128">
    <cfRule type="duplicateValues" dxfId="0" priority="4"/>
  </conditionalFormatting>
  <conditionalFormatting sqref="B1:F119 B129:F1048576 E120:F128 B120:C128">
    <cfRule type="duplicateValues" dxfId="0" priority="7"/>
  </conditionalFormatting>
  <conditionalFormatting sqref="D1:D107 D129:D1048576">
    <cfRule type="duplicateValues" dxfId="0" priority="30"/>
  </conditionalFormatting>
  <conditionalFormatting sqref="I12:I14 I16 H12">
    <cfRule type="duplicateValues" dxfId="0" priority="1"/>
  </conditionalFormatting>
  <conditionalFormatting sqref="D18 D20 D22:D25">
    <cfRule type="duplicateValues" dxfId="0" priority="298"/>
    <cfRule type="duplicateValues" dxfId="0" priority="299"/>
    <cfRule type="duplicateValues" dxfId="0" priority="300"/>
    <cfRule type="duplicateValues" dxfId="0" priority="301"/>
    <cfRule type="duplicateValues" dxfId="0" priority="302"/>
  </conditionalFormatting>
  <conditionalFormatting sqref="D18 D22:D25 D20">
    <cfRule type="duplicateValues" dxfId="0" priority="297"/>
  </conditionalFormatting>
  <conditionalFormatting sqref="D34 D36:D41">
    <cfRule type="duplicateValues" dxfId="0" priority="272"/>
    <cfRule type="duplicateValues" dxfId="0" priority="273"/>
    <cfRule type="duplicateValues" dxfId="0" priority="274"/>
    <cfRule type="duplicateValues" dxfId="0" priority="275"/>
    <cfRule type="duplicateValues" dxfId="0" priority="276"/>
  </conditionalFormatting>
  <conditionalFormatting sqref="D36:D41 D34">
    <cfRule type="duplicateValues" dxfId="0" priority="271"/>
  </conditionalFormatting>
  <conditionalFormatting sqref="D54:D56 D58 D51:D52">
    <cfRule type="duplicateValues" dxfId="0" priority="214"/>
    <cfRule type="duplicateValues" dxfId="0" priority="215"/>
    <cfRule type="duplicateValues" dxfId="0" priority="216"/>
    <cfRule type="duplicateValues" dxfId="0" priority="217"/>
    <cfRule type="duplicateValues" dxfId="0" priority="218"/>
    <cfRule type="duplicateValues" dxfId="0" priority="219"/>
    <cfRule type="duplicateValues" dxfId="0" priority="220"/>
  </conditionalFormatting>
  <conditionalFormatting sqref="D95:D101 D103:D107"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54"/>
    <cfRule type="duplicateValues" dxfId="0" priority="55"/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9"/>
  <sheetViews>
    <sheetView topLeftCell="A115" workbookViewId="0">
      <selection activeCell="E62" sqref="E62"/>
    </sheetView>
  </sheetViews>
  <sheetFormatPr defaultColWidth="9.02654867256637" defaultRowHeight="13.5"/>
  <cols>
    <col min="1" max="1" width="17.3274336283186" customWidth="1"/>
    <col min="2" max="2" width="29.4690265486726" customWidth="1"/>
    <col min="3" max="3" width="18.9911504424779" customWidth="1"/>
    <col min="4" max="4" width="9.63716814159292" customWidth="1"/>
    <col min="5" max="5" width="32.929203539823" customWidth="1"/>
  </cols>
  <sheetData>
    <row r="1" spans="1:5">
      <c r="A1" s="2" t="s">
        <v>0</v>
      </c>
      <c r="B1" s="2" t="s">
        <v>371</v>
      </c>
      <c r="C1" s="2" t="s">
        <v>372</v>
      </c>
      <c r="D1" s="2" t="s">
        <v>284</v>
      </c>
      <c r="E1" t="s">
        <v>373</v>
      </c>
    </row>
    <row r="2" spans="1:9">
      <c r="A2" s="6" t="s">
        <v>11</v>
      </c>
      <c r="B2" s="15" t="s">
        <v>286</v>
      </c>
      <c r="C2" s="15" t="s">
        <v>374</v>
      </c>
      <c r="D2" t="s">
        <v>375</v>
      </c>
      <c r="E2" s="16" t="s">
        <v>376</v>
      </c>
      <c r="I2" s="15"/>
    </row>
    <row r="3" spans="2:9">
      <c r="B3" s="15" t="s">
        <v>377</v>
      </c>
      <c r="C3" s="15" t="s">
        <v>378</v>
      </c>
      <c r="D3" t="s">
        <v>375</v>
      </c>
      <c r="E3" s="16" t="s">
        <v>379</v>
      </c>
      <c r="I3" s="15"/>
    </row>
    <row r="4" spans="2:9">
      <c r="B4" s="15" t="s">
        <v>380</v>
      </c>
      <c r="C4" s="15" t="s">
        <v>374</v>
      </c>
      <c r="D4" t="s">
        <v>375</v>
      </c>
      <c r="E4" s="16" t="s">
        <v>381</v>
      </c>
      <c r="I4" s="15"/>
    </row>
    <row r="5" spans="2:9">
      <c r="B5" s="15" t="s">
        <v>382</v>
      </c>
      <c r="C5" s="15" t="s">
        <v>378</v>
      </c>
      <c r="D5" t="s">
        <v>375</v>
      </c>
      <c r="E5" s="16" t="s">
        <v>383</v>
      </c>
      <c r="I5" s="15"/>
    </row>
    <row r="6" s="6" customFormat="1" spans="2:9">
      <c r="B6" s="15" t="s">
        <v>384</v>
      </c>
      <c r="C6" s="15" t="s">
        <v>378</v>
      </c>
      <c r="D6" s="6" t="s">
        <v>375</v>
      </c>
      <c r="E6" s="16" t="s">
        <v>385</v>
      </c>
      <c r="I6" s="15"/>
    </row>
    <row r="7" spans="2:9">
      <c r="B7" s="15" t="s">
        <v>386</v>
      </c>
      <c r="C7" s="15" t="s">
        <v>374</v>
      </c>
      <c r="D7" t="s">
        <v>375</v>
      </c>
      <c r="E7" s="16" t="s">
        <v>387</v>
      </c>
      <c r="I7" s="15"/>
    </row>
    <row r="8" spans="2:9">
      <c r="B8" s="15" t="s">
        <v>293</v>
      </c>
      <c r="C8" s="15"/>
      <c r="D8" t="s">
        <v>375</v>
      </c>
      <c r="E8" s="16" t="s">
        <v>388</v>
      </c>
      <c r="I8" s="15"/>
    </row>
    <row r="9" spans="2:9">
      <c r="B9" s="15" t="s">
        <v>389</v>
      </c>
      <c r="C9" s="15" t="s">
        <v>374</v>
      </c>
      <c r="D9" t="s">
        <v>375</v>
      </c>
      <c r="E9" s="16" t="s">
        <v>390</v>
      </c>
      <c r="I9" s="15"/>
    </row>
    <row r="10" spans="2:9">
      <c r="B10" s="15" t="s">
        <v>287</v>
      </c>
      <c r="C10" s="15" t="s">
        <v>374</v>
      </c>
      <c r="D10" t="s">
        <v>375</v>
      </c>
      <c r="E10" s="16" t="s">
        <v>391</v>
      </c>
      <c r="I10" s="15"/>
    </row>
    <row r="11" spans="2:9">
      <c r="B11" s="15" t="s">
        <v>392</v>
      </c>
      <c r="C11" s="15" t="s">
        <v>378</v>
      </c>
      <c r="D11" t="s">
        <v>375</v>
      </c>
      <c r="E11" s="16" t="s">
        <v>393</v>
      </c>
      <c r="I11" s="15"/>
    </row>
    <row r="12" spans="1:9">
      <c r="A12" t="s">
        <v>281</v>
      </c>
      <c r="B12" s="15" t="s">
        <v>394</v>
      </c>
      <c r="C12" s="15" t="s">
        <v>374</v>
      </c>
      <c r="D12" t="s">
        <v>375</v>
      </c>
      <c r="E12" s="16" t="s">
        <v>395</v>
      </c>
      <c r="I12" s="15"/>
    </row>
    <row r="13" spans="2:9">
      <c r="B13" s="15" t="s">
        <v>396</v>
      </c>
      <c r="C13" s="15" t="s">
        <v>374</v>
      </c>
      <c r="D13" t="s">
        <v>375</v>
      </c>
      <c r="E13" s="16" t="s">
        <v>397</v>
      </c>
      <c r="I13" s="15"/>
    </row>
    <row r="14" spans="2:9">
      <c r="B14" s="15" t="s">
        <v>398</v>
      </c>
      <c r="C14" s="15" t="s">
        <v>374</v>
      </c>
      <c r="D14" t="s">
        <v>375</v>
      </c>
      <c r="E14" s="16" t="s">
        <v>399</v>
      </c>
      <c r="I14" s="15"/>
    </row>
    <row r="15" spans="2:9">
      <c r="B15" s="15" t="s">
        <v>400</v>
      </c>
      <c r="C15" s="15" t="s">
        <v>374</v>
      </c>
      <c r="D15" t="s">
        <v>375</v>
      </c>
      <c r="E15" s="16" t="s">
        <v>401</v>
      </c>
      <c r="I15" s="15"/>
    </row>
    <row r="16" spans="1:9">
      <c r="A16" t="s">
        <v>300</v>
      </c>
      <c r="B16" s="15" t="s">
        <v>309</v>
      </c>
      <c r="C16" s="15" t="s">
        <v>374</v>
      </c>
      <c r="D16" t="s">
        <v>375</v>
      </c>
      <c r="E16" s="16" t="s">
        <v>402</v>
      </c>
      <c r="I16" s="15"/>
    </row>
    <row r="17" s="6" customFormat="1" spans="2:9">
      <c r="B17" s="15" t="s">
        <v>306</v>
      </c>
      <c r="C17" s="15"/>
      <c r="D17" s="6" t="s">
        <v>375</v>
      </c>
      <c r="E17" s="16" t="s">
        <v>403</v>
      </c>
      <c r="I17" s="15"/>
    </row>
    <row r="18" s="6" customFormat="1" spans="2:9">
      <c r="B18" s="15" t="s">
        <v>304</v>
      </c>
      <c r="C18" s="15" t="s">
        <v>374</v>
      </c>
      <c r="D18" s="6" t="s">
        <v>375</v>
      </c>
      <c r="E18" s="16" t="s">
        <v>404</v>
      </c>
      <c r="I18" s="15"/>
    </row>
    <row r="19" s="6" customFormat="1" spans="2:9">
      <c r="B19" s="15" t="s">
        <v>405</v>
      </c>
      <c r="C19" s="15" t="s">
        <v>374</v>
      </c>
      <c r="D19" s="6" t="s">
        <v>375</v>
      </c>
      <c r="E19" s="16" t="s">
        <v>406</v>
      </c>
      <c r="I19" s="15"/>
    </row>
    <row r="20" s="6" customFormat="1" spans="2:9">
      <c r="B20" s="15" t="s">
        <v>302</v>
      </c>
      <c r="C20" s="15" t="s">
        <v>374</v>
      </c>
      <c r="D20" s="6" t="s">
        <v>375</v>
      </c>
      <c r="E20" s="16" t="s">
        <v>407</v>
      </c>
      <c r="I20" s="15"/>
    </row>
    <row r="21" spans="2:9">
      <c r="B21" s="15" t="s">
        <v>408</v>
      </c>
      <c r="C21" s="15" t="s">
        <v>409</v>
      </c>
      <c r="D21" t="s">
        <v>375</v>
      </c>
      <c r="E21" s="16" t="s">
        <v>410</v>
      </c>
      <c r="I21" s="15"/>
    </row>
    <row r="22" spans="2:9">
      <c r="B22" s="15" t="s">
        <v>313</v>
      </c>
      <c r="C22" s="15" t="s">
        <v>374</v>
      </c>
      <c r="D22" t="s">
        <v>375</v>
      </c>
      <c r="E22" s="16" t="s">
        <v>411</v>
      </c>
      <c r="I22" s="15"/>
    </row>
    <row r="23" s="6" customFormat="1" spans="2:9">
      <c r="B23" s="15" t="s">
        <v>412</v>
      </c>
      <c r="C23" s="15"/>
      <c r="D23" s="6" t="s">
        <v>375</v>
      </c>
      <c r="E23" s="16" t="s">
        <v>413</v>
      </c>
      <c r="I23" s="15"/>
    </row>
    <row r="24" s="6" customFormat="1" spans="2:9">
      <c r="B24" s="15" t="s">
        <v>414</v>
      </c>
      <c r="C24" s="15"/>
      <c r="D24" s="6" t="s">
        <v>375</v>
      </c>
      <c r="E24" s="16" t="s">
        <v>415</v>
      </c>
      <c r="I24" s="15"/>
    </row>
    <row r="25" s="6" customFormat="1" spans="2:9">
      <c r="B25" s="15" t="s">
        <v>416</v>
      </c>
      <c r="C25" s="15"/>
      <c r="D25" s="6" t="s">
        <v>375</v>
      </c>
      <c r="E25" s="16" t="s">
        <v>417</v>
      </c>
      <c r="I25" s="15"/>
    </row>
    <row r="26" s="6" customFormat="1" spans="2:9">
      <c r="B26" s="15" t="s">
        <v>418</v>
      </c>
      <c r="C26" s="15" t="s">
        <v>374</v>
      </c>
      <c r="D26" s="6" t="s">
        <v>375</v>
      </c>
      <c r="E26" s="16" t="s">
        <v>419</v>
      </c>
      <c r="I26" s="15"/>
    </row>
    <row r="27" spans="2:9">
      <c r="B27" s="15" t="s">
        <v>420</v>
      </c>
      <c r="C27" s="15" t="s">
        <v>409</v>
      </c>
      <c r="D27" t="s">
        <v>375</v>
      </c>
      <c r="E27" s="16" t="s">
        <v>421</v>
      </c>
      <c r="I27" s="15"/>
    </row>
    <row r="28" spans="2:9">
      <c r="B28" s="15" t="s">
        <v>422</v>
      </c>
      <c r="C28" s="15" t="s">
        <v>374</v>
      </c>
      <c r="D28" t="s">
        <v>375</v>
      </c>
      <c r="E28" s="16" t="s">
        <v>423</v>
      </c>
      <c r="I28" s="15"/>
    </row>
    <row r="29" spans="1:5">
      <c r="A29" t="s">
        <v>33</v>
      </c>
      <c r="B29" s="15" t="s">
        <v>424</v>
      </c>
      <c r="C29" s="15"/>
      <c r="D29" t="s">
        <v>375</v>
      </c>
      <c r="E29" s="16" t="s">
        <v>425</v>
      </c>
    </row>
    <row r="30" spans="2:5">
      <c r="B30" s="15" t="s">
        <v>426</v>
      </c>
      <c r="C30" s="15"/>
      <c r="D30" t="s">
        <v>375</v>
      </c>
      <c r="E30" s="16" t="s">
        <v>427</v>
      </c>
    </row>
    <row r="31" spans="2:5">
      <c r="B31" s="17" t="s">
        <v>428</v>
      </c>
      <c r="D31" t="s">
        <v>375</v>
      </c>
      <c r="E31" s="16" t="s">
        <v>429</v>
      </c>
    </row>
    <row r="32" spans="2:5">
      <c r="B32" s="17" t="s">
        <v>430</v>
      </c>
      <c r="D32" t="s">
        <v>375</v>
      </c>
      <c r="E32" s="16" t="s">
        <v>431</v>
      </c>
    </row>
    <row r="33" spans="2:5">
      <c r="B33" s="17" t="s">
        <v>432</v>
      </c>
      <c r="D33" t="s">
        <v>375</v>
      </c>
      <c r="E33" s="16" t="s">
        <v>433</v>
      </c>
    </row>
    <row r="34" spans="1:5">
      <c r="A34" t="s">
        <v>314</v>
      </c>
      <c r="B34" s="15" t="s">
        <v>434</v>
      </c>
      <c r="C34" s="15"/>
      <c r="D34" t="s">
        <v>375</v>
      </c>
      <c r="E34" s="16" t="s">
        <v>435</v>
      </c>
    </row>
    <row r="35" spans="2:5">
      <c r="B35" s="15" t="s">
        <v>436</v>
      </c>
      <c r="C35" s="15" t="s">
        <v>378</v>
      </c>
      <c r="D35" t="s">
        <v>375</v>
      </c>
      <c r="E35" s="16" t="s">
        <v>437</v>
      </c>
    </row>
    <row r="36" spans="2:5">
      <c r="B36" s="15" t="s">
        <v>438</v>
      </c>
      <c r="C36" s="15" t="s">
        <v>374</v>
      </c>
      <c r="D36" t="s">
        <v>375</v>
      </c>
      <c r="E36" s="16" t="s">
        <v>439</v>
      </c>
    </row>
    <row r="37" spans="2:5">
      <c r="B37" s="15" t="s">
        <v>440</v>
      </c>
      <c r="C37" s="15"/>
      <c r="D37" t="s">
        <v>375</v>
      </c>
      <c r="E37" s="16" t="s">
        <v>441</v>
      </c>
    </row>
    <row r="38" spans="2:5">
      <c r="B38" s="15" t="s">
        <v>442</v>
      </c>
      <c r="C38" s="15"/>
      <c r="D38" t="s">
        <v>375</v>
      </c>
      <c r="E38" s="16" t="s">
        <v>443</v>
      </c>
    </row>
    <row r="39" spans="2:5">
      <c r="B39" s="15" t="s">
        <v>444</v>
      </c>
      <c r="C39" s="15"/>
      <c r="D39" t="s">
        <v>375</v>
      </c>
      <c r="E39" s="16" t="s">
        <v>445</v>
      </c>
    </row>
    <row r="40" spans="2:5">
      <c r="B40" s="15" t="s">
        <v>446</v>
      </c>
      <c r="C40" s="15"/>
      <c r="D40" t="s">
        <v>375</v>
      </c>
      <c r="E40" s="16" t="s">
        <v>447</v>
      </c>
    </row>
    <row r="41" spans="2:5">
      <c r="B41" s="15" t="s">
        <v>448</v>
      </c>
      <c r="C41" s="15"/>
      <c r="D41" t="s">
        <v>375</v>
      </c>
      <c r="E41" s="16" t="s">
        <v>449</v>
      </c>
    </row>
    <row r="42" spans="1:5">
      <c r="A42" t="s">
        <v>57</v>
      </c>
      <c r="B42" s="15" t="s">
        <v>450</v>
      </c>
      <c r="C42" s="15" t="s">
        <v>374</v>
      </c>
      <c r="D42" t="s">
        <v>375</v>
      </c>
      <c r="E42" s="16" t="s">
        <v>451</v>
      </c>
    </row>
    <row r="43" spans="2:5">
      <c r="B43" s="15" t="s">
        <v>452</v>
      </c>
      <c r="C43" s="15" t="s">
        <v>374</v>
      </c>
      <c r="D43" t="s">
        <v>375</v>
      </c>
      <c r="E43" s="16" t="s">
        <v>74</v>
      </c>
    </row>
    <row r="44" spans="2:5">
      <c r="B44" s="15" t="s">
        <v>453</v>
      </c>
      <c r="C44" s="15" t="s">
        <v>374</v>
      </c>
      <c r="D44" t="s">
        <v>375</v>
      </c>
      <c r="E44" s="16" t="s">
        <v>454</v>
      </c>
    </row>
    <row r="45" spans="2:5">
      <c r="B45" s="15" t="s">
        <v>455</v>
      </c>
      <c r="C45" s="15" t="s">
        <v>374</v>
      </c>
      <c r="D45" t="s">
        <v>375</v>
      </c>
      <c r="E45" s="16" t="s">
        <v>456</v>
      </c>
    </row>
    <row r="46" spans="2:5">
      <c r="B46" s="15" t="s">
        <v>457</v>
      </c>
      <c r="C46" s="15"/>
      <c r="D46" t="s">
        <v>375</v>
      </c>
      <c r="E46" s="16" t="s">
        <v>458</v>
      </c>
    </row>
    <row r="47" spans="2:5">
      <c r="B47" s="15" t="s">
        <v>459</v>
      </c>
      <c r="C47" s="15" t="s">
        <v>374</v>
      </c>
      <c r="D47" t="s">
        <v>375</v>
      </c>
      <c r="E47" s="16" t="s">
        <v>460</v>
      </c>
    </row>
    <row r="48" spans="2:5">
      <c r="B48" s="15" t="s">
        <v>461</v>
      </c>
      <c r="C48" s="15" t="s">
        <v>374</v>
      </c>
      <c r="D48" t="s">
        <v>375</v>
      </c>
      <c r="E48" s="16" t="s">
        <v>462</v>
      </c>
    </row>
    <row r="49" spans="2:5">
      <c r="B49" s="15" t="s">
        <v>463</v>
      </c>
      <c r="C49" s="15" t="s">
        <v>374</v>
      </c>
      <c r="D49" t="s">
        <v>375</v>
      </c>
      <c r="E49" s="16" t="s">
        <v>464</v>
      </c>
    </row>
    <row r="50" spans="2:5">
      <c r="B50" s="15" t="s">
        <v>465</v>
      </c>
      <c r="C50" s="15" t="s">
        <v>374</v>
      </c>
      <c r="D50" t="s">
        <v>375</v>
      </c>
      <c r="E50" s="16" t="s">
        <v>466</v>
      </c>
    </row>
    <row r="51" spans="2:5">
      <c r="B51" s="15" t="s">
        <v>467</v>
      </c>
      <c r="C51" s="15" t="s">
        <v>374</v>
      </c>
      <c r="D51" t="s">
        <v>375</v>
      </c>
      <c r="E51" s="16" t="s">
        <v>468</v>
      </c>
    </row>
    <row r="52" spans="2:5">
      <c r="B52" s="15" t="s">
        <v>469</v>
      </c>
      <c r="C52" s="15" t="s">
        <v>374</v>
      </c>
      <c r="D52" t="s">
        <v>375</v>
      </c>
      <c r="E52" s="16" t="s">
        <v>470</v>
      </c>
    </row>
    <row r="53" spans="1:5">
      <c r="A53" t="s">
        <v>93</v>
      </c>
      <c r="B53" s="15" t="s">
        <v>471</v>
      </c>
      <c r="C53" s="15" t="s">
        <v>378</v>
      </c>
      <c r="D53" t="s">
        <v>375</v>
      </c>
      <c r="E53" s="16" t="s">
        <v>472</v>
      </c>
    </row>
    <row r="54" spans="2:5">
      <c r="B54" s="15" t="s">
        <v>473</v>
      </c>
      <c r="C54" s="15" t="s">
        <v>378</v>
      </c>
      <c r="D54" t="s">
        <v>375</v>
      </c>
      <c r="E54" s="16" t="s">
        <v>474</v>
      </c>
    </row>
    <row r="55" spans="2:5">
      <c r="B55" s="15" t="s">
        <v>475</v>
      </c>
      <c r="C55" s="15" t="s">
        <v>378</v>
      </c>
      <c r="D55" t="s">
        <v>375</v>
      </c>
      <c r="E55" s="16" t="s">
        <v>476</v>
      </c>
    </row>
    <row r="56" spans="1:5">
      <c r="A56" t="s">
        <v>104</v>
      </c>
      <c r="B56" s="17" t="s">
        <v>477</v>
      </c>
      <c r="D56" t="s">
        <v>478</v>
      </c>
      <c r="E56" s="16" t="s">
        <v>479</v>
      </c>
    </row>
    <row r="57" spans="2:5">
      <c r="B57" s="17" t="s">
        <v>480</v>
      </c>
      <c r="D57" t="s">
        <v>478</v>
      </c>
      <c r="E57" s="16" t="s">
        <v>481</v>
      </c>
    </row>
    <row r="58" ht="15.75" spans="2:5">
      <c r="B58" s="17" t="s">
        <v>482</v>
      </c>
      <c r="D58" t="s">
        <v>478</v>
      </c>
      <c r="E58" s="16" t="s">
        <v>483</v>
      </c>
    </row>
    <row r="59" spans="1:5">
      <c r="A59" t="s">
        <v>135</v>
      </c>
      <c r="B59" s="15" t="s">
        <v>484</v>
      </c>
      <c r="C59" s="15" t="s">
        <v>485</v>
      </c>
      <c r="D59" t="s">
        <v>375</v>
      </c>
      <c r="E59" s="16" t="s">
        <v>486</v>
      </c>
    </row>
    <row r="60" spans="2:5">
      <c r="B60" s="15" t="s">
        <v>487</v>
      </c>
      <c r="C60" s="15" t="s">
        <v>485</v>
      </c>
      <c r="D60" t="s">
        <v>375</v>
      </c>
      <c r="E60" s="16" t="s">
        <v>488</v>
      </c>
    </row>
    <row r="61" spans="2:5">
      <c r="B61" s="15" t="s">
        <v>489</v>
      </c>
      <c r="C61" s="15" t="s">
        <v>485</v>
      </c>
      <c r="D61" t="s">
        <v>375</v>
      </c>
      <c r="E61" s="16" t="s">
        <v>490</v>
      </c>
    </row>
    <row r="62" spans="2:5">
      <c r="B62" s="15" t="s">
        <v>491</v>
      </c>
      <c r="C62" s="15" t="s">
        <v>492</v>
      </c>
      <c r="D62" t="s">
        <v>375</v>
      </c>
      <c r="E62" s="16" t="s">
        <v>493</v>
      </c>
    </row>
    <row r="63" spans="2:5">
      <c r="B63" s="15" t="s">
        <v>494</v>
      </c>
      <c r="C63" s="15" t="s">
        <v>485</v>
      </c>
      <c r="D63" t="s">
        <v>375</v>
      </c>
      <c r="E63" s="16" t="s">
        <v>495</v>
      </c>
    </row>
    <row r="64" spans="2:5">
      <c r="B64" s="15" t="s">
        <v>496</v>
      </c>
      <c r="C64" s="15" t="s">
        <v>485</v>
      </c>
      <c r="D64" t="s">
        <v>375</v>
      </c>
      <c r="E64" s="16" t="s">
        <v>497</v>
      </c>
    </row>
    <row r="65" spans="2:5">
      <c r="B65" s="15" t="s">
        <v>498</v>
      </c>
      <c r="C65" s="15" t="s">
        <v>492</v>
      </c>
      <c r="D65" t="s">
        <v>375</v>
      </c>
      <c r="E65" s="16" t="s">
        <v>499</v>
      </c>
    </row>
    <row r="66" spans="2:5">
      <c r="B66" s="15" t="s">
        <v>500</v>
      </c>
      <c r="C66" s="15" t="s">
        <v>492</v>
      </c>
      <c r="D66" t="s">
        <v>375</v>
      </c>
      <c r="E66" s="16" t="s">
        <v>501</v>
      </c>
    </row>
    <row r="67" spans="2:5">
      <c r="B67" s="15" t="s">
        <v>502</v>
      </c>
      <c r="C67" s="15" t="s">
        <v>492</v>
      </c>
      <c r="D67" t="s">
        <v>375</v>
      </c>
      <c r="E67" s="16" t="s">
        <v>503</v>
      </c>
    </row>
    <row r="68" spans="2:5">
      <c r="B68" s="15" t="s">
        <v>504</v>
      </c>
      <c r="C68" s="15" t="s">
        <v>374</v>
      </c>
      <c r="D68" t="s">
        <v>375</v>
      </c>
      <c r="E68" s="16" t="s">
        <v>505</v>
      </c>
    </row>
    <row r="69" spans="2:5">
      <c r="B69" s="15" t="s">
        <v>506</v>
      </c>
      <c r="C69" s="15" t="s">
        <v>492</v>
      </c>
      <c r="D69" t="s">
        <v>375</v>
      </c>
      <c r="E69" s="16" t="s">
        <v>507</v>
      </c>
    </row>
    <row r="70" spans="2:5">
      <c r="B70" s="15" t="s">
        <v>508</v>
      </c>
      <c r="C70" s="15" t="s">
        <v>485</v>
      </c>
      <c r="D70" t="s">
        <v>375</v>
      </c>
      <c r="E70" s="16" t="s">
        <v>509</v>
      </c>
    </row>
    <row r="71" spans="2:5">
      <c r="B71" s="15" t="s">
        <v>510</v>
      </c>
      <c r="C71" s="15" t="s">
        <v>485</v>
      </c>
      <c r="D71" t="s">
        <v>375</v>
      </c>
      <c r="E71" s="16" t="s">
        <v>511</v>
      </c>
    </row>
    <row r="72" spans="2:5">
      <c r="B72" s="15" t="s">
        <v>512</v>
      </c>
      <c r="C72" s="15" t="s">
        <v>485</v>
      </c>
      <c r="D72" t="s">
        <v>375</v>
      </c>
      <c r="E72" s="16" t="s">
        <v>513</v>
      </c>
    </row>
    <row r="73" spans="2:5">
      <c r="B73" s="15" t="s">
        <v>514</v>
      </c>
      <c r="C73" s="15" t="s">
        <v>492</v>
      </c>
      <c r="D73" t="s">
        <v>375</v>
      </c>
      <c r="E73" s="16" t="s">
        <v>515</v>
      </c>
    </row>
    <row r="74" spans="2:5">
      <c r="B74" s="18" t="s">
        <v>516</v>
      </c>
      <c r="C74" s="15" t="s">
        <v>492</v>
      </c>
      <c r="D74" t="s">
        <v>375</v>
      </c>
      <c r="E74" s="16" t="s">
        <v>517</v>
      </c>
    </row>
    <row r="75" spans="1:5">
      <c r="A75" t="s">
        <v>214</v>
      </c>
      <c r="B75" s="18" t="s">
        <v>518</v>
      </c>
      <c r="C75" s="17" t="s">
        <v>519</v>
      </c>
      <c r="D75" s="18" t="s">
        <v>520</v>
      </c>
      <c r="E75" s="16" t="s">
        <v>521</v>
      </c>
    </row>
    <row r="76" spans="1:5">
      <c r="A76" t="s">
        <v>221</v>
      </c>
      <c r="B76" s="17" t="s">
        <v>522</v>
      </c>
      <c r="C76" s="17" t="s">
        <v>374</v>
      </c>
      <c r="D76" s="17" t="s">
        <v>523</v>
      </c>
      <c r="E76" s="16" t="s">
        <v>524</v>
      </c>
    </row>
    <row r="77" spans="1:5">
      <c r="A77" t="s">
        <v>228</v>
      </c>
      <c r="B77" s="17" t="s">
        <v>525</v>
      </c>
      <c r="C77" s="17" t="s">
        <v>374</v>
      </c>
      <c r="D77" t="s">
        <v>526</v>
      </c>
      <c r="E77" s="16" t="s">
        <v>527</v>
      </c>
    </row>
    <row r="78" spans="2:5">
      <c r="B78" s="17" t="s">
        <v>528</v>
      </c>
      <c r="C78" s="17" t="s">
        <v>374</v>
      </c>
      <c r="D78" t="s">
        <v>526</v>
      </c>
      <c r="E78" s="16" t="s">
        <v>529</v>
      </c>
    </row>
    <row r="79" spans="1:5">
      <c r="A79" t="s">
        <v>235</v>
      </c>
      <c r="B79" s="17" t="s">
        <v>528</v>
      </c>
      <c r="C79" s="17" t="s">
        <v>374</v>
      </c>
      <c r="D79" t="s">
        <v>530</v>
      </c>
      <c r="E79" s="16" t="s">
        <v>531</v>
      </c>
    </row>
    <row r="80" spans="1:5">
      <c r="A80" t="s">
        <v>198</v>
      </c>
      <c r="B80" s="17" t="s">
        <v>528</v>
      </c>
      <c r="C80" s="17" t="s">
        <v>374</v>
      </c>
      <c r="D80" t="s">
        <v>532</v>
      </c>
      <c r="E80" s="16" t="s">
        <v>533</v>
      </c>
    </row>
    <row r="81" spans="1:5">
      <c r="A81" t="s">
        <v>261</v>
      </c>
      <c r="B81" s="17" t="s">
        <v>534</v>
      </c>
      <c r="C81" s="17" t="s">
        <v>374</v>
      </c>
      <c r="D81" s="19" t="s">
        <v>535</v>
      </c>
      <c r="E81" s="16" t="s">
        <v>536</v>
      </c>
    </row>
    <row r="82" spans="2:5">
      <c r="B82" s="17" t="s">
        <v>537</v>
      </c>
      <c r="C82" s="17" t="s">
        <v>374</v>
      </c>
      <c r="D82" s="19" t="s">
        <v>535</v>
      </c>
      <c r="E82" s="16" t="s">
        <v>538</v>
      </c>
    </row>
    <row r="83" spans="2:5">
      <c r="B83" s="17" t="s">
        <v>539</v>
      </c>
      <c r="C83" s="17" t="s">
        <v>374</v>
      </c>
      <c r="D83" s="19" t="s">
        <v>535</v>
      </c>
      <c r="E83" s="16" t="s">
        <v>540</v>
      </c>
    </row>
    <row r="84" spans="1:5">
      <c r="A84" t="s">
        <v>274</v>
      </c>
      <c r="B84" s="17" t="s">
        <v>541</v>
      </c>
      <c r="C84" s="17" t="s">
        <v>374</v>
      </c>
      <c r="D84" s="19" t="s">
        <v>542</v>
      </c>
      <c r="E84" s="16" t="s">
        <v>543</v>
      </c>
    </row>
    <row r="85" spans="1:5">
      <c r="A85" t="s">
        <v>168</v>
      </c>
      <c r="B85" s="17" t="s">
        <v>544</v>
      </c>
      <c r="C85" t="s">
        <v>378</v>
      </c>
      <c r="D85" s="19" t="s">
        <v>375</v>
      </c>
      <c r="E85" s="16" t="s">
        <v>545</v>
      </c>
    </row>
    <row r="86" spans="1:5">
      <c r="A86" t="s">
        <v>328</v>
      </c>
      <c r="B86" s="15" t="s">
        <v>546</v>
      </c>
      <c r="C86" s="15"/>
      <c r="D86" s="19" t="s">
        <v>375</v>
      </c>
      <c r="E86" s="16" t="s">
        <v>547</v>
      </c>
    </row>
    <row r="87" spans="2:5">
      <c r="B87" s="15" t="s">
        <v>548</v>
      </c>
      <c r="C87" s="15"/>
      <c r="D87" s="19" t="s">
        <v>375</v>
      </c>
      <c r="E87" s="16" t="s">
        <v>549</v>
      </c>
    </row>
    <row r="88" spans="2:5">
      <c r="B88" s="15" t="s">
        <v>550</v>
      </c>
      <c r="C88" s="15"/>
      <c r="D88" s="19" t="s">
        <v>375</v>
      </c>
      <c r="E88" s="16" t="s">
        <v>551</v>
      </c>
    </row>
    <row r="89" spans="1:5">
      <c r="A89" t="s">
        <v>172</v>
      </c>
      <c r="B89" s="15" t="s">
        <v>552</v>
      </c>
      <c r="C89" s="15" t="s">
        <v>374</v>
      </c>
      <c r="D89" s="19" t="s">
        <v>375</v>
      </c>
      <c r="E89" s="16" t="s">
        <v>553</v>
      </c>
    </row>
    <row r="90" spans="2:5">
      <c r="B90" s="15" t="s">
        <v>554</v>
      </c>
      <c r="C90" s="15" t="s">
        <v>374</v>
      </c>
      <c r="D90" s="19" t="s">
        <v>375</v>
      </c>
      <c r="E90" s="16" t="s">
        <v>555</v>
      </c>
    </row>
    <row r="91" spans="2:5">
      <c r="B91" s="15" t="s">
        <v>556</v>
      </c>
      <c r="C91" s="15" t="s">
        <v>374</v>
      </c>
      <c r="D91" s="19" t="s">
        <v>375</v>
      </c>
      <c r="E91" s="16" t="s">
        <v>557</v>
      </c>
    </row>
    <row r="92" spans="2:5">
      <c r="B92" s="15" t="s">
        <v>558</v>
      </c>
      <c r="C92" s="15" t="s">
        <v>374</v>
      </c>
      <c r="D92" s="19" t="s">
        <v>375</v>
      </c>
      <c r="E92" s="16" t="s">
        <v>559</v>
      </c>
    </row>
    <row r="93" spans="2:5">
      <c r="B93" s="15" t="s">
        <v>560</v>
      </c>
      <c r="C93" s="15" t="s">
        <v>374</v>
      </c>
      <c r="D93" s="19" t="s">
        <v>375</v>
      </c>
      <c r="E93" s="16" t="s">
        <v>561</v>
      </c>
    </row>
    <row r="94" spans="2:5">
      <c r="B94" s="15" t="s">
        <v>562</v>
      </c>
      <c r="C94" s="15" t="s">
        <v>374</v>
      </c>
      <c r="D94" s="19" t="s">
        <v>375</v>
      </c>
      <c r="E94" s="16" t="s">
        <v>563</v>
      </c>
    </row>
    <row r="95" spans="2:5">
      <c r="B95" s="15" t="s">
        <v>564</v>
      </c>
      <c r="C95" s="15" t="s">
        <v>374</v>
      </c>
      <c r="D95" s="19" t="s">
        <v>375</v>
      </c>
      <c r="E95" s="16" t="s">
        <v>565</v>
      </c>
    </row>
    <row r="96" spans="1:5">
      <c r="A96" t="s">
        <v>242</v>
      </c>
      <c r="B96" s="15" t="s">
        <v>566</v>
      </c>
      <c r="C96" s="15" t="s">
        <v>374</v>
      </c>
      <c r="D96" s="19" t="s">
        <v>375</v>
      </c>
      <c r="E96" s="16" t="s">
        <v>567</v>
      </c>
    </row>
    <row r="97" spans="2:5">
      <c r="B97" s="15" t="s">
        <v>568</v>
      </c>
      <c r="C97" s="15" t="s">
        <v>374</v>
      </c>
      <c r="D97" s="19" t="s">
        <v>375</v>
      </c>
      <c r="E97" s="16" t="s">
        <v>569</v>
      </c>
    </row>
    <row r="98" spans="2:5">
      <c r="B98" s="15" t="s">
        <v>570</v>
      </c>
      <c r="C98" s="15" t="s">
        <v>374</v>
      </c>
      <c r="D98" s="19" t="s">
        <v>375</v>
      </c>
      <c r="E98" s="16" t="s">
        <v>571</v>
      </c>
    </row>
    <row r="99" spans="1:5">
      <c r="A99" t="s">
        <v>330</v>
      </c>
      <c r="B99" s="15" t="s">
        <v>572</v>
      </c>
      <c r="C99" s="15" t="s">
        <v>374</v>
      </c>
      <c r="D99" t="s">
        <v>532</v>
      </c>
      <c r="E99" s="16" t="s">
        <v>573</v>
      </c>
    </row>
    <row r="100" spans="2:5">
      <c r="B100" s="15" t="s">
        <v>574</v>
      </c>
      <c r="C100" s="15" t="s">
        <v>374</v>
      </c>
      <c r="D100" t="s">
        <v>532</v>
      </c>
      <c r="E100" s="16" t="s">
        <v>575</v>
      </c>
    </row>
    <row r="101" spans="2:5">
      <c r="B101" s="15" t="s">
        <v>576</v>
      </c>
      <c r="C101" s="15" t="s">
        <v>374</v>
      </c>
      <c r="D101" t="s">
        <v>532</v>
      </c>
      <c r="E101" s="16" t="s">
        <v>577</v>
      </c>
    </row>
    <row r="102" spans="2:5">
      <c r="B102" s="15" t="s">
        <v>578</v>
      </c>
      <c r="C102" s="15" t="s">
        <v>374</v>
      </c>
      <c r="D102" t="s">
        <v>532</v>
      </c>
      <c r="E102" s="16" t="s">
        <v>579</v>
      </c>
    </row>
    <row r="103" spans="2:5">
      <c r="B103" s="15" t="s">
        <v>580</v>
      </c>
      <c r="C103" s="15" t="s">
        <v>374</v>
      </c>
      <c r="D103" t="s">
        <v>532</v>
      </c>
      <c r="E103" s="16" t="s">
        <v>581</v>
      </c>
    </row>
    <row r="104" spans="2:5">
      <c r="B104" s="15" t="s">
        <v>582</v>
      </c>
      <c r="C104" s="15" t="s">
        <v>374</v>
      </c>
      <c r="D104" t="s">
        <v>532</v>
      </c>
      <c r="E104" s="16" t="s">
        <v>583</v>
      </c>
    </row>
    <row r="105" spans="2:5">
      <c r="B105" s="15" t="s">
        <v>584</v>
      </c>
      <c r="C105" s="15" t="s">
        <v>374</v>
      </c>
      <c r="D105" t="s">
        <v>532</v>
      </c>
      <c r="E105" s="16" t="s">
        <v>585</v>
      </c>
    </row>
    <row r="106" spans="2:5">
      <c r="B106" s="15" t="s">
        <v>469</v>
      </c>
      <c r="C106" s="15" t="s">
        <v>374</v>
      </c>
      <c r="D106" t="s">
        <v>532</v>
      </c>
      <c r="E106" s="16" t="s">
        <v>586</v>
      </c>
    </row>
    <row r="107" spans="2:5">
      <c r="B107" s="15" t="s">
        <v>587</v>
      </c>
      <c r="C107" s="15" t="s">
        <v>374</v>
      </c>
      <c r="D107" t="s">
        <v>532</v>
      </c>
      <c r="E107" s="16" t="s">
        <v>588</v>
      </c>
    </row>
    <row r="108" spans="2:5">
      <c r="B108" s="15" t="s">
        <v>589</v>
      </c>
      <c r="C108" s="15" t="s">
        <v>374</v>
      </c>
      <c r="D108" t="s">
        <v>532</v>
      </c>
      <c r="E108" s="16" t="s">
        <v>590</v>
      </c>
    </row>
    <row r="109" spans="2:5">
      <c r="B109" s="15" t="s">
        <v>591</v>
      </c>
      <c r="C109" s="15" t="s">
        <v>374</v>
      </c>
      <c r="D109" t="s">
        <v>532</v>
      </c>
      <c r="E109" s="16" t="s">
        <v>592</v>
      </c>
    </row>
    <row r="110" spans="2:5">
      <c r="B110" s="15" t="s">
        <v>593</v>
      </c>
      <c r="C110" s="15" t="s">
        <v>374</v>
      </c>
      <c r="D110" t="s">
        <v>532</v>
      </c>
      <c r="E110" s="16" t="s">
        <v>594</v>
      </c>
    </row>
    <row r="111" spans="2:5">
      <c r="B111" s="15" t="s">
        <v>595</v>
      </c>
      <c r="C111" s="15" t="s">
        <v>374</v>
      </c>
      <c r="D111" t="s">
        <v>532</v>
      </c>
      <c r="E111" s="16" t="s">
        <v>596</v>
      </c>
    </row>
    <row r="112" spans="1:5">
      <c r="A112" t="s">
        <v>346</v>
      </c>
      <c r="B112" s="15" t="s">
        <v>572</v>
      </c>
      <c r="C112" s="15" t="s">
        <v>374</v>
      </c>
      <c r="D112" t="s">
        <v>530</v>
      </c>
      <c r="E112" s="16" t="s">
        <v>597</v>
      </c>
    </row>
    <row r="113" spans="2:5">
      <c r="B113" s="15" t="s">
        <v>574</v>
      </c>
      <c r="C113" s="15" t="s">
        <v>374</v>
      </c>
      <c r="D113" t="s">
        <v>530</v>
      </c>
      <c r="E113" s="16" t="s">
        <v>598</v>
      </c>
    </row>
    <row r="114" spans="2:5">
      <c r="B114" s="15" t="s">
        <v>576</v>
      </c>
      <c r="C114" s="15" t="s">
        <v>374</v>
      </c>
      <c r="D114" t="s">
        <v>530</v>
      </c>
      <c r="E114" s="16" t="s">
        <v>599</v>
      </c>
    </row>
    <row r="115" spans="2:5">
      <c r="B115" s="15" t="s">
        <v>578</v>
      </c>
      <c r="C115" s="15" t="s">
        <v>374</v>
      </c>
      <c r="D115" t="s">
        <v>530</v>
      </c>
      <c r="E115" s="16" t="s">
        <v>600</v>
      </c>
    </row>
    <row r="116" spans="2:5">
      <c r="B116" s="15" t="s">
        <v>580</v>
      </c>
      <c r="C116" s="15" t="s">
        <v>374</v>
      </c>
      <c r="D116" t="s">
        <v>530</v>
      </c>
      <c r="E116" s="16" t="s">
        <v>601</v>
      </c>
    </row>
    <row r="117" spans="2:5">
      <c r="B117" s="15" t="s">
        <v>582</v>
      </c>
      <c r="C117" s="15" t="s">
        <v>374</v>
      </c>
      <c r="D117" t="s">
        <v>530</v>
      </c>
      <c r="E117" s="16" t="s">
        <v>602</v>
      </c>
    </row>
    <row r="118" spans="2:5">
      <c r="B118" s="15" t="s">
        <v>584</v>
      </c>
      <c r="C118" s="15" t="s">
        <v>374</v>
      </c>
      <c r="D118" t="s">
        <v>530</v>
      </c>
      <c r="E118" s="16" t="s">
        <v>603</v>
      </c>
    </row>
    <row r="119" spans="2:5">
      <c r="B119" s="15" t="s">
        <v>469</v>
      </c>
      <c r="C119" s="15" t="s">
        <v>374</v>
      </c>
      <c r="D119" t="s">
        <v>530</v>
      </c>
      <c r="E119" s="16" t="s">
        <v>604</v>
      </c>
    </row>
    <row r="120" spans="2:5">
      <c r="B120" s="15" t="s">
        <v>587</v>
      </c>
      <c r="C120" s="15" t="s">
        <v>374</v>
      </c>
      <c r="D120" t="s">
        <v>530</v>
      </c>
      <c r="E120" s="16" t="s">
        <v>605</v>
      </c>
    </row>
    <row r="121" spans="2:5">
      <c r="B121" s="15" t="s">
        <v>589</v>
      </c>
      <c r="C121" s="15" t="s">
        <v>374</v>
      </c>
      <c r="D121" t="s">
        <v>530</v>
      </c>
      <c r="E121" s="16" t="s">
        <v>606</v>
      </c>
    </row>
    <row r="122" spans="2:5">
      <c r="B122" s="15" t="s">
        <v>591</v>
      </c>
      <c r="C122" s="15" t="s">
        <v>374</v>
      </c>
      <c r="D122" t="s">
        <v>530</v>
      </c>
      <c r="E122" s="16" t="s">
        <v>607</v>
      </c>
    </row>
    <row r="123" spans="2:5">
      <c r="B123" s="15" t="s">
        <v>593</v>
      </c>
      <c r="C123" s="15" t="s">
        <v>374</v>
      </c>
      <c r="D123" t="s">
        <v>530</v>
      </c>
      <c r="E123" s="16" t="s">
        <v>608</v>
      </c>
    </row>
    <row r="124" spans="2:5">
      <c r="B124" s="15" t="s">
        <v>595</v>
      </c>
      <c r="C124" s="15" t="s">
        <v>374</v>
      </c>
      <c r="D124" t="s">
        <v>530</v>
      </c>
      <c r="E124" s="16" t="s">
        <v>609</v>
      </c>
    </row>
    <row r="125" spans="1:5">
      <c r="A125" t="s">
        <v>354</v>
      </c>
      <c r="B125" s="15" t="s">
        <v>610</v>
      </c>
      <c r="C125" s="15" t="s">
        <v>374</v>
      </c>
      <c r="D125" t="s">
        <v>532</v>
      </c>
      <c r="E125" s="16" t="s">
        <v>611</v>
      </c>
    </row>
    <row r="126" spans="2:5">
      <c r="B126" s="15" t="s">
        <v>286</v>
      </c>
      <c r="C126" s="15" t="s">
        <v>374</v>
      </c>
      <c r="D126" t="s">
        <v>532</v>
      </c>
      <c r="E126" s="16" t="s">
        <v>612</v>
      </c>
    </row>
    <row r="127" spans="2:5">
      <c r="B127" s="15" t="s">
        <v>613</v>
      </c>
      <c r="C127" s="15" t="s">
        <v>378</v>
      </c>
      <c r="D127" t="s">
        <v>532</v>
      </c>
      <c r="E127" s="16" t="s">
        <v>614</v>
      </c>
    </row>
    <row r="128" spans="2:5">
      <c r="B128" s="15" t="s">
        <v>615</v>
      </c>
      <c r="C128" s="15" t="s">
        <v>378</v>
      </c>
      <c r="D128" t="s">
        <v>532</v>
      </c>
      <c r="E128" s="16" t="s">
        <v>616</v>
      </c>
    </row>
    <row r="129" spans="2:5">
      <c r="B129" s="15" t="s">
        <v>617</v>
      </c>
      <c r="C129" s="15" t="s">
        <v>374</v>
      </c>
      <c r="D129" t="s">
        <v>532</v>
      </c>
      <c r="E129" s="16" t="s">
        <v>618</v>
      </c>
    </row>
    <row r="130" spans="2:5">
      <c r="B130" s="15" t="s">
        <v>619</v>
      </c>
      <c r="C130" s="15" t="s">
        <v>374</v>
      </c>
      <c r="D130" t="s">
        <v>532</v>
      </c>
      <c r="E130" s="16" t="s">
        <v>620</v>
      </c>
    </row>
    <row r="131" spans="1:5">
      <c r="A131" t="s">
        <v>360</v>
      </c>
      <c r="B131" s="15" t="s">
        <v>621</v>
      </c>
      <c r="C131" s="15"/>
      <c r="D131" t="s">
        <v>375</v>
      </c>
      <c r="E131" s="16" t="s">
        <v>622</v>
      </c>
    </row>
    <row r="132" spans="2:5">
      <c r="B132" s="15" t="s">
        <v>623</v>
      </c>
      <c r="C132" s="15" t="s">
        <v>374</v>
      </c>
      <c r="D132" t="s">
        <v>375</v>
      </c>
      <c r="E132" s="16" t="s">
        <v>624</v>
      </c>
    </row>
    <row r="133" spans="2:5">
      <c r="B133" s="15" t="s">
        <v>625</v>
      </c>
      <c r="C133" s="15"/>
      <c r="D133" t="s">
        <v>375</v>
      </c>
      <c r="E133" s="16" t="s">
        <v>626</v>
      </c>
    </row>
    <row r="134" spans="2:5">
      <c r="B134" s="15" t="s">
        <v>627</v>
      </c>
      <c r="C134" s="15"/>
      <c r="D134" t="s">
        <v>375</v>
      </c>
      <c r="E134" s="16" t="s">
        <v>628</v>
      </c>
    </row>
    <row r="135" spans="2:5">
      <c r="B135" s="15" t="s">
        <v>629</v>
      </c>
      <c r="C135" s="15" t="s">
        <v>374</v>
      </c>
      <c r="D135" t="s">
        <v>375</v>
      </c>
      <c r="E135" s="16" t="s">
        <v>630</v>
      </c>
    </row>
    <row r="136" spans="1:5">
      <c r="A136" t="s">
        <v>366</v>
      </c>
      <c r="B136" s="15" t="s">
        <v>631</v>
      </c>
      <c r="C136" s="15" t="s">
        <v>374</v>
      </c>
      <c r="D136" t="s">
        <v>375</v>
      </c>
      <c r="E136" s="16" t="s">
        <v>632</v>
      </c>
    </row>
    <row r="137" spans="2:5">
      <c r="B137" s="15" t="s">
        <v>633</v>
      </c>
      <c r="C137" s="15" t="s">
        <v>374</v>
      </c>
      <c r="D137" t="s">
        <v>375</v>
      </c>
      <c r="E137" s="16" t="s">
        <v>634</v>
      </c>
    </row>
    <row r="138" spans="2:5">
      <c r="B138" s="15" t="s">
        <v>635</v>
      </c>
      <c r="C138" s="15" t="s">
        <v>374</v>
      </c>
      <c r="D138" t="s">
        <v>375</v>
      </c>
      <c r="E138" s="16" t="s">
        <v>636</v>
      </c>
    </row>
    <row r="139" spans="2:5">
      <c r="B139" s="15" t="s">
        <v>637</v>
      </c>
      <c r="C139" s="15"/>
      <c r="D139" t="s">
        <v>375</v>
      </c>
      <c r="E139" s="16" t="s">
        <v>638</v>
      </c>
    </row>
  </sheetData>
  <conditionalFormatting sqref="B1">
    <cfRule type="duplicateValues" dxfId="0" priority="9"/>
  </conditionalFormatting>
  <conditionalFormatting sqref="B1:C1">
    <cfRule type="duplicateValues" dxfId="0" priority="5"/>
  </conditionalFormatting>
  <conditionalFormatting sqref="C1">
    <cfRule type="duplicateValues" dxfId="0" priority="8"/>
    <cfRule type="duplicateValues" dxfId="0" priority="7"/>
  </conditionalFormatting>
  <conditionalFormatting sqref="E29:E139">
    <cfRule type="duplicateValues" dxfId="0" priority="2"/>
  </conditionalFormatting>
  <conditionalFormatting sqref="I2:I28">
    <cfRule type="duplicateValues" dxfId="0" priority="1"/>
  </conditionalFormatting>
  <conditionalFormatting sqref="B1:B139 B142:B1048576">
    <cfRule type="duplicateValues" dxfId="0" priority="4"/>
  </conditionalFormatting>
  <conditionalFormatting sqref="E1:E28 E140:E1048576">
    <cfRule type="duplicateValues" dxfId="0" priority="3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2"/>
  <sheetViews>
    <sheetView zoomScale="90" zoomScaleNormal="90" workbookViewId="0">
      <selection activeCell="C10" sqref="C10"/>
    </sheetView>
  </sheetViews>
  <sheetFormatPr defaultColWidth="9" defaultRowHeight="13.5"/>
  <cols>
    <col min="1" max="1" width="10.3362831858407" customWidth="1"/>
    <col min="2" max="2" width="35.1327433628319" customWidth="1"/>
    <col min="3" max="3" width="43.4690265486726" style="1" customWidth="1"/>
    <col min="4" max="4" width="42.7345132743363" customWidth="1"/>
    <col min="5" max="5" width="28.6017699115044" customWidth="1"/>
    <col min="6" max="6" width="84.6637168141593" customWidth="1"/>
    <col min="7" max="7" width="10.3362831858407" customWidth="1"/>
  </cols>
  <sheetData>
    <row r="1" spans="1:7">
      <c r="A1" s="2" t="s">
        <v>284</v>
      </c>
      <c r="B1" s="2" t="s">
        <v>639</v>
      </c>
      <c r="C1" s="1" t="s">
        <v>640</v>
      </c>
      <c r="D1" s="2" t="s">
        <v>641</v>
      </c>
      <c r="E1" s="2" t="s">
        <v>642</v>
      </c>
      <c r="F1" s="2" t="s">
        <v>643</v>
      </c>
      <c r="G1" s="2" t="s">
        <v>284</v>
      </c>
    </row>
    <row r="2" spans="1:7">
      <c r="A2" s="2" t="s">
        <v>520</v>
      </c>
      <c r="B2" t="s">
        <v>216</v>
      </c>
      <c r="C2" s="1" t="s">
        <v>215</v>
      </c>
      <c r="D2" s="2" t="s">
        <v>217</v>
      </c>
      <c r="E2" t="s">
        <v>644</v>
      </c>
      <c r="F2" t="s">
        <v>645</v>
      </c>
      <c r="G2" s="2" t="s">
        <v>520</v>
      </c>
    </row>
    <row r="3" spans="1:7">
      <c r="A3" s="2" t="s">
        <v>520</v>
      </c>
      <c r="B3" t="s">
        <v>646</v>
      </c>
      <c r="C3" s="1" t="s">
        <v>647</v>
      </c>
      <c r="D3" t="s">
        <v>648</v>
      </c>
      <c r="E3" t="s">
        <v>649</v>
      </c>
      <c r="F3" t="s">
        <v>650</v>
      </c>
      <c r="G3" s="2" t="s">
        <v>520</v>
      </c>
    </row>
    <row r="4" spans="1:7">
      <c r="A4" s="2" t="s">
        <v>520</v>
      </c>
      <c r="B4" s="2" t="s">
        <v>651</v>
      </c>
      <c r="C4" s="1" t="s">
        <v>652</v>
      </c>
      <c r="D4" t="s">
        <v>653</v>
      </c>
      <c r="E4" t="s">
        <v>654</v>
      </c>
      <c r="F4" t="s">
        <v>655</v>
      </c>
      <c r="G4" s="2" t="s">
        <v>520</v>
      </c>
    </row>
    <row r="5" spans="1:7">
      <c r="A5" s="2" t="s">
        <v>520</v>
      </c>
      <c r="B5" s="2" t="s">
        <v>656</v>
      </c>
      <c r="C5" s="1" t="s">
        <v>657</v>
      </c>
      <c r="D5" t="s">
        <v>658</v>
      </c>
      <c r="E5" t="s">
        <v>659</v>
      </c>
      <c r="F5" t="s">
        <v>660</v>
      </c>
      <c r="G5" s="2" t="s">
        <v>520</v>
      </c>
    </row>
    <row r="6" spans="1:7">
      <c r="A6" s="2" t="s">
        <v>520</v>
      </c>
      <c r="B6" t="s">
        <v>661</v>
      </c>
      <c r="C6" s="1" t="s">
        <v>662</v>
      </c>
      <c r="D6" t="s">
        <v>663</v>
      </c>
      <c r="E6" t="s">
        <v>664</v>
      </c>
      <c r="F6" t="s">
        <v>665</v>
      </c>
      <c r="G6" s="2" t="s">
        <v>520</v>
      </c>
    </row>
    <row r="7" spans="1:7">
      <c r="A7" s="2" t="s">
        <v>520</v>
      </c>
      <c r="B7" t="s">
        <v>666</v>
      </c>
      <c r="C7" s="1" t="s">
        <v>667</v>
      </c>
      <c r="D7" t="s">
        <v>668</v>
      </c>
      <c r="E7" t="s">
        <v>669</v>
      </c>
      <c r="F7" t="s">
        <v>670</v>
      </c>
      <c r="G7" s="2" t="s">
        <v>520</v>
      </c>
    </row>
    <row r="8" spans="1:7">
      <c r="A8" s="2" t="s">
        <v>520</v>
      </c>
      <c r="B8" s="2" t="s">
        <v>671</v>
      </c>
      <c r="C8" s="1" t="s">
        <v>672</v>
      </c>
      <c r="D8" t="s">
        <v>673</v>
      </c>
      <c r="E8" t="s">
        <v>674</v>
      </c>
      <c r="F8" t="s">
        <v>675</v>
      </c>
      <c r="G8" s="2" t="s">
        <v>520</v>
      </c>
    </row>
    <row r="9" spans="1:7">
      <c r="A9" s="2" t="s">
        <v>520</v>
      </c>
      <c r="B9" t="s">
        <v>676</v>
      </c>
      <c r="C9" s="1" t="s">
        <v>677</v>
      </c>
      <c r="D9" t="s">
        <v>678</v>
      </c>
      <c r="E9" t="s">
        <v>679</v>
      </c>
      <c r="F9" t="s">
        <v>680</v>
      </c>
      <c r="G9" s="2" t="s">
        <v>520</v>
      </c>
    </row>
    <row r="10" spans="1:7">
      <c r="A10" s="2" t="s">
        <v>520</v>
      </c>
      <c r="B10" t="s">
        <v>681</v>
      </c>
      <c r="C10" s="1" t="s">
        <v>682</v>
      </c>
      <c r="D10" t="s">
        <v>683</v>
      </c>
      <c r="E10" t="s">
        <v>684</v>
      </c>
      <c r="F10" t="s">
        <v>685</v>
      </c>
      <c r="G10" s="2" t="s">
        <v>520</v>
      </c>
    </row>
    <row r="11" spans="1:7">
      <c r="A11" s="2" t="s">
        <v>520</v>
      </c>
      <c r="B11" s="2" t="s">
        <v>686</v>
      </c>
      <c r="C11" s="1" t="s">
        <v>687</v>
      </c>
      <c r="D11" t="s">
        <v>688</v>
      </c>
      <c r="E11" s="2" t="s">
        <v>689</v>
      </c>
      <c r="F11" t="s">
        <v>690</v>
      </c>
      <c r="G11" s="2" t="s">
        <v>520</v>
      </c>
    </row>
    <row r="12" spans="1:7">
      <c r="A12" s="2" t="s">
        <v>520</v>
      </c>
      <c r="B12" t="s">
        <v>691</v>
      </c>
      <c r="C12" s="1" t="s">
        <v>692</v>
      </c>
      <c r="D12" t="s">
        <v>693</v>
      </c>
      <c r="E12" t="s">
        <v>694</v>
      </c>
      <c r="F12" t="s">
        <v>694</v>
      </c>
      <c r="G12" s="2" t="s">
        <v>520</v>
      </c>
    </row>
    <row r="13" spans="1:7">
      <c r="A13" s="2" t="s">
        <v>520</v>
      </c>
      <c r="B13" t="s">
        <v>695</v>
      </c>
      <c r="C13" s="1" t="s">
        <v>696</v>
      </c>
      <c r="D13" t="s">
        <v>697</v>
      </c>
      <c r="E13" t="s">
        <v>698</v>
      </c>
      <c r="F13" t="s">
        <v>698</v>
      </c>
      <c r="G13" s="2" t="s">
        <v>520</v>
      </c>
    </row>
    <row r="14" spans="1:7">
      <c r="A14" s="2" t="s">
        <v>520</v>
      </c>
      <c r="B14" t="s">
        <v>699</v>
      </c>
      <c r="C14" s="1" t="s">
        <v>700</v>
      </c>
      <c r="D14" t="s">
        <v>701</v>
      </c>
      <c r="E14" t="s">
        <v>702</v>
      </c>
      <c r="F14" t="s">
        <v>702</v>
      </c>
      <c r="G14" s="2" t="s">
        <v>520</v>
      </c>
    </row>
    <row r="15" spans="1:7">
      <c r="A15" s="2" t="s">
        <v>520</v>
      </c>
      <c r="B15" t="s">
        <v>703</v>
      </c>
      <c r="C15" s="1" t="s">
        <v>704</v>
      </c>
      <c r="D15" t="s">
        <v>705</v>
      </c>
      <c r="E15" t="s">
        <v>706</v>
      </c>
      <c r="F15" t="s">
        <v>706</v>
      </c>
      <c r="G15" s="2" t="s">
        <v>520</v>
      </c>
    </row>
    <row r="16" spans="1:7">
      <c r="A16" s="2" t="s">
        <v>520</v>
      </c>
      <c r="B16" t="s">
        <v>707</v>
      </c>
      <c r="C16" s="1" t="s">
        <v>708</v>
      </c>
      <c r="D16" t="s">
        <v>709</v>
      </c>
      <c r="E16" t="s">
        <v>710</v>
      </c>
      <c r="F16" t="s">
        <v>710</v>
      </c>
      <c r="G16" s="2" t="s">
        <v>520</v>
      </c>
    </row>
    <row r="17" spans="1:7">
      <c r="A17" s="2" t="s">
        <v>523</v>
      </c>
      <c r="B17" t="s">
        <v>223</v>
      </c>
      <c r="C17" s="1" t="s">
        <v>222</v>
      </c>
      <c r="D17" t="s">
        <v>711</v>
      </c>
      <c r="E17" t="s">
        <v>712</v>
      </c>
      <c r="F17" t="s">
        <v>713</v>
      </c>
      <c r="G17" s="2" t="s">
        <v>523</v>
      </c>
    </row>
    <row r="18" spans="1:7">
      <c r="A18" s="2" t="s">
        <v>523</v>
      </c>
      <c r="B18" t="s">
        <v>714</v>
      </c>
      <c r="C18" s="1" t="s">
        <v>715</v>
      </c>
      <c r="D18" t="s">
        <v>716</v>
      </c>
      <c r="E18" t="s">
        <v>717</v>
      </c>
      <c r="F18" t="s">
        <v>718</v>
      </c>
      <c r="G18" s="2" t="s">
        <v>523</v>
      </c>
    </row>
    <row r="19" spans="1:7">
      <c r="A19" s="2" t="s">
        <v>523</v>
      </c>
      <c r="B19" t="s">
        <v>719</v>
      </c>
      <c r="C19" s="1" t="s">
        <v>720</v>
      </c>
      <c r="D19" t="s">
        <v>721</v>
      </c>
      <c r="E19" t="s">
        <v>722</v>
      </c>
      <c r="F19" t="s">
        <v>723</v>
      </c>
      <c r="G19" s="2" t="s">
        <v>523</v>
      </c>
    </row>
    <row r="20" spans="1:7">
      <c r="A20" s="2" t="s">
        <v>523</v>
      </c>
      <c r="B20" t="s">
        <v>724</v>
      </c>
      <c r="C20" s="1" t="s">
        <v>725</v>
      </c>
      <c r="D20" t="s">
        <v>726</v>
      </c>
      <c r="E20" t="s">
        <v>727</v>
      </c>
      <c r="F20" t="s">
        <v>728</v>
      </c>
      <c r="G20" s="2" t="s">
        <v>523</v>
      </c>
    </row>
    <row r="21" spans="1:7">
      <c r="A21" s="2" t="s">
        <v>523</v>
      </c>
      <c r="B21" t="s">
        <v>729</v>
      </c>
      <c r="C21" s="1" t="s">
        <v>730</v>
      </c>
      <c r="D21" t="s">
        <v>731</v>
      </c>
      <c r="E21" t="s">
        <v>732</v>
      </c>
      <c r="F21" t="s">
        <v>733</v>
      </c>
      <c r="G21" s="2" t="s">
        <v>523</v>
      </c>
    </row>
    <row r="22" spans="1:7">
      <c r="A22" s="2" t="s">
        <v>523</v>
      </c>
      <c r="B22" t="s">
        <v>734</v>
      </c>
      <c r="C22" s="1" t="s">
        <v>735</v>
      </c>
      <c r="D22" t="s">
        <v>736</v>
      </c>
      <c r="E22" t="s">
        <v>737</v>
      </c>
      <c r="F22" t="s">
        <v>738</v>
      </c>
      <c r="G22" s="2" t="s">
        <v>523</v>
      </c>
    </row>
    <row r="23" spans="1:7">
      <c r="A23" s="2" t="s">
        <v>523</v>
      </c>
      <c r="B23" t="s">
        <v>739</v>
      </c>
      <c r="C23" s="1" t="s">
        <v>740</v>
      </c>
      <c r="D23" t="s">
        <v>741</v>
      </c>
      <c r="E23" t="s">
        <v>742</v>
      </c>
      <c r="F23" t="s">
        <v>743</v>
      </c>
      <c r="G23" s="2" t="s">
        <v>523</v>
      </c>
    </row>
    <row r="24" spans="1:7">
      <c r="A24" s="2" t="s">
        <v>523</v>
      </c>
      <c r="B24" t="s">
        <v>744</v>
      </c>
      <c r="C24" s="1" t="s">
        <v>745</v>
      </c>
      <c r="D24" t="s">
        <v>746</v>
      </c>
      <c r="E24" t="s">
        <v>747</v>
      </c>
      <c r="F24" t="s">
        <v>748</v>
      </c>
      <c r="G24" s="2" t="s">
        <v>523</v>
      </c>
    </row>
    <row r="25" spans="1:7">
      <c r="A25" s="2" t="s">
        <v>523</v>
      </c>
      <c r="B25" s="2" t="s">
        <v>749</v>
      </c>
      <c r="C25" s="1" t="s">
        <v>750</v>
      </c>
      <c r="D25" t="s">
        <v>751</v>
      </c>
      <c r="E25" t="s">
        <v>752</v>
      </c>
      <c r="F25" t="s">
        <v>752</v>
      </c>
      <c r="G25" s="2" t="s">
        <v>523</v>
      </c>
    </row>
    <row r="26" spans="1:7">
      <c r="A26" s="2" t="s">
        <v>523</v>
      </c>
      <c r="B26" s="2" t="s">
        <v>753</v>
      </c>
      <c r="C26" s="1" t="s">
        <v>754</v>
      </c>
      <c r="D26" t="s">
        <v>755</v>
      </c>
      <c r="E26" t="s">
        <v>756</v>
      </c>
      <c r="F26" t="s">
        <v>756</v>
      </c>
      <c r="G26" s="2" t="s">
        <v>523</v>
      </c>
    </row>
    <row r="27" spans="1:7">
      <c r="A27" s="2" t="s">
        <v>523</v>
      </c>
      <c r="B27" t="s">
        <v>757</v>
      </c>
      <c r="C27" s="1" t="s">
        <v>758</v>
      </c>
      <c r="D27" t="s">
        <v>759</v>
      </c>
      <c r="E27" t="s">
        <v>760</v>
      </c>
      <c r="F27" t="s">
        <v>760</v>
      </c>
      <c r="G27" s="2" t="s">
        <v>523</v>
      </c>
    </row>
    <row r="28" spans="1:7">
      <c r="A28" s="2" t="s">
        <v>523</v>
      </c>
      <c r="B28" t="s">
        <v>761</v>
      </c>
      <c r="C28" s="1" t="s">
        <v>762</v>
      </c>
      <c r="D28" t="s">
        <v>763</v>
      </c>
      <c r="E28" t="s">
        <v>764</v>
      </c>
      <c r="F28" t="s">
        <v>764</v>
      </c>
      <c r="G28" s="2" t="s">
        <v>523</v>
      </c>
    </row>
    <row r="29" spans="1:7">
      <c r="A29" s="2" t="s">
        <v>523</v>
      </c>
      <c r="B29" t="s">
        <v>765</v>
      </c>
      <c r="C29" s="1" t="s">
        <v>766</v>
      </c>
      <c r="D29" t="s">
        <v>767</v>
      </c>
      <c r="E29" t="s">
        <v>768</v>
      </c>
      <c r="F29" t="s">
        <v>768</v>
      </c>
      <c r="G29" s="2" t="s">
        <v>523</v>
      </c>
    </row>
    <row r="30" spans="1:7">
      <c r="A30" s="2" t="s">
        <v>526</v>
      </c>
      <c r="B30" s="2" t="s">
        <v>230</v>
      </c>
      <c r="C30" s="1" t="s">
        <v>769</v>
      </c>
      <c r="D30" t="s">
        <v>770</v>
      </c>
      <c r="E30" t="s">
        <v>771</v>
      </c>
      <c r="F30" t="s">
        <v>769</v>
      </c>
      <c r="G30" s="2" t="s">
        <v>526</v>
      </c>
    </row>
    <row r="31" spans="1:7">
      <c r="A31" s="2" t="s">
        <v>526</v>
      </c>
      <c r="B31" t="s">
        <v>772</v>
      </c>
      <c r="C31" s="1" t="s">
        <v>773</v>
      </c>
      <c r="D31" t="s">
        <v>774</v>
      </c>
      <c r="E31" t="s">
        <v>775</v>
      </c>
      <c r="F31" t="s">
        <v>776</v>
      </c>
      <c r="G31" s="2" t="s">
        <v>526</v>
      </c>
    </row>
    <row r="32" spans="1:7">
      <c r="A32" s="2" t="s">
        <v>526</v>
      </c>
      <c r="B32" t="s">
        <v>777</v>
      </c>
      <c r="C32" s="1" t="s">
        <v>778</v>
      </c>
      <c r="D32" t="s">
        <v>779</v>
      </c>
      <c r="E32" t="s">
        <v>780</v>
      </c>
      <c r="F32" t="s">
        <v>781</v>
      </c>
      <c r="G32" s="2" t="s">
        <v>526</v>
      </c>
    </row>
    <row r="33" spans="1:7">
      <c r="A33" s="2" t="s">
        <v>526</v>
      </c>
      <c r="B33" t="s">
        <v>782</v>
      </c>
      <c r="C33" s="1" t="s">
        <v>783</v>
      </c>
      <c r="D33" t="s">
        <v>784</v>
      </c>
      <c r="E33" t="s">
        <v>785</v>
      </c>
      <c r="F33" t="s">
        <v>786</v>
      </c>
      <c r="G33" s="2" t="s">
        <v>526</v>
      </c>
    </row>
    <row r="34" spans="1:7">
      <c r="A34" s="2" t="s">
        <v>526</v>
      </c>
      <c r="B34" s="2" t="s">
        <v>787</v>
      </c>
      <c r="C34" s="1" t="s">
        <v>788</v>
      </c>
      <c r="D34" s="2" t="s">
        <v>789</v>
      </c>
      <c r="E34" s="2" t="s">
        <v>790</v>
      </c>
      <c r="F34" t="s">
        <v>791</v>
      </c>
      <c r="G34" s="2" t="s">
        <v>526</v>
      </c>
    </row>
    <row r="35" spans="1:7">
      <c r="A35" s="2" t="s">
        <v>526</v>
      </c>
      <c r="B35" s="2" t="s">
        <v>792</v>
      </c>
      <c r="C35" s="1" t="s">
        <v>793</v>
      </c>
      <c r="D35" s="2" t="s">
        <v>794</v>
      </c>
      <c r="E35" s="2" t="s">
        <v>795</v>
      </c>
      <c r="F35" t="s">
        <v>796</v>
      </c>
      <c r="G35" s="2" t="s">
        <v>526</v>
      </c>
    </row>
    <row r="36" spans="1:7">
      <c r="A36" s="2" t="s">
        <v>526</v>
      </c>
      <c r="B36" s="2" t="s">
        <v>797</v>
      </c>
      <c r="C36" s="1" t="s">
        <v>798</v>
      </c>
      <c r="D36" s="2" t="s">
        <v>799</v>
      </c>
      <c r="E36" s="2" t="s">
        <v>800</v>
      </c>
      <c r="F36" t="s">
        <v>801</v>
      </c>
      <c r="G36" s="2" t="s">
        <v>526</v>
      </c>
    </row>
    <row r="37" spans="1:7">
      <c r="A37" s="2" t="s">
        <v>526</v>
      </c>
      <c r="B37" s="2" t="s">
        <v>802</v>
      </c>
      <c r="C37" s="1" t="s">
        <v>803</v>
      </c>
      <c r="D37" s="2" t="s">
        <v>804</v>
      </c>
      <c r="E37" s="2" t="s">
        <v>805</v>
      </c>
      <c r="F37" t="s">
        <v>806</v>
      </c>
      <c r="G37" s="2" t="s">
        <v>526</v>
      </c>
    </row>
    <row r="38" spans="1:7">
      <c r="A38" s="2" t="s">
        <v>526</v>
      </c>
      <c r="B38" s="2" t="s">
        <v>807</v>
      </c>
      <c r="C38" s="1" t="s">
        <v>808</v>
      </c>
      <c r="D38" s="2" t="s">
        <v>809</v>
      </c>
      <c r="E38" s="2" t="s">
        <v>810</v>
      </c>
      <c r="F38" t="s">
        <v>810</v>
      </c>
      <c r="G38" s="2" t="s">
        <v>526</v>
      </c>
    </row>
    <row r="39" spans="1:7">
      <c r="A39" s="2" t="s">
        <v>526</v>
      </c>
      <c r="B39" s="2" t="s">
        <v>811</v>
      </c>
      <c r="C39" s="1" t="s">
        <v>812</v>
      </c>
      <c r="D39" s="2" t="s">
        <v>813</v>
      </c>
      <c r="E39" s="2" t="s">
        <v>814</v>
      </c>
      <c r="F39" t="s">
        <v>814</v>
      </c>
      <c r="G39" s="2" t="s">
        <v>526</v>
      </c>
    </row>
    <row r="40" spans="1:7">
      <c r="A40" s="2" t="s">
        <v>526</v>
      </c>
      <c r="B40" s="2" t="s">
        <v>815</v>
      </c>
      <c r="C40" s="1" t="s">
        <v>816</v>
      </c>
      <c r="D40" s="2" t="s">
        <v>817</v>
      </c>
      <c r="E40" s="2" t="s">
        <v>818</v>
      </c>
      <c r="F40" t="s">
        <v>818</v>
      </c>
      <c r="G40" s="2" t="s">
        <v>526</v>
      </c>
    </row>
    <row r="41" spans="1:7">
      <c r="A41" s="2" t="s">
        <v>526</v>
      </c>
      <c r="B41" s="2" t="s">
        <v>819</v>
      </c>
      <c r="C41" s="1" t="s">
        <v>820</v>
      </c>
      <c r="D41" s="2" t="s">
        <v>821</v>
      </c>
      <c r="E41" s="2" t="s">
        <v>822</v>
      </c>
      <c r="F41" t="s">
        <v>822</v>
      </c>
      <c r="G41" s="2" t="s">
        <v>526</v>
      </c>
    </row>
    <row r="42" spans="1:7">
      <c r="A42" s="2" t="s">
        <v>526</v>
      </c>
      <c r="B42" s="2" t="s">
        <v>823</v>
      </c>
      <c r="C42" s="1" t="s">
        <v>824</v>
      </c>
      <c r="D42" s="2" t="s">
        <v>825</v>
      </c>
      <c r="E42" s="2" t="s">
        <v>826</v>
      </c>
      <c r="F42" t="s">
        <v>826</v>
      </c>
      <c r="G42" s="2" t="s">
        <v>526</v>
      </c>
    </row>
    <row r="43" spans="1:7">
      <c r="A43" s="2" t="s">
        <v>530</v>
      </c>
      <c r="B43" s="2" t="s">
        <v>237</v>
      </c>
      <c r="C43" s="1" t="s">
        <v>236</v>
      </c>
      <c r="D43" s="2" t="s">
        <v>238</v>
      </c>
      <c r="E43" s="2" t="s">
        <v>827</v>
      </c>
      <c r="F43" t="s">
        <v>828</v>
      </c>
      <c r="G43" s="2" t="s">
        <v>530</v>
      </c>
    </row>
    <row r="44" spans="1:7">
      <c r="A44" s="2" t="s">
        <v>375</v>
      </c>
      <c r="B44" s="2" t="s">
        <v>256</v>
      </c>
      <c r="C44" s="1" t="s">
        <v>255</v>
      </c>
      <c r="D44" s="2" t="s">
        <v>829</v>
      </c>
      <c r="E44" s="2" t="s">
        <v>830</v>
      </c>
      <c r="F44" t="s">
        <v>830</v>
      </c>
      <c r="G44" s="2" t="s">
        <v>375</v>
      </c>
    </row>
    <row r="45" spans="1:7">
      <c r="A45" s="2" t="s">
        <v>530</v>
      </c>
      <c r="B45" s="2" t="s">
        <v>831</v>
      </c>
      <c r="C45" s="1" t="s">
        <v>832</v>
      </c>
      <c r="D45" s="2" t="s">
        <v>833</v>
      </c>
      <c r="E45" s="2" t="s">
        <v>834</v>
      </c>
      <c r="F45" t="s">
        <v>834</v>
      </c>
      <c r="G45" s="2" t="s">
        <v>530</v>
      </c>
    </row>
    <row r="46" spans="1:7">
      <c r="A46" s="2" t="s">
        <v>530</v>
      </c>
      <c r="B46" s="2" t="s">
        <v>348</v>
      </c>
      <c r="C46" s="1" t="s">
        <v>835</v>
      </c>
      <c r="D46" s="2" t="s">
        <v>836</v>
      </c>
      <c r="E46" s="2" t="s">
        <v>837</v>
      </c>
      <c r="F46" t="s">
        <v>837</v>
      </c>
      <c r="G46" s="2" t="s">
        <v>530</v>
      </c>
    </row>
    <row r="47" spans="1:7">
      <c r="A47" s="2" t="s">
        <v>530</v>
      </c>
      <c r="B47" s="2" t="s">
        <v>838</v>
      </c>
      <c r="C47" s="1" t="s">
        <v>839</v>
      </c>
      <c r="D47" s="2" t="s">
        <v>840</v>
      </c>
      <c r="E47" s="2" t="s">
        <v>841</v>
      </c>
      <c r="F47" t="s">
        <v>841</v>
      </c>
      <c r="G47" s="2" t="s">
        <v>530</v>
      </c>
    </row>
    <row r="48" spans="1:7">
      <c r="A48" s="2" t="s">
        <v>530</v>
      </c>
      <c r="B48" s="2" t="s">
        <v>842</v>
      </c>
      <c r="C48" s="1" t="s">
        <v>843</v>
      </c>
      <c r="D48" s="2" t="s">
        <v>844</v>
      </c>
      <c r="E48" s="2" t="s">
        <v>845</v>
      </c>
      <c r="F48" t="s">
        <v>845</v>
      </c>
      <c r="G48" s="2" t="s">
        <v>530</v>
      </c>
    </row>
    <row r="49" spans="1:7">
      <c r="A49" s="2" t="s">
        <v>530</v>
      </c>
      <c r="B49" s="2" t="s">
        <v>846</v>
      </c>
      <c r="C49" s="1" t="s">
        <v>847</v>
      </c>
      <c r="D49" s="2" t="s">
        <v>848</v>
      </c>
      <c r="E49" s="2" t="s">
        <v>849</v>
      </c>
      <c r="F49" t="s">
        <v>849</v>
      </c>
      <c r="G49" s="2" t="s">
        <v>530</v>
      </c>
    </row>
    <row r="50" spans="1:7">
      <c r="A50" s="2" t="s">
        <v>530</v>
      </c>
      <c r="B50" s="2" t="s">
        <v>349</v>
      </c>
      <c r="C50" s="1" t="s">
        <v>850</v>
      </c>
      <c r="D50" s="2" t="s">
        <v>851</v>
      </c>
      <c r="E50" s="2"/>
      <c r="G50" s="2" t="s">
        <v>530</v>
      </c>
    </row>
    <row r="51" spans="1:7">
      <c r="A51" s="2" t="s">
        <v>530</v>
      </c>
      <c r="B51" s="2" t="s">
        <v>352</v>
      </c>
      <c r="C51" s="1" t="s">
        <v>852</v>
      </c>
      <c r="D51" s="2" t="s">
        <v>853</v>
      </c>
      <c r="E51" s="2"/>
      <c r="G51" s="2" t="s">
        <v>530</v>
      </c>
    </row>
    <row r="52" spans="1:7">
      <c r="A52" s="2" t="s">
        <v>530</v>
      </c>
      <c r="B52" s="2" t="s">
        <v>351</v>
      </c>
      <c r="C52" s="1" t="s">
        <v>854</v>
      </c>
      <c r="D52" s="2" t="s">
        <v>855</v>
      </c>
      <c r="E52" s="2"/>
      <c r="G52" s="2" t="s">
        <v>530</v>
      </c>
    </row>
    <row r="53" spans="1:7">
      <c r="A53" s="2" t="s">
        <v>530</v>
      </c>
      <c r="B53" s="2" t="s">
        <v>350</v>
      </c>
      <c r="C53" s="1" t="s">
        <v>856</v>
      </c>
      <c r="D53" s="2" t="s">
        <v>857</v>
      </c>
      <c r="E53" s="2"/>
      <c r="G53" s="2" t="s">
        <v>530</v>
      </c>
    </row>
    <row r="54" spans="1:7">
      <c r="A54" s="2" t="s">
        <v>530</v>
      </c>
      <c r="B54" s="2" t="s">
        <v>353</v>
      </c>
      <c r="C54" s="1" t="s">
        <v>858</v>
      </c>
      <c r="D54" s="2" t="s">
        <v>859</v>
      </c>
      <c r="E54" s="2"/>
      <c r="G54" s="2" t="s">
        <v>530</v>
      </c>
    </row>
    <row r="55" spans="1:7">
      <c r="A55" s="2" t="s">
        <v>530</v>
      </c>
      <c r="B55" s="2" t="s">
        <v>347</v>
      </c>
      <c r="C55" s="1" t="s">
        <v>860</v>
      </c>
      <c r="D55" s="2" t="s">
        <v>861</v>
      </c>
      <c r="E55" s="2"/>
      <c r="G55" s="2" t="s">
        <v>530</v>
      </c>
    </row>
    <row r="56" spans="1:7">
      <c r="A56" s="2" t="s">
        <v>530</v>
      </c>
      <c r="B56" s="2" t="s">
        <v>862</v>
      </c>
      <c r="C56" s="1" t="s">
        <v>863</v>
      </c>
      <c r="D56" s="2" t="s">
        <v>864</v>
      </c>
      <c r="E56" s="2" t="s">
        <v>865</v>
      </c>
      <c r="F56" t="s">
        <v>865</v>
      </c>
      <c r="G56" s="2" t="s">
        <v>530</v>
      </c>
    </row>
    <row r="57" spans="1:7">
      <c r="A57" s="2" t="s">
        <v>530</v>
      </c>
      <c r="B57" s="2" t="s">
        <v>866</v>
      </c>
      <c r="C57" s="1" t="s">
        <v>867</v>
      </c>
      <c r="D57" s="2" t="s">
        <v>868</v>
      </c>
      <c r="E57" s="2" t="s">
        <v>869</v>
      </c>
      <c r="F57" t="s">
        <v>869</v>
      </c>
      <c r="G57" s="2" t="s">
        <v>530</v>
      </c>
    </row>
    <row r="58" spans="1:7">
      <c r="A58" s="2" t="s">
        <v>530</v>
      </c>
      <c r="B58" s="2" t="s">
        <v>870</v>
      </c>
      <c r="C58" s="1" t="s">
        <v>871</v>
      </c>
      <c r="D58" s="2" t="s">
        <v>872</v>
      </c>
      <c r="E58" s="2" t="s">
        <v>873</v>
      </c>
      <c r="F58" t="s">
        <v>873</v>
      </c>
      <c r="G58" s="2" t="s">
        <v>530</v>
      </c>
    </row>
    <row r="59" spans="1:7">
      <c r="A59" s="2" t="s">
        <v>530</v>
      </c>
      <c r="B59" s="2" t="s">
        <v>874</v>
      </c>
      <c r="C59" s="1" t="s">
        <v>875</v>
      </c>
      <c r="D59" s="2" t="s">
        <v>876</v>
      </c>
      <c r="E59" s="2" t="s">
        <v>877</v>
      </c>
      <c r="F59" t="s">
        <v>877</v>
      </c>
      <c r="G59" s="2" t="s">
        <v>530</v>
      </c>
    </row>
    <row r="60" spans="1:7">
      <c r="A60" s="2" t="s">
        <v>530</v>
      </c>
      <c r="B60" s="2" t="s">
        <v>878</v>
      </c>
      <c r="C60" s="1" t="s">
        <v>879</v>
      </c>
      <c r="D60" s="2" t="s">
        <v>880</v>
      </c>
      <c r="E60" s="2" t="s">
        <v>881</v>
      </c>
      <c r="F60" s="2" t="s">
        <v>881</v>
      </c>
      <c r="G60" s="2" t="s">
        <v>530</v>
      </c>
    </row>
    <row r="61" spans="1:7">
      <c r="A61" s="2" t="s">
        <v>375</v>
      </c>
      <c r="B61" s="2" t="s">
        <v>95</v>
      </c>
      <c r="C61" s="1" t="s">
        <v>94</v>
      </c>
      <c r="D61" s="2" t="s">
        <v>96</v>
      </c>
      <c r="E61" s="2" t="s">
        <v>882</v>
      </c>
      <c r="F61" s="2" t="s">
        <v>883</v>
      </c>
      <c r="G61" s="2" t="s">
        <v>375</v>
      </c>
    </row>
    <row r="62" spans="1:7">
      <c r="A62" s="2" t="s">
        <v>375</v>
      </c>
      <c r="B62" s="2" t="s">
        <v>98</v>
      </c>
      <c r="C62" s="1" t="s">
        <v>97</v>
      </c>
      <c r="D62" s="2" t="s">
        <v>99</v>
      </c>
      <c r="E62" s="2" t="s">
        <v>884</v>
      </c>
      <c r="F62" s="2" t="s">
        <v>885</v>
      </c>
      <c r="G62" s="2" t="s">
        <v>375</v>
      </c>
    </row>
    <row r="63" spans="1:7">
      <c r="A63" s="2" t="s">
        <v>375</v>
      </c>
      <c r="B63" s="2" t="s">
        <v>170</v>
      </c>
      <c r="C63" s="1" t="s">
        <v>169</v>
      </c>
      <c r="D63" s="2" t="s">
        <v>171</v>
      </c>
      <c r="E63" s="2" t="s">
        <v>886</v>
      </c>
      <c r="F63" s="2" t="s">
        <v>886</v>
      </c>
      <c r="G63" s="2" t="s">
        <v>375</v>
      </c>
    </row>
    <row r="64" spans="1:7">
      <c r="A64" s="2" t="s">
        <v>375</v>
      </c>
      <c r="B64" s="2" t="s">
        <v>175</v>
      </c>
      <c r="C64" s="1" t="s">
        <v>174</v>
      </c>
      <c r="D64" s="2" t="s">
        <v>887</v>
      </c>
      <c r="E64" s="2" t="s">
        <v>888</v>
      </c>
      <c r="F64" s="2" t="s">
        <v>888</v>
      </c>
      <c r="G64" s="2" t="s">
        <v>375</v>
      </c>
    </row>
    <row r="65" spans="1:7">
      <c r="A65" s="2" t="s">
        <v>375</v>
      </c>
      <c r="B65" s="2" t="s">
        <v>181</v>
      </c>
      <c r="C65" s="1" t="s">
        <v>180</v>
      </c>
      <c r="D65" s="2" t="s">
        <v>889</v>
      </c>
      <c r="E65" s="2" t="s">
        <v>890</v>
      </c>
      <c r="F65" s="2" t="s">
        <v>890</v>
      </c>
      <c r="G65" s="2" t="s">
        <v>375</v>
      </c>
    </row>
    <row r="66" spans="1:7">
      <c r="A66" s="2" t="s">
        <v>375</v>
      </c>
      <c r="B66" s="2" t="s">
        <v>891</v>
      </c>
      <c r="C66" s="1" t="s">
        <v>892</v>
      </c>
      <c r="D66" s="2" t="s">
        <v>893</v>
      </c>
      <c r="E66" s="2" t="s">
        <v>894</v>
      </c>
      <c r="F66" s="2" t="s">
        <v>895</v>
      </c>
      <c r="G66" s="2" t="s">
        <v>375</v>
      </c>
    </row>
    <row r="67" spans="1:7">
      <c r="A67" s="2" t="s">
        <v>375</v>
      </c>
      <c r="B67" s="2" t="s">
        <v>896</v>
      </c>
      <c r="C67" s="1" t="s">
        <v>897</v>
      </c>
      <c r="D67" s="2" t="s">
        <v>898</v>
      </c>
      <c r="E67" s="2" t="s">
        <v>899</v>
      </c>
      <c r="F67" s="2" t="s">
        <v>899</v>
      </c>
      <c r="G67" s="2" t="s">
        <v>375</v>
      </c>
    </row>
    <row r="68" spans="1:7">
      <c r="A68" s="2" t="s">
        <v>375</v>
      </c>
      <c r="B68" s="2" t="s">
        <v>900</v>
      </c>
      <c r="C68" s="1" t="s">
        <v>901</v>
      </c>
      <c r="D68" s="2" t="s">
        <v>902</v>
      </c>
      <c r="E68" s="2" t="s">
        <v>903</v>
      </c>
      <c r="F68" s="2" t="s">
        <v>903</v>
      </c>
      <c r="G68" s="2" t="s">
        <v>375</v>
      </c>
    </row>
    <row r="69" spans="1:7">
      <c r="A69" s="2" t="s">
        <v>375</v>
      </c>
      <c r="B69" s="2" t="s">
        <v>904</v>
      </c>
      <c r="C69" s="1" t="s">
        <v>905</v>
      </c>
      <c r="D69" s="2" t="s">
        <v>906</v>
      </c>
      <c r="E69" s="2" t="s">
        <v>907</v>
      </c>
      <c r="F69" s="2" t="s">
        <v>907</v>
      </c>
      <c r="G69" s="2" t="s">
        <v>375</v>
      </c>
    </row>
    <row r="70" spans="1:7">
      <c r="A70" s="2" t="s">
        <v>375</v>
      </c>
      <c r="B70" s="2" t="s">
        <v>908</v>
      </c>
      <c r="C70" s="1" t="s">
        <v>909</v>
      </c>
      <c r="D70" s="2" t="s">
        <v>910</v>
      </c>
      <c r="E70" s="2" t="s">
        <v>911</v>
      </c>
      <c r="F70" s="2" t="s">
        <v>911</v>
      </c>
      <c r="G70" s="2" t="s">
        <v>375</v>
      </c>
    </row>
    <row r="71" spans="1:7">
      <c r="A71" s="2" t="s">
        <v>375</v>
      </c>
      <c r="B71" s="2" t="s">
        <v>912</v>
      </c>
      <c r="C71" s="1" t="s">
        <v>913</v>
      </c>
      <c r="D71" s="2" t="s">
        <v>914</v>
      </c>
      <c r="E71" s="2" t="s">
        <v>915</v>
      </c>
      <c r="F71" s="2" t="s">
        <v>915</v>
      </c>
      <c r="G71" s="2" t="s">
        <v>375</v>
      </c>
    </row>
    <row r="72" spans="1:7">
      <c r="A72" s="2" t="s">
        <v>532</v>
      </c>
      <c r="B72" s="2" t="s">
        <v>209</v>
      </c>
      <c r="C72" s="1" t="s">
        <v>208</v>
      </c>
      <c r="D72" s="2" t="s">
        <v>210</v>
      </c>
      <c r="E72" s="2" t="s">
        <v>916</v>
      </c>
      <c r="F72" s="2" t="s">
        <v>917</v>
      </c>
      <c r="G72" s="2" t="s">
        <v>532</v>
      </c>
    </row>
    <row r="73" spans="1:7">
      <c r="A73" s="2" t="s">
        <v>532</v>
      </c>
      <c r="B73" s="2" t="s">
        <v>918</v>
      </c>
      <c r="C73" s="1" t="s">
        <v>919</v>
      </c>
      <c r="D73" s="2" t="s">
        <v>920</v>
      </c>
      <c r="E73" s="2" t="s">
        <v>921</v>
      </c>
      <c r="F73" s="2" t="s">
        <v>922</v>
      </c>
      <c r="G73" s="2" t="s">
        <v>532</v>
      </c>
    </row>
    <row r="74" spans="1:7">
      <c r="A74" s="2" t="s">
        <v>532</v>
      </c>
      <c r="B74" s="2" t="s">
        <v>334</v>
      </c>
      <c r="C74" s="1" t="s">
        <v>923</v>
      </c>
      <c r="D74" s="2" t="s">
        <v>577</v>
      </c>
      <c r="E74" s="2"/>
      <c r="F74" s="2"/>
      <c r="G74" s="2" t="s">
        <v>532</v>
      </c>
    </row>
    <row r="75" spans="1:7">
      <c r="A75" s="2" t="s">
        <v>532</v>
      </c>
      <c r="B75" s="2" t="s">
        <v>331</v>
      </c>
      <c r="C75" s="1" t="s">
        <v>924</v>
      </c>
      <c r="D75" s="2" t="s">
        <v>925</v>
      </c>
      <c r="E75" s="2"/>
      <c r="F75" s="2"/>
      <c r="G75" s="2" t="s">
        <v>532</v>
      </c>
    </row>
    <row r="76" spans="1:7">
      <c r="A76" s="2" t="s">
        <v>532</v>
      </c>
      <c r="B76" s="2" t="s">
        <v>332</v>
      </c>
      <c r="C76" s="1" t="s">
        <v>926</v>
      </c>
      <c r="D76" s="2" t="s">
        <v>927</v>
      </c>
      <c r="E76" s="2"/>
      <c r="F76" s="2"/>
      <c r="G76" s="2" t="s">
        <v>532</v>
      </c>
    </row>
    <row r="77" spans="1:7">
      <c r="A77" s="2" t="s">
        <v>532</v>
      </c>
      <c r="B77" s="2" t="s">
        <v>337</v>
      </c>
      <c r="C77" s="1" t="s">
        <v>928</v>
      </c>
      <c r="D77" s="2" t="s">
        <v>929</v>
      </c>
      <c r="E77" s="2"/>
      <c r="F77" s="2"/>
      <c r="G77" s="2" t="s">
        <v>532</v>
      </c>
    </row>
    <row r="78" spans="1:7">
      <c r="A78" s="2" t="s">
        <v>532</v>
      </c>
      <c r="B78" s="2" t="s">
        <v>345</v>
      </c>
      <c r="C78" s="1" t="s">
        <v>930</v>
      </c>
      <c r="D78" s="2" t="s">
        <v>931</v>
      </c>
      <c r="E78" s="2"/>
      <c r="F78" s="2"/>
      <c r="G78" s="2" t="s">
        <v>532</v>
      </c>
    </row>
    <row r="79" spans="1:7">
      <c r="A79" s="2" t="s">
        <v>532</v>
      </c>
      <c r="B79" s="2" t="s">
        <v>344</v>
      </c>
      <c r="C79" s="1" t="s">
        <v>932</v>
      </c>
      <c r="D79" s="2" t="s">
        <v>933</v>
      </c>
      <c r="E79" s="2"/>
      <c r="F79" s="2"/>
      <c r="G79" s="2" t="s">
        <v>532</v>
      </c>
    </row>
    <row r="80" spans="1:7">
      <c r="A80" s="2" t="s">
        <v>532</v>
      </c>
      <c r="B80" s="2" t="s">
        <v>340</v>
      </c>
      <c r="C80" s="1" t="s">
        <v>934</v>
      </c>
      <c r="D80" s="2" t="s">
        <v>935</v>
      </c>
      <c r="E80" s="2"/>
      <c r="F80" s="2"/>
      <c r="G80" s="2" t="s">
        <v>532</v>
      </c>
    </row>
    <row r="81" spans="1:7">
      <c r="A81" s="2" t="s">
        <v>532</v>
      </c>
      <c r="B81" s="2" t="s">
        <v>342</v>
      </c>
      <c r="C81" s="1" t="s">
        <v>936</v>
      </c>
      <c r="D81" s="2" t="s">
        <v>937</v>
      </c>
      <c r="E81" s="2"/>
      <c r="F81" s="2"/>
      <c r="G81" s="2" t="s">
        <v>532</v>
      </c>
    </row>
    <row r="82" spans="1:7">
      <c r="A82" s="2" t="s">
        <v>532</v>
      </c>
      <c r="B82" s="2" t="s">
        <v>341</v>
      </c>
      <c r="C82" s="1" t="s">
        <v>938</v>
      </c>
      <c r="D82" s="2" t="s">
        <v>939</v>
      </c>
      <c r="E82" s="2"/>
      <c r="F82" s="2"/>
      <c r="G82" s="2" t="s">
        <v>532</v>
      </c>
    </row>
    <row r="83" spans="1:7">
      <c r="A83" s="2" t="s">
        <v>532</v>
      </c>
      <c r="B83" s="2" t="s">
        <v>356</v>
      </c>
      <c r="C83" s="1" t="s">
        <v>940</v>
      </c>
      <c r="D83" s="2" t="s">
        <v>941</v>
      </c>
      <c r="E83" s="2"/>
      <c r="F83" s="2"/>
      <c r="G83" s="2" t="s">
        <v>532</v>
      </c>
    </row>
    <row r="84" spans="1:7">
      <c r="A84" s="2" t="s">
        <v>532</v>
      </c>
      <c r="B84" s="2" t="s">
        <v>358</v>
      </c>
      <c r="C84" s="1" t="s">
        <v>942</v>
      </c>
      <c r="D84" s="2" t="s">
        <v>943</v>
      </c>
      <c r="E84" s="2"/>
      <c r="F84" s="2"/>
      <c r="G84" s="2" t="s">
        <v>532</v>
      </c>
    </row>
    <row r="85" spans="1:7">
      <c r="A85" s="2" t="s">
        <v>532</v>
      </c>
      <c r="B85" s="2" t="s">
        <v>944</v>
      </c>
      <c r="C85" s="1" t="s">
        <v>945</v>
      </c>
      <c r="D85" s="2" t="s">
        <v>946</v>
      </c>
      <c r="E85" s="2"/>
      <c r="F85" s="2"/>
      <c r="G85" s="2" t="s">
        <v>532</v>
      </c>
    </row>
    <row r="86" spans="1:7">
      <c r="A86" s="2" t="s">
        <v>532</v>
      </c>
      <c r="B86" s="2" t="s">
        <v>947</v>
      </c>
      <c r="C86" s="1" t="s">
        <v>948</v>
      </c>
      <c r="D86" s="2" t="s">
        <v>949</v>
      </c>
      <c r="E86" t="s">
        <v>950</v>
      </c>
      <c r="F86" t="s">
        <v>951</v>
      </c>
      <c r="G86" s="2" t="s">
        <v>532</v>
      </c>
    </row>
    <row r="87" spans="1:7">
      <c r="A87" s="2" t="s">
        <v>532</v>
      </c>
      <c r="B87" t="s">
        <v>952</v>
      </c>
      <c r="C87" s="1" t="s">
        <v>953</v>
      </c>
      <c r="D87" t="s">
        <v>954</v>
      </c>
      <c r="E87" t="s">
        <v>955</v>
      </c>
      <c r="F87" t="s">
        <v>956</v>
      </c>
      <c r="G87" s="2" t="s">
        <v>532</v>
      </c>
    </row>
    <row r="88" spans="1:7">
      <c r="A88" s="2" t="s">
        <v>532</v>
      </c>
      <c r="B88" t="s">
        <v>957</v>
      </c>
      <c r="C88" s="1" t="s">
        <v>958</v>
      </c>
      <c r="D88" t="s">
        <v>959</v>
      </c>
      <c r="E88" t="s">
        <v>960</v>
      </c>
      <c r="F88" t="s">
        <v>961</v>
      </c>
      <c r="G88" s="2" t="s">
        <v>532</v>
      </c>
    </row>
    <row r="89" spans="1:7">
      <c r="A89" s="2" t="s">
        <v>532</v>
      </c>
      <c r="B89" t="s">
        <v>962</v>
      </c>
      <c r="C89" s="1" t="s">
        <v>963</v>
      </c>
      <c r="D89" t="s">
        <v>964</v>
      </c>
      <c r="E89" t="s">
        <v>965</v>
      </c>
      <c r="F89" t="s">
        <v>966</v>
      </c>
      <c r="G89" s="2" t="s">
        <v>532</v>
      </c>
    </row>
    <row r="90" spans="1:7">
      <c r="A90" s="2" t="s">
        <v>532</v>
      </c>
      <c r="B90" t="s">
        <v>355</v>
      </c>
      <c r="C90" s="1" t="s">
        <v>967</v>
      </c>
      <c r="D90" s="2" t="s">
        <v>968</v>
      </c>
      <c r="E90" t="s">
        <v>969</v>
      </c>
      <c r="F90" t="s">
        <v>970</v>
      </c>
      <c r="G90" s="2" t="s">
        <v>532</v>
      </c>
    </row>
    <row r="91" spans="1:7">
      <c r="A91" s="2" t="s">
        <v>532</v>
      </c>
      <c r="B91" t="s">
        <v>357</v>
      </c>
      <c r="C91" s="1" t="s">
        <v>971</v>
      </c>
      <c r="D91" t="s">
        <v>972</v>
      </c>
      <c r="E91" t="s">
        <v>973</v>
      </c>
      <c r="F91" t="s">
        <v>974</v>
      </c>
      <c r="G91" s="2" t="s">
        <v>532</v>
      </c>
    </row>
    <row r="92" spans="1:7">
      <c r="A92" s="2" t="s">
        <v>532</v>
      </c>
      <c r="B92" s="2" t="s">
        <v>333</v>
      </c>
      <c r="C92" s="1" t="s">
        <v>975</v>
      </c>
      <c r="D92" t="s">
        <v>573</v>
      </c>
      <c r="E92" t="s">
        <v>976</v>
      </c>
      <c r="F92" t="s">
        <v>977</v>
      </c>
      <c r="G92" s="2" t="s">
        <v>532</v>
      </c>
    </row>
    <row r="93" spans="1:7">
      <c r="A93" s="2" t="s">
        <v>532</v>
      </c>
      <c r="B93" s="3" t="s">
        <v>343</v>
      </c>
      <c r="C93" s="1" t="s">
        <v>978</v>
      </c>
      <c r="D93" t="s">
        <v>979</v>
      </c>
      <c r="E93" t="s">
        <v>980</v>
      </c>
      <c r="F93" t="s">
        <v>981</v>
      </c>
      <c r="G93" s="2" t="s">
        <v>532</v>
      </c>
    </row>
    <row r="94" spans="1:7">
      <c r="A94" s="2" t="s">
        <v>532</v>
      </c>
      <c r="B94" t="s">
        <v>982</v>
      </c>
      <c r="C94" s="1" t="s">
        <v>983</v>
      </c>
      <c r="D94" t="s">
        <v>984</v>
      </c>
      <c r="E94" t="s">
        <v>985</v>
      </c>
      <c r="F94" t="s">
        <v>986</v>
      </c>
      <c r="G94" s="2" t="s">
        <v>532</v>
      </c>
    </row>
    <row r="95" spans="1:7">
      <c r="A95" s="2" t="s">
        <v>532</v>
      </c>
      <c r="B95" t="s">
        <v>987</v>
      </c>
      <c r="C95" s="1" t="s">
        <v>988</v>
      </c>
      <c r="D95" t="s">
        <v>989</v>
      </c>
      <c r="E95" t="s">
        <v>990</v>
      </c>
      <c r="F95" t="s">
        <v>991</v>
      </c>
      <c r="G95" s="2" t="s">
        <v>532</v>
      </c>
    </row>
    <row r="96" spans="1:7">
      <c r="A96" s="2" t="s">
        <v>478</v>
      </c>
      <c r="B96" t="s">
        <v>123</v>
      </c>
      <c r="C96" s="1" t="s">
        <v>122</v>
      </c>
      <c r="D96" s="2" t="s">
        <v>124</v>
      </c>
      <c r="E96" t="s">
        <v>992</v>
      </c>
      <c r="F96" t="s">
        <v>993</v>
      </c>
      <c r="G96" s="2" t="s">
        <v>478</v>
      </c>
    </row>
    <row r="97" spans="1:7">
      <c r="A97" s="2" t="s">
        <v>994</v>
      </c>
      <c r="B97" s="2" t="s">
        <v>272</v>
      </c>
      <c r="C97" s="1" t="s">
        <v>271</v>
      </c>
      <c r="D97" t="s">
        <v>273</v>
      </c>
      <c r="E97" t="s">
        <v>995</v>
      </c>
      <c r="F97" t="s">
        <v>996</v>
      </c>
      <c r="G97" s="2" t="s">
        <v>994</v>
      </c>
    </row>
    <row r="98" spans="1:7">
      <c r="A98" s="2" t="s">
        <v>478</v>
      </c>
      <c r="B98" t="s">
        <v>997</v>
      </c>
      <c r="C98" s="1" t="s">
        <v>998</v>
      </c>
      <c r="D98" t="s">
        <v>999</v>
      </c>
      <c r="E98" t="s">
        <v>1000</v>
      </c>
      <c r="F98" t="s">
        <v>1001</v>
      </c>
      <c r="G98" s="2" t="s">
        <v>478</v>
      </c>
    </row>
    <row r="99" spans="1:7">
      <c r="A99" s="2" t="s">
        <v>478</v>
      </c>
      <c r="B99" t="s">
        <v>1002</v>
      </c>
      <c r="C99" s="1" t="s">
        <v>1003</v>
      </c>
      <c r="D99" s="3" t="s">
        <v>1004</v>
      </c>
      <c r="E99" t="s">
        <v>1005</v>
      </c>
      <c r="F99" t="s">
        <v>1006</v>
      </c>
      <c r="G99" s="2" t="s">
        <v>478</v>
      </c>
    </row>
    <row r="100" spans="1:7">
      <c r="A100" s="2" t="s">
        <v>478</v>
      </c>
      <c r="B100" t="s">
        <v>1007</v>
      </c>
      <c r="C100" s="1" t="s">
        <v>1008</v>
      </c>
      <c r="D100" s="3" t="s">
        <v>1009</v>
      </c>
      <c r="E100" t="s">
        <v>1010</v>
      </c>
      <c r="F100" t="s">
        <v>1011</v>
      </c>
      <c r="G100" s="2" t="s">
        <v>478</v>
      </c>
    </row>
    <row r="101" spans="1:7">
      <c r="A101" s="2" t="s">
        <v>994</v>
      </c>
      <c r="B101" t="s">
        <v>126</v>
      </c>
      <c r="C101" s="1" t="s">
        <v>125</v>
      </c>
      <c r="D101" t="s">
        <v>127</v>
      </c>
      <c r="E101" t="s">
        <v>1012</v>
      </c>
      <c r="F101" t="s">
        <v>1013</v>
      </c>
      <c r="G101" s="2" t="s">
        <v>994</v>
      </c>
    </row>
    <row r="102" spans="1:7">
      <c r="A102" s="2" t="s">
        <v>994</v>
      </c>
      <c r="B102" t="s">
        <v>129</v>
      </c>
      <c r="C102" s="1" t="s">
        <v>128</v>
      </c>
      <c r="D102" t="s">
        <v>130</v>
      </c>
      <c r="E102" t="s">
        <v>1014</v>
      </c>
      <c r="F102" t="s">
        <v>1015</v>
      </c>
      <c r="G102" s="2" t="s">
        <v>994</v>
      </c>
    </row>
    <row r="103" spans="1:7">
      <c r="A103" s="2" t="s">
        <v>994</v>
      </c>
      <c r="B103" s="2" t="s">
        <v>133</v>
      </c>
      <c r="C103" s="1" t="s">
        <v>131</v>
      </c>
      <c r="D103" t="s">
        <v>1016</v>
      </c>
      <c r="E103" t="s">
        <v>1017</v>
      </c>
      <c r="F103" t="s">
        <v>1018</v>
      </c>
      <c r="G103" s="2" t="s">
        <v>994</v>
      </c>
    </row>
    <row r="104" spans="1:7">
      <c r="A104" s="2" t="s">
        <v>994</v>
      </c>
      <c r="B104" s="2" t="s">
        <v>1019</v>
      </c>
      <c r="C104" s="1" t="s">
        <v>1020</v>
      </c>
      <c r="D104" t="s">
        <v>1021</v>
      </c>
      <c r="E104" t="s">
        <v>1022</v>
      </c>
      <c r="F104" t="s">
        <v>1023</v>
      </c>
      <c r="G104" s="2" t="s">
        <v>994</v>
      </c>
    </row>
    <row r="105" spans="1:7">
      <c r="A105" s="2" t="s">
        <v>994</v>
      </c>
      <c r="B105" s="2" t="s">
        <v>1024</v>
      </c>
      <c r="C105" s="1" t="s">
        <v>1025</v>
      </c>
      <c r="D105" t="s">
        <v>1026</v>
      </c>
      <c r="E105" t="s">
        <v>1027</v>
      </c>
      <c r="F105" t="s">
        <v>1028</v>
      </c>
      <c r="G105" s="2" t="s">
        <v>994</v>
      </c>
    </row>
    <row r="106" spans="1:7">
      <c r="A106" s="2" t="s">
        <v>994</v>
      </c>
      <c r="B106" s="2" t="s">
        <v>1029</v>
      </c>
      <c r="C106" s="1" t="s">
        <v>1030</v>
      </c>
      <c r="D106" t="s">
        <v>1031</v>
      </c>
      <c r="E106" t="s">
        <v>1032</v>
      </c>
      <c r="F106" t="s">
        <v>1033</v>
      </c>
      <c r="G106" s="2" t="s">
        <v>994</v>
      </c>
    </row>
    <row r="107" spans="1:7">
      <c r="A107" s="2" t="s">
        <v>994</v>
      </c>
      <c r="B107" s="2" t="s">
        <v>1034</v>
      </c>
      <c r="C107" s="1" t="s">
        <v>1035</v>
      </c>
      <c r="D107" t="s">
        <v>1036</v>
      </c>
      <c r="E107" t="s">
        <v>1037</v>
      </c>
      <c r="F107" t="s">
        <v>1038</v>
      </c>
      <c r="G107" s="2" t="s">
        <v>994</v>
      </c>
    </row>
    <row r="108" spans="1:7">
      <c r="A108" s="2" t="s">
        <v>994</v>
      </c>
      <c r="B108" t="s">
        <v>1039</v>
      </c>
      <c r="C108" s="1" t="s">
        <v>1040</v>
      </c>
      <c r="D108" t="s">
        <v>1041</v>
      </c>
      <c r="E108" t="s">
        <v>1042</v>
      </c>
      <c r="F108" t="s">
        <v>1043</v>
      </c>
      <c r="G108" s="2" t="s">
        <v>994</v>
      </c>
    </row>
    <row r="109" spans="1:7">
      <c r="A109" s="2" t="s">
        <v>994</v>
      </c>
      <c r="B109" t="s">
        <v>1044</v>
      </c>
      <c r="C109" s="1" t="s">
        <v>1045</v>
      </c>
      <c r="D109" t="s">
        <v>1046</v>
      </c>
      <c r="E109" t="s">
        <v>1047</v>
      </c>
      <c r="F109" t="s">
        <v>1048</v>
      </c>
      <c r="G109" s="2" t="s">
        <v>994</v>
      </c>
    </row>
    <row r="110" spans="1:7">
      <c r="A110" s="2" t="s">
        <v>994</v>
      </c>
      <c r="C110" s="1" t="s">
        <v>1049</v>
      </c>
      <c r="D110" s="2" t="s">
        <v>1050</v>
      </c>
      <c r="E110" t="s">
        <v>1051</v>
      </c>
      <c r="G110" s="2" t="s">
        <v>994</v>
      </c>
    </row>
    <row r="111" spans="1:7">
      <c r="A111" s="2" t="s">
        <v>994</v>
      </c>
      <c r="C111" s="1" t="s">
        <v>1052</v>
      </c>
      <c r="D111" s="2" t="s">
        <v>1053</v>
      </c>
      <c r="E111" s="2" t="s">
        <v>1054</v>
      </c>
      <c r="G111" s="2" t="s">
        <v>994</v>
      </c>
    </row>
    <row r="112" spans="1:7">
      <c r="A112" s="2" t="s">
        <v>994</v>
      </c>
      <c r="C112" s="1" t="s">
        <v>1055</v>
      </c>
      <c r="D112" s="2" t="s">
        <v>1056</v>
      </c>
      <c r="E112" s="2" t="s">
        <v>1057</v>
      </c>
      <c r="G112" s="2" t="s">
        <v>994</v>
      </c>
    </row>
    <row r="113" spans="1:7">
      <c r="A113" s="2" t="s">
        <v>994</v>
      </c>
      <c r="C113" s="1" t="s">
        <v>1058</v>
      </c>
      <c r="D113" s="2" t="s">
        <v>1059</v>
      </c>
      <c r="E113" s="2" t="s">
        <v>1060</v>
      </c>
      <c r="G113" s="2" t="s">
        <v>994</v>
      </c>
    </row>
    <row r="114" spans="1:7">
      <c r="A114" s="2" t="s">
        <v>994</v>
      </c>
      <c r="C114" s="1" t="s">
        <v>1061</v>
      </c>
      <c r="D114" s="2" t="s">
        <v>1062</v>
      </c>
      <c r="E114" s="2" t="s">
        <v>1063</v>
      </c>
      <c r="G114" s="2" t="s">
        <v>994</v>
      </c>
    </row>
    <row r="115" spans="1:7">
      <c r="A115" s="2" t="s">
        <v>1064</v>
      </c>
      <c r="B115" t="s">
        <v>109</v>
      </c>
      <c r="C115" s="1" t="s">
        <v>108</v>
      </c>
      <c r="D115" t="s">
        <v>110</v>
      </c>
      <c r="E115" t="s">
        <v>1065</v>
      </c>
      <c r="F115" t="s">
        <v>1066</v>
      </c>
      <c r="G115" s="2" t="s">
        <v>1064</v>
      </c>
    </row>
    <row r="116" spans="1:7">
      <c r="A116" s="2" t="s">
        <v>1064</v>
      </c>
      <c r="B116" t="s">
        <v>1067</v>
      </c>
      <c r="C116" s="1" t="s">
        <v>1068</v>
      </c>
      <c r="D116" t="s">
        <v>1069</v>
      </c>
      <c r="E116" t="s">
        <v>1070</v>
      </c>
      <c r="F116" t="s">
        <v>1071</v>
      </c>
      <c r="G116" s="2" t="s">
        <v>1064</v>
      </c>
    </row>
    <row r="117" spans="1:7">
      <c r="A117" s="2" t="s">
        <v>1064</v>
      </c>
      <c r="B117" t="s">
        <v>1072</v>
      </c>
      <c r="C117" s="1" t="s">
        <v>1073</v>
      </c>
      <c r="D117" t="s">
        <v>1074</v>
      </c>
      <c r="E117" t="s">
        <v>1075</v>
      </c>
      <c r="F117" t="s">
        <v>1076</v>
      </c>
      <c r="G117" s="2" t="s">
        <v>1064</v>
      </c>
    </row>
    <row r="118" spans="1:7">
      <c r="A118" s="2" t="s">
        <v>1064</v>
      </c>
      <c r="B118" s="2" t="s">
        <v>106</v>
      </c>
      <c r="C118" s="1" t="s">
        <v>105</v>
      </c>
      <c r="D118" t="s">
        <v>107</v>
      </c>
      <c r="E118" t="s">
        <v>1077</v>
      </c>
      <c r="F118" s="2" t="s">
        <v>1078</v>
      </c>
      <c r="G118" s="2" t="s">
        <v>1064</v>
      </c>
    </row>
    <row r="119" spans="1:9">
      <c r="A119" s="2" t="s">
        <v>542</v>
      </c>
      <c r="B119" s="2" t="s">
        <v>276</v>
      </c>
      <c r="C119" s="1" t="s">
        <v>275</v>
      </c>
      <c r="D119" s="2" t="s">
        <v>277</v>
      </c>
      <c r="E119" s="2" t="s">
        <v>1079</v>
      </c>
      <c r="F119" s="2" t="s">
        <v>1080</v>
      </c>
      <c r="G119" s="2" t="s">
        <v>542</v>
      </c>
      <c r="H119" s="2"/>
      <c r="I119" s="2"/>
    </row>
    <row r="120" spans="1:9">
      <c r="A120" s="2" t="s">
        <v>542</v>
      </c>
      <c r="B120" s="2" t="s">
        <v>1081</v>
      </c>
      <c r="C120" s="1" t="s">
        <v>1082</v>
      </c>
      <c r="D120" s="2" t="s">
        <v>1083</v>
      </c>
      <c r="E120" s="2" t="s">
        <v>1084</v>
      </c>
      <c r="F120" s="2" t="s">
        <v>1085</v>
      </c>
      <c r="G120" s="2" t="s">
        <v>542</v>
      </c>
      <c r="H120" s="2"/>
      <c r="I120" s="2"/>
    </row>
    <row r="121" spans="1:9">
      <c r="A121" s="2" t="s">
        <v>542</v>
      </c>
      <c r="B121" s="2" t="s">
        <v>1086</v>
      </c>
      <c r="C121" s="1" t="s">
        <v>1087</v>
      </c>
      <c r="D121" s="2" t="s">
        <v>1088</v>
      </c>
      <c r="E121" s="2" t="s">
        <v>1089</v>
      </c>
      <c r="F121" s="2" t="s">
        <v>1090</v>
      </c>
      <c r="G121" s="2" t="s">
        <v>542</v>
      </c>
      <c r="H121" s="2"/>
      <c r="I121" s="2"/>
    </row>
    <row r="122" spans="1:9">
      <c r="A122" s="2" t="s">
        <v>542</v>
      </c>
      <c r="B122" s="2" t="s">
        <v>1091</v>
      </c>
      <c r="C122" s="1" t="s">
        <v>1092</v>
      </c>
      <c r="D122" s="2" t="s">
        <v>1093</v>
      </c>
      <c r="E122" s="2" t="s">
        <v>1094</v>
      </c>
      <c r="F122" s="2" t="s">
        <v>1095</v>
      </c>
      <c r="G122" s="2" t="s">
        <v>542</v>
      </c>
      <c r="H122" s="2"/>
      <c r="I122" s="2"/>
    </row>
    <row r="123" spans="1:9">
      <c r="A123" s="2" t="s">
        <v>542</v>
      </c>
      <c r="B123" s="2" t="s">
        <v>1096</v>
      </c>
      <c r="C123" s="1" t="s">
        <v>1097</v>
      </c>
      <c r="D123" s="2" t="s">
        <v>1098</v>
      </c>
      <c r="E123" s="2" t="s">
        <v>1099</v>
      </c>
      <c r="F123" s="2" t="s">
        <v>1100</v>
      </c>
      <c r="G123" s="2" t="s">
        <v>542</v>
      </c>
      <c r="H123" s="2"/>
      <c r="I123" s="2"/>
    </row>
    <row r="124" spans="1:9">
      <c r="A124" s="2" t="s">
        <v>542</v>
      </c>
      <c r="B124" s="2" t="s">
        <v>1101</v>
      </c>
      <c r="C124" s="1" t="s">
        <v>1102</v>
      </c>
      <c r="D124" s="2" t="s">
        <v>1103</v>
      </c>
      <c r="E124" s="2" t="s">
        <v>1104</v>
      </c>
      <c r="F124" s="2" t="s">
        <v>1105</v>
      </c>
      <c r="G124" s="2" t="s">
        <v>542</v>
      </c>
      <c r="H124" s="2"/>
      <c r="I124" s="2"/>
    </row>
    <row r="125" spans="1:9">
      <c r="A125" s="2" t="s">
        <v>542</v>
      </c>
      <c r="B125" s="2" t="s">
        <v>1106</v>
      </c>
      <c r="C125" s="1" t="s">
        <v>1107</v>
      </c>
      <c r="D125" s="2" t="s">
        <v>1108</v>
      </c>
      <c r="E125" s="2" t="s">
        <v>1109</v>
      </c>
      <c r="F125" s="2" t="s">
        <v>1110</v>
      </c>
      <c r="G125" s="2" t="s">
        <v>542</v>
      </c>
      <c r="H125" s="2"/>
      <c r="I125" s="2"/>
    </row>
    <row r="126" spans="1:9">
      <c r="A126" s="2" t="s">
        <v>542</v>
      </c>
      <c r="B126" s="2" t="s">
        <v>1111</v>
      </c>
      <c r="C126" s="1" t="s">
        <v>1112</v>
      </c>
      <c r="D126" s="2" t="s">
        <v>1113</v>
      </c>
      <c r="E126" s="2" t="s">
        <v>1114</v>
      </c>
      <c r="F126" s="2" t="s">
        <v>1115</v>
      </c>
      <c r="G126" s="2" t="s">
        <v>542</v>
      </c>
      <c r="H126" s="2"/>
      <c r="I126" s="2"/>
    </row>
    <row r="127" spans="1:9">
      <c r="A127" s="2" t="s">
        <v>542</v>
      </c>
      <c r="B127" s="2" t="s">
        <v>1116</v>
      </c>
      <c r="C127" s="1" t="s">
        <v>1117</v>
      </c>
      <c r="D127" s="2" t="s">
        <v>1118</v>
      </c>
      <c r="E127" s="2"/>
      <c r="F127" s="2"/>
      <c r="G127" s="2" t="s">
        <v>542</v>
      </c>
      <c r="H127" s="2"/>
      <c r="I127" s="2"/>
    </row>
    <row r="128" spans="1:9">
      <c r="A128" s="2" t="s">
        <v>542</v>
      </c>
      <c r="B128" s="2" t="s">
        <v>1119</v>
      </c>
      <c r="C128" s="1" t="s">
        <v>1120</v>
      </c>
      <c r="D128" s="2" t="s">
        <v>1121</v>
      </c>
      <c r="E128" s="2"/>
      <c r="F128" s="2"/>
      <c r="G128" s="2" t="s">
        <v>542</v>
      </c>
      <c r="H128" s="2"/>
      <c r="I128" s="2"/>
    </row>
    <row r="129" spans="1:9">
      <c r="A129" s="2" t="s">
        <v>542</v>
      </c>
      <c r="B129" s="2" t="s">
        <v>1122</v>
      </c>
      <c r="C129" s="1" t="s">
        <v>1123</v>
      </c>
      <c r="D129" s="2" t="s">
        <v>1124</v>
      </c>
      <c r="E129" s="2" t="s">
        <v>1125</v>
      </c>
      <c r="F129" s="2" t="s">
        <v>1126</v>
      </c>
      <c r="G129" s="2" t="s">
        <v>542</v>
      </c>
      <c r="H129" s="2"/>
      <c r="I129" s="2"/>
    </row>
    <row r="130" spans="1:9">
      <c r="A130" s="2" t="s">
        <v>375</v>
      </c>
      <c r="B130" s="2" t="s">
        <v>312</v>
      </c>
      <c r="C130" s="1" t="s">
        <v>1127</v>
      </c>
      <c r="D130" s="2" t="s">
        <v>1128</v>
      </c>
      <c r="E130" s="2" t="s">
        <v>1129</v>
      </c>
      <c r="F130" s="2" t="s">
        <v>1129</v>
      </c>
      <c r="G130" s="2" t="s">
        <v>375</v>
      </c>
      <c r="H130" s="2"/>
      <c r="I130" s="2"/>
    </row>
    <row r="131" spans="1:9">
      <c r="A131" s="2" t="s">
        <v>375</v>
      </c>
      <c r="B131" s="2" t="s">
        <v>308</v>
      </c>
      <c r="C131" s="1" t="s">
        <v>1130</v>
      </c>
      <c r="D131" s="2" t="s">
        <v>1131</v>
      </c>
      <c r="E131" s="2" t="s">
        <v>1132</v>
      </c>
      <c r="F131" s="2" t="s">
        <v>1133</v>
      </c>
      <c r="G131" s="2" t="s">
        <v>375</v>
      </c>
      <c r="H131" s="2"/>
      <c r="I131" s="2"/>
    </row>
    <row r="132" spans="1:9">
      <c r="A132" s="2" t="s">
        <v>375</v>
      </c>
      <c r="B132" s="2" t="s">
        <v>295</v>
      </c>
      <c r="C132" s="1" t="s">
        <v>1134</v>
      </c>
      <c r="D132" s="2" t="s">
        <v>1135</v>
      </c>
      <c r="E132" s="2" t="s">
        <v>1136</v>
      </c>
      <c r="F132" s="2" t="s">
        <v>1137</v>
      </c>
      <c r="G132" s="2" t="s">
        <v>375</v>
      </c>
      <c r="H132" s="2"/>
      <c r="I132" s="2"/>
    </row>
    <row r="133" spans="1:9">
      <c r="A133" s="2" t="s">
        <v>375</v>
      </c>
      <c r="B133" s="2" t="s">
        <v>294</v>
      </c>
      <c r="C133" s="1" t="s">
        <v>1138</v>
      </c>
      <c r="D133" s="2" t="s">
        <v>1139</v>
      </c>
      <c r="E133" s="2" t="s">
        <v>1140</v>
      </c>
      <c r="F133" s="2" t="s">
        <v>1141</v>
      </c>
      <c r="G133" s="2" t="s">
        <v>375</v>
      </c>
      <c r="H133" s="2"/>
      <c r="I133" s="2"/>
    </row>
    <row r="134" spans="1:7">
      <c r="A134" s="2" t="s">
        <v>375</v>
      </c>
      <c r="B134" s="2" t="s">
        <v>296</v>
      </c>
      <c r="C134" s="1" t="s">
        <v>1142</v>
      </c>
      <c r="D134" s="3" t="s">
        <v>1143</v>
      </c>
      <c r="E134" t="s">
        <v>1144</v>
      </c>
      <c r="F134" t="s">
        <v>1145</v>
      </c>
      <c r="G134" s="2" t="s">
        <v>375</v>
      </c>
    </row>
    <row r="135" spans="1:7">
      <c r="A135" s="2" t="s">
        <v>375</v>
      </c>
      <c r="B135" s="2" t="s">
        <v>298</v>
      </c>
      <c r="C135" s="1" t="s">
        <v>1146</v>
      </c>
      <c r="D135" s="3" t="s">
        <v>1147</v>
      </c>
      <c r="E135" t="s">
        <v>1148</v>
      </c>
      <c r="F135" t="s">
        <v>1149</v>
      </c>
      <c r="G135" s="2" t="s">
        <v>375</v>
      </c>
    </row>
    <row r="136" spans="1:7">
      <c r="A136" s="2" t="s">
        <v>375</v>
      </c>
      <c r="B136" s="2" t="s">
        <v>13</v>
      </c>
      <c r="C136" s="1" t="s">
        <v>12</v>
      </c>
      <c r="D136" s="3" t="s">
        <v>14</v>
      </c>
      <c r="E136" t="s">
        <v>1150</v>
      </c>
      <c r="F136" t="s">
        <v>1151</v>
      </c>
      <c r="G136" s="2" t="s">
        <v>375</v>
      </c>
    </row>
    <row r="137" spans="1:7">
      <c r="A137" s="2" t="s">
        <v>375</v>
      </c>
      <c r="B137" s="2" t="s">
        <v>23</v>
      </c>
      <c r="C137" s="1" t="s">
        <v>22</v>
      </c>
      <c r="D137" s="3" t="s">
        <v>1152</v>
      </c>
      <c r="E137" t="s">
        <v>1153</v>
      </c>
      <c r="F137" t="s">
        <v>1154</v>
      </c>
      <c r="G137" s="2" t="s">
        <v>375</v>
      </c>
    </row>
    <row r="138" spans="1:7">
      <c r="A138" s="2" t="s">
        <v>375</v>
      </c>
      <c r="B138" s="2" t="s">
        <v>20</v>
      </c>
      <c r="C138" s="1" t="s">
        <v>19</v>
      </c>
      <c r="D138" s="3" t="s">
        <v>21</v>
      </c>
      <c r="E138" t="s">
        <v>1155</v>
      </c>
      <c r="F138" t="s">
        <v>1156</v>
      </c>
      <c r="G138" s="2" t="s">
        <v>375</v>
      </c>
    </row>
    <row r="139" spans="1:7">
      <c r="A139" s="2" t="s">
        <v>375</v>
      </c>
      <c r="B139" t="s">
        <v>36</v>
      </c>
      <c r="C139" s="1" t="s">
        <v>35</v>
      </c>
      <c r="D139" t="s">
        <v>37</v>
      </c>
      <c r="E139" t="s">
        <v>1157</v>
      </c>
      <c r="F139" t="s">
        <v>1158</v>
      </c>
      <c r="G139" s="2" t="s">
        <v>375</v>
      </c>
    </row>
    <row r="140" spans="1:7">
      <c r="A140" s="2" t="s">
        <v>375</v>
      </c>
      <c r="B140" t="s">
        <v>40</v>
      </c>
      <c r="C140" s="1" t="s">
        <v>39</v>
      </c>
      <c r="D140" s="2" t="s">
        <v>41</v>
      </c>
      <c r="E140" t="s">
        <v>1159</v>
      </c>
      <c r="F140" t="s">
        <v>1160</v>
      </c>
      <c r="G140" s="2" t="s">
        <v>375</v>
      </c>
    </row>
    <row r="141" spans="1:7">
      <c r="A141" s="2" t="s">
        <v>375</v>
      </c>
      <c r="B141" t="s">
        <v>49</v>
      </c>
      <c r="C141" s="1" t="s">
        <v>48</v>
      </c>
      <c r="D141" s="2" t="s">
        <v>50</v>
      </c>
      <c r="E141" s="2" t="s">
        <v>1161</v>
      </c>
      <c r="G141" s="2" t="s">
        <v>375</v>
      </c>
    </row>
    <row r="142" spans="1:7">
      <c r="A142" s="2" t="s">
        <v>375</v>
      </c>
      <c r="B142" t="s">
        <v>52</v>
      </c>
      <c r="C142" s="1" t="s">
        <v>51</v>
      </c>
      <c r="D142" t="s">
        <v>53</v>
      </c>
      <c r="E142" t="s">
        <v>1162</v>
      </c>
      <c r="G142" s="2" t="s">
        <v>375</v>
      </c>
    </row>
    <row r="143" spans="1:7">
      <c r="A143" s="2" t="s">
        <v>375</v>
      </c>
      <c r="B143" t="s">
        <v>55</v>
      </c>
      <c r="C143" s="1" t="s">
        <v>54</v>
      </c>
      <c r="D143" t="s">
        <v>56</v>
      </c>
      <c r="E143" t="s">
        <v>1163</v>
      </c>
      <c r="F143" t="s">
        <v>1164</v>
      </c>
      <c r="G143" s="2" t="s">
        <v>375</v>
      </c>
    </row>
    <row r="144" spans="1:7">
      <c r="A144" s="2" t="s">
        <v>375</v>
      </c>
      <c r="B144" s="2" t="s">
        <v>64</v>
      </c>
      <c r="C144" s="1" t="s">
        <v>63</v>
      </c>
      <c r="D144" t="s">
        <v>1165</v>
      </c>
      <c r="E144" t="s">
        <v>1166</v>
      </c>
      <c r="F144" t="s">
        <v>1167</v>
      </c>
      <c r="G144" s="2" t="s">
        <v>375</v>
      </c>
    </row>
    <row r="145" spans="1:7">
      <c r="A145" s="2" t="s">
        <v>375</v>
      </c>
      <c r="B145" s="2" t="s">
        <v>60</v>
      </c>
      <c r="C145" s="1" t="s">
        <v>59</v>
      </c>
      <c r="D145" t="s">
        <v>61</v>
      </c>
      <c r="E145" t="s">
        <v>1168</v>
      </c>
      <c r="F145" s="2" t="s">
        <v>1169</v>
      </c>
      <c r="G145" s="2" t="s">
        <v>375</v>
      </c>
    </row>
    <row r="146" spans="1:7">
      <c r="A146" s="2" t="s">
        <v>375</v>
      </c>
      <c r="B146" s="2" t="s">
        <v>73</v>
      </c>
      <c r="C146" s="1" t="s">
        <v>72</v>
      </c>
      <c r="D146" s="2" t="s">
        <v>74</v>
      </c>
      <c r="E146" t="s">
        <v>1170</v>
      </c>
      <c r="F146" t="s">
        <v>79</v>
      </c>
      <c r="G146" s="2" t="s">
        <v>375</v>
      </c>
    </row>
    <row r="147" spans="1:7">
      <c r="A147" s="2" t="s">
        <v>375</v>
      </c>
      <c r="B147" t="s">
        <v>316</v>
      </c>
      <c r="C147" s="1" t="s">
        <v>1171</v>
      </c>
      <c r="D147" s="2" t="s">
        <v>1172</v>
      </c>
      <c r="E147" t="s">
        <v>1173</v>
      </c>
      <c r="F147" t="s">
        <v>1174</v>
      </c>
      <c r="G147" s="2" t="s">
        <v>375</v>
      </c>
    </row>
    <row r="148" spans="1:7">
      <c r="A148" s="2" t="s">
        <v>375</v>
      </c>
      <c r="B148" t="s">
        <v>329</v>
      </c>
      <c r="C148" s="1" t="s">
        <v>1175</v>
      </c>
      <c r="D148" s="2" t="s">
        <v>1176</v>
      </c>
      <c r="E148" t="s">
        <v>1177</v>
      </c>
      <c r="F148" t="s">
        <v>1178</v>
      </c>
      <c r="G148" s="2" t="s">
        <v>375</v>
      </c>
    </row>
    <row r="149" spans="1:7">
      <c r="A149" s="2" t="s">
        <v>375</v>
      </c>
      <c r="B149" s="2" t="s">
        <v>16</v>
      </c>
      <c r="C149" s="1" t="s">
        <v>15</v>
      </c>
      <c r="D149" s="2" t="s">
        <v>17</v>
      </c>
      <c r="E149" s="2" t="s">
        <v>1179</v>
      </c>
      <c r="F149" s="2" t="s">
        <v>1180</v>
      </c>
      <c r="G149" s="2" t="s">
        <v>375</v>
      </c>
    </row>
    <row r="150" spans="1:7">
      <c r="A150" s="2" t="s">
        <v>375</v>
      </c>
      <c r="B150" s="2" t="s">
        <v>26</v>
      </c>
      <c r="C150" s="1" t="s">
        <v>25</v>
      </c>
      <c r="D150" s="2" t="s">
        <v>27</v>
      </c>
      <c r="E150" t="s">
        <v>1181</v>
      </c>
      <c r="F150" t="s">
        <v>28</v>
      </c>
      <c r="G150" s="2" t="s">
        <v>375</v>
      </c>
    </row>
    <row r="151" spans="1:7">
      <c r="A151" s="2" t="s">
        <v>375</v>
      </c>
      <c r="B151" s="2" t="s">
        <v>30</v>
      </c>
      <c r="C151" s="1" t="s">
        <v>29</v>
      </c>
      <c r="D151" s="2" t="s">
        <v>31</v>
      </c>
      <c r="E151" t="s">
        <v>1182</v>
      </c>
      <c r="F151" t="s">
        <v>32</v>
      </c>
      <c r="G151" s="2" t="s">
        <v>375</v>
      </c>
    </row>
    <row r="152" spans="1:7">
      <c r="A152" s="2" t="s">
        <v>375</v>
      </c>
      <c r="B152" s="2" t="s">
        <v>44</v>
      </c>
      <c r="C152" s="1" t="s">
        <v>43</v>
      </c>
      <c r="D152" s="2" t="s">
        <v>45</v>
      </c>
      <c r="E152" t="s">
        <v>1183</v>
      </c>
      <c r="F152" t="s">
        <v>46</v>
      </c>
      <c r="G152" s="2" t="s">
        <v>375</v>
      </c>
    </row>
    <row r="153" spans="1:7">
      <c r="A153" s="2" t="s">
        <v>375</v>
      </c>
      <c r="B153" s="2" t="s">
        <v>68</v>
      </c>
      <c r="C153" s="1" t="s">
        <v>67</v>
      </c>
      <c r="D153" s="2" t="s">
        <v>69</v>
      </c>
      <c r="E153" t="s">
        <v>1184</v>
      </c>
      <c r="F153" t="s">
        <v>70</v>
      </c>
      <c r="G153" s="2" t="s">
        <v>375</v>
      </c>
    </row>
    <row r="154" spans="1:7">
      <c r="A154" s="2" t="s">
        <v>375</v>
      </c>
      <c r="B154" s="2" t="s">
        <v>77</v>
      </c>
      <c r="C154" s="1" t="s">
        <v>76</v>
      </c>
      <c r="D154" s="2" t="s">
        <v>78</v>
      </c>
      <c r="E154" t="s">
        <v>1185</v>
      </c>
      <c r="F154" t="s">
        <v>1186</v>
      </c>
      <c r="G154" s="2" t="s">
        <v>375</v>
      </c>
    </row>
    <row r="155" spans="1:7">
      <c r="A155" s="2" t="s">
        <v>375</v>
      </c>
      <c r="B155" s="2" t="s">
        <v>82</v>
      </c>
      <c r="C155" s="1" t="s">
        <v>81</v>
      </c>
      <c r="D155" s="2" t="s">
        <v>83</v>
      </c>
      <c r="E155" t="s">
        <v>1187</v>
      </c>
      <c r="F155" t="s">
        <v>1188</v>
      </c>
      <c r="G155" s="2" t="s">
        <v>375</v>
      </c>
    </row>
    <row r="156" spans="1:7">
      <c r="A156" s="2" t="s">
        <v>375</v>
      </c>
      <c r="B156" s="2" t="s">
        <v>86</v>
      </c>
      <c r="C156" s="1" t="s">
        <v>85</v>
      </c>
      <c r="D156" s="2" t="s">
        <v>87</v>
      </c>
      <c r="E156" t="s">
        <v>1189</v>
      </c>
      <c r="F156" t="s">
        <v>88</v>
      </c>
      <c r="G156" s="2" t="s">
        <v>375</v>
      </c>
    </row>
    <row r="157" spans="1:7">
      <c r="A157" s="2" t="s">
        <v>375</v>
      </c>
      <c r="B157" t="s">
        <v>91</v>
      </c>
      <c r="C157" s="1" t="s">
        <v>90</v>
      </c>
      <c r="D157" t="s">
        <v>92</v>
      </c>
      <c r="E157" t="s">
        <v>1190</v>
      </c>
      <c r="F157" t="s">
        <v>1191</v>
      </c>
      <c r="G157" s="2" t="s">
        <v>375</v>
      </c>
    </row>
    <row r="158" spans="1:7">
      <c r="A158" s="2" t="s">
        <v>375</v>
      </c>
      <c r="B158" t="s">
        <v>101</v>
      </c>
      <c r="C158" s="1" t="s">
        <v>100</v>
      </c>
      <c r="D158" s="2" t="s">
        <v>102</v>
      </c>
      <c r="E158" t="s">
        <v>1192</v>
      </c>
      <c r="F158" t="s">
        <v>103</v>
      </c>
      <c r="G158" s="2" t="s">
        <v>375</v>
      </c>
    </row>
    <row r="159" spans="1:7">
      <c r="A159" s="2" t="s">
        <v>1064</v>
      </c>
      <c r="B159" s="2" t="s">
        <v>113</v>
      </c>
      <c r="C159" s="1" t="s">
        <v>112</v>
      </c>
      <c r="D159" s="2" t="s">
        <v>114</v>
      </c>
      <c r="E159" t="s">
        <v>1193</v>
      </c>
      <c r="F159" t="s">
        <v>1194</v>
      </c>
      <c r="G159" s="2" t="s">
        <v>1064</v>
      </c>
    </row>
    <row r="160" spans="1:7">
      <c r="A160" s="2" t="s">
        <v>478</v>
      </c>
      <c r="B160" t="s">
        <v>116</v>
      </c>
      <c r="C160" s="1" t="s">
        <v>115</v>
      </c>
      <c r="D160" t="s">
        <v>117</v>
      </c>
      <c r="E160" t="s">
        <v>1195</v>
      </c>
      <c r="F160" t="s">
        <v>118</v>
      </c>
      <c r="G160" s="2" t="s">
        <v>478</v>
      </c>
    </row>
    <row r="161" spans="1:7">
      <c r="A161" s="2" t="s">
        <v>478</v>
      </c>
      <c r="B161" t="s">
        <v>120</v>
      </c>
      <c r="C161" s="1" t="s">
        <v>119</v>
      </c>
      <c r="D161" s="2" t="s">
        <v>121</v>
      </c>
      <c r="E161" t="s">
        <v>1196</v>
      </c>
      <c r="F161" t="s">
        <v>1197</v>
      </c>
      <c r="G161" s="2" t="s">
        <v>478</v>
      </c>
    </row>
    <row r="162" spans="1:7">
      <c r="A162" s="2" t="s">
        <v>375</v>
      </c>
      <c r="B162" s="2" t="s">
        <v>138</v>
      </c>
      <c r="C162" s="1" t="s">
        <v>137</v>
      </c>
      <c r="D162" s="2" t="s">
        <v>139</v>
      </c>
      <c r="E162" t="s">
        <v>1198</v>
      </c>
      <c r="F162" t="s">
        <v>1199</v>
      </c>
      <c r="G162" s="2" t="s">
        <v>375</v>
      </c>
    </row>
    <row r="163" spans="1:7">
      <c r="A163" s="2" t="s">
        <v>375</v>
      </c>
      <c r="B163" t="s">
        <v>142</v>
      </c>
      <c r="C163" s="1" t="s">
        <v>141</v>
      </c>
      <c r="D163" t="s">
        <v>143</v>
      </c>
      <c r="G163" s="2" t="s">
        <v>375</v>
      </c>
    </row>
    <row r="164" spans="1:7">
      <c r="A164" s="2" t="s">
        <v>375</v>
      </c>
      <c r="B164" t="s">
        <v>145</v>
      </c>
      <c r="C164" s="1" t="s">
        <v>144</v>
      </c>
      <c r="D164" t="s">
        <v>146</v>
      </c>
      <c r="G164" s="2" t="s">
        <v>375</v>
      </c>
    </row>
    <row r="165" spans="1:7">
      <c r="A165" s="2" t="s">
        <v>375</v>
      </c>
      <c r="B165" t="s">
        <v>149</v>
      </c>
      <c r="C165" s="1" t="s">
        <v>148</v>
      </c>
      <c r="D165" t="s">
        <v>150</v>
      </c>
      <c r="E165" t="s">
        <v>1200</v>
      </c>
      <c r="F165" t="s">
        <v>151</v>
      </c>
      <c r="G165" s="2" t="s">
        <v>375</v>
      </c>
    </row>
    <row r="166" spans="1:7">
      <c r="A166" s="2" t="s">
        <v>375</v>
      </c>
      <c r="B166" s="2" t="s">
        <v>153</v>
      </c>
      <c r="C166" s="1" t="s">
        <v>152</v>
      </c>
      <c r="D166" s="2" t="s">
        <v>154</v>
      </c>
      <c r="G166" s="2" t="s">
        <v>375</v>
      </c>
    </row>
    <row r="167" spans="1:7">
      <c r="A167" s="2" t="s">
        <v>375</v>
      </c>
      <c r="B167" t="s">
        <v>156</v>
      </c>
      <c r="C167" s="1" t="s">
        <v>155</v>
      </c>
      <c r="D167" t="s">
        <v>157</v>
      </c>
      <c r="E167" s="2"/>
      <c r="G167" s="2" t="s">
        <v>375</v>
      </c>
    </row>
    <row r="168" spans="1:7">
      <c r="A168" s="2" t="s">
        <v>375</v>
      </c>
      <c r="B168" t="s">
        <v>159</v>
      </c>
      <c r="C168" s="1" t="s">
        <v>158</v>
      </c>
      <c r="D168" t="s">
        <v>160</v>
      </c>
      <c r="G168" s="2" t="s">
        <v>375</v>
      </c>
    </row>
    <row r="169" spans="1:7">
      <c r="A169" s="2" t="s">
        <v>375</v>
      </c>
      <c r="B169" t="s">
        <v>162</v>
      </c>
      <c r="C169" s="1" t="s">
        <v>161</v>
      </c>
      <c r="D169" t="s">
        <v>163</v>
      </c>
      <c r="E169" t="s">
        <v>1201</v>
      </c>
      <c r="F169" t="s">
        <v>164</v>
      </c>
      <c r="G169" s="2" t="s">
        <v>375</v>
      </c>
    </row>
    <row r="170" spans="1:7">
      <c r="A170" s="2" t="s">
        <v>375</v>
      </c>
      <c r="B170" s="2" t="s">
        <v>166</v>
      </c>
      <c r="C170" s="1" t="s">
        <v>165</v>
      </c>
      <c r="D170" s="2" t="s">
        <v>167</v>
      </c>
      <c r="E170" t="s">
        <v>1202</v>
      </c>
      <c r="F170" t="s">
        <v>1203</v>
      </c>
      <c r="G170" s="2" t="s">
        <v>375</v>
      </c>
    </row>
    <row r="171" spans="1:7">
      <c r="A171" s="2" t="s">
        <v>375</v>
      </c>
      <c r="B171" s="2" t="s">
        <v>178</v>
      </c>
      <c r="C171" s="1" t="s">
        <v>177</v>
      </c>
      <c r="D171" s="2" t="s">
        <v>179</v>
      </c>
      <c r="E171" t="s">
        <v>1204</v>
      </c>
      <c r="F171" t="s">
        <v>1205</v>
      </c>
      <c r="G171" s="2" t="s">
        <v>375</v>
      </c>
    </row>
    <row r="172" spans="1:7">
      <c r="A172" s="2" t="s">
        <v>375</v>
      </c>
      <c r="B172" s="2" t="s">
        <v>184</v>
      </c>
      <c r="C172" s="1" t="s">
        <v>183</v>
      </c>
      <c r="D172" s="2" t="s">
        <v>185</v>
      </c>
      <c r="E172" t="s">
        <v>1206</v>
      </c>
      <c r="F172" t="s">
        <v>1207</v>
      </c>
      <c r="G172" s="2" t="s">
        <v>375</v>
      </c>
    </row>
    <row r="173" spans="1:7">
      <c r="A173" s="2" t="s">
        <v>375</v>
      </c>
      <c r="B173" t="s">
        <v>187</v>
      </c>
      <c r="C173" s="1" t="s">
        <v>186</v>
      </c>
      <c r="D173" t="s">
        <v>188</v>
      </c>
      <c r="E173" t="s">
        <v>1208</v>
      </c>
      <c r="F173" t="s">
        <v>189</v>
      </c>
      <c r="G173" s="2" t="s">
        <v>375</v>
      </c>
    </row>
    <row r="174" spans="1:7">
      <c r="A174" s="2" t="s">
        <v>375</v>
      </c>
      <c r="B174" t="s">
        <v>191</v>
      </c>
      <c r="C174" s="1" t="s">
        <v>190</v>
      </c>
      <c r="D174" t="s">
        <v>192</v>
      </c>
      <c r="E174" t="s">
        <v>1209</v>
      </c>
      <c r="F174" s="2" t="s">
        <v>1210</v>
      </c>
      <c r="G174" s="2" t="s">
        <v>375</v>
      </c>
    </row>
    <row r="175" spans="1:7">
      <c r="A175" s="2" t="s">
        <v>375</v>
      </c>
      <c r="B175" t="s">
        <v>195</v>
      </c>
      <c r="C175" s="1" t="s">
        <v>194</v>
      </c>
      <c r="D175" t="s">
        <v>196</v>
      </c>
      <c r="E175" t="s">
        <v>1211</v>
      </c>
      <c r="F175" t="s">
        <v>197</v>
      </c>
      <c r="G175" s="2" t="s">
        <v>375</v>
      </c>
    </row>
    <row r="176" spans="1:7">
      <c r="A176" s="2" t="s">
        <v>532</v>
      </c>
      <c r="B176" s="2" t="s">
        <v>200</v>
      </c>
      <c r="C176" s="1" t="s">
        <v>199</v>
      </c>
      <c r="D176" s="2" t="s">
        <v>201</v>
      </c>
      <c r="G176" s="2" t="s">
        <v>532</v>
      </c>
    </row>
    <row r="177" spans="1:7">
      <c r="A177" s="2" t="s">
        <v>532</v>
      </c>
      <c r="B177" t="s">
        <v>203</v>
      </c>
      <c r="C177" s="1" t="s">
        <v>202</v>
      </c>
      <c r="D177" t="s">
        <v>204</v>
      </c>
      <c r="G177" s="2" t="s">
        <v>532</v>
      </c>
    </row>
    <row r="178" spans="1:7">
      <c r="A178" s="2" t="s">
        <v>532</v>
      </c>
      <c r="B178" t="s">
        <v>206</v>
      </c>
      <c r="C178" s="1" t="s">
        <v>205</v>
      </c>
      <c r="D178" t="s">
        <v>207</v>
      </c>
      <c r="G178" s="2" t="s">
        <v>532</v>
      </c>
    </row>
    <row r="179" spans="1:7">
      <c r="A179" s="2" t="s">
        <v>532</v>
      </c>
      <c r="B179" s="2" t="s">
        <v>212</v>
      </c>
      <c r="C179" s="1" t="s">
        <v>211</v>
      </c>
      <c r="D179" s="2" t="s">
        <v>213</v>
      </c>
      <c r="G179" s="2" t="s">
        <v>532</v>
      </c>
    </row>
    <row r="180" spans="1:7">
      <c r="A180" s="2" t="s">
        <v>520</v>
      </c>
      <c r="B180" s="2" t="s">
        <v>219</v>
      </c>
      <c r="C180" s="1" t="s">
        <v>218</v>
      </c>
      <c r="D180" s="2" t="s">
        <v>220</v>
      </c>
      <c r="G180" s="2" t="s">
        <v>520</v>
      </c>
    </row>
    <row r="181" spans="1:7">
      <c r="A181" s="2" t="s">
        <v>523</v>
      </c>
      <c r="B181" s="2" t="s">
        <v>226</v>
      </c>
      <c r="C181" s="1" t="s">
        <v>225</v>
      </c>
      <c r="D181" s="2" t="s">
        <v>227</v>
      </c>
      <c r="G181" s="2" t="s">
        <v>523</v>
      </c>
    </row>
    <row r="182" spans="1:7">
      <c r="A182" s="2" t="s">
        <v>526</v>
      </c>
      <c r="B182" s="2" t="s">
        <v>233</v>
      </c>
      <c r="C182" s="1" t="s">
        <v>232</v>
      </c>
      <c r="D182" s="2" t="s">
        <v>234</v>
      </c>
      <c r="G182" s="2" t="s">
        <v>526</v>
      </c>
    </row>
    <row r="183" spans="1:7">
      <c r="A183" s="2" t="s">
        <v>530</v>
      </c>
      <c r="B183" t="s">
        <v>240</v>
      </c>
      <c r="C183" s="1" t="s">
        <v>239</v>
      </c>
      <c r="D183" s="2" t="s">
        <v>241</v>
      </c>
      <c r="G183" s="2" t="s">
        <v>530</v>
      </c>
    </row>
    <row r="184" spans="1:7">
      <c r="A184" s="2" t="s">
        <v>375</v>
      </c>
      <c r="B184" s="2" t="s">
        <v>244</v>
      </c>
      <c r="C184" s="1" t="s">
        <v>243</v>
      </c>
      <c r="D184" s="2" t="s">
        <v>245</v>
      </c>
      <c r="G184" s="2" t="s">
        <v>375</v>
      </c>
    </row>
    <row r="185" spans="1:7">
      <c r="A185" s="2" t="s">
        <v>375</v>
      </c>
      <c r="B185" s="2" t="s">
        <v>247</v>
      </c>
      <c r="C185" s="1" t="s">
        <v>246</v>
      </c>
      <c r="D185" s="2" t="s">
        <v>248</v>
      </c>
      <c r="G185" s="2" t="s">
        <v>375</v>
      </c>
    </row>
    <row r="186" spans="1:7">
      <c r="A186" s="2" t="s">
        <v>375</v>
      </c>
      <c r="B186" s="2" t="s">
        <v>250</v>
      </c>
      <c r="C186" s="1" t="s">
        <v>249</v>
      </c>
      <c r="D186" s="2" t="s">
        <v>251</v>
      </c>
      <c r="G186" s="2" t="s">
        <v>375</v>
      </c>
    </row>
    <row r="187" spans="1:7">
      <c r="A187" s="2" t="s">
        <v>375</v>
      </c>
      <c r="B187" s="2" t="s">
        <v>253</v>
      </c>
      <c r="C187" s="1" t="s">
        <v>252</v>
      </c>
      <c r="D187" s="2" t="s">
        <v>254</v>
      </c>
      <c r="G187" s="2" t="s">
        <v>375</v>
      </c>
    </row>
    <row r="188" spans="1:7">
      <c r="A188" s="2" t="s">
        <v>375</v>
      </c>
      <c r="B188" t="s">
        <v>259</v>
      </c>
      <c r="C188" s="1" t="s">
        <v>258</v>
      </c>
      <c r="D188" t="s">
        <v>260</v>
      </c>
      <c r="G188" s="2" t="s">
        <v>375</v>
      </c>
    </row>
    <row r="189" spans="1:7">
      <c r="A189" s="2" t="s">
        <v>994</v>
      </c>
      <c r="B189" t="s">
        <v>263</v>
      </c>
      <c r="C189" s="1" t="s">
        <v>262</v>
      </c>
      <c r="D189" t="s">
        <v>264</v>
      </c>
      <c r="G189" s="2" t="s">
        <v>994</v>
      </c>
    </row>
    <row r="190" spans="1:7">
      <c r="A190" s="2" t="s">
        <v>994</v>
      </c>
      <c r="B190" t="s">
        <v>266</v>
      </c>
      <c r="C190" s="1" t="s">
        <v>265</v>
      </c>
      <c r="D190" t="s">
        <v>267</v>
      </c>
      <c r="G190" s="2" t="s">
        <v>994</v>
      </c>
    </row>
    <row r="191" spans="1:7">
      <c r="A191" s="2" t="s">
        <v>994</v>
      </c>
      <c r="B191" t="s">
        <v>269</v>
      </c>
      <c r="C191" s="1" t="s">
        <v>268</v>
      </c>
      <c r="D191" t="s">
        <v>270</v>
      </c>
      <c r="G191" s="2" t="s">
        <v>994</v>
      </c>
    </row>
    <row r="192" spans="1:7">
      <c r="A192" s="2" t="s">
        <v>542</v>
      </c>
      <c r="B192" t="s">
        <v>279</v>
      </c>
      <c r="C192" s="1" t="s">
        <v>278</v>
      </c>
      <c r="D192" t="s">
        <v>280</v>
      </c>
      <c r="G192" s="2" t="s">
        <v>542</v>
      </c>
    </row>
    <row r="193" spans="1:7">
      <c r="A193" s="2" t="s">
        <v>526</v>
      </c>
      <c r="B193" t="s">
        <v>1212</v>
      </c>
      <c r="C193" s="1" t="s">
        <v>1213</v>
      </c>
      <c r="D193" t="s">
        <v>1214</v>
      </c>
      <c r="G193" s="2" t="s">
        <v>526</v>
      </c>
    </row>
    <row r="194" spans="1:7">
      <c r="A194" s="2" t="s">
        <v>526</v>
      </c>
      <c r="B194" t="s">
        <v>1215</v>
      </c>
      <c r="C194" s="1" t="s">
        <v>1216</v>
      </c>
      <c r="D194" t="s">
        <v>1217</v>
      </c>
      <c r="G194" s="2" t="s">
        <v>526</v>
      </c>
    </row>
    <row r="195" spans="1:7">
      <c r="A195" s="2" t="s">
        <v>526</v>
      </c>
      <c r="B195" t="s">
        <v>1218</v>
      </c>
      <c r="C195" s="1" t="s">
        <v>1219</v>
      </c>
      <c r="D195" t="s">
        <v>1220</v>
      </c>
      <c r="G195" s="2" t="s">
        <v>526</v>
      </c>
    </row>
    <row r="196" spans="1:7">
      <c r="A196" s="2" t="s">
        <v>526</v>
      </c>
      <c r="B196" t="s">
        <v>1221</v>
      </c>
      <c r="C196" s="1" t="s">
        <v>1222</v>
      </c>
      <c r="D196" t="s">
        <v>1223</v>
      </c>
      <c r="G196" s="2" t="s">
        <v>526</v>
      </c>
    </row>
    <row r="197" spans="1:7">
      <c r="A197" s="2" t="s">
        <v>526</v>
      </c>
      <c r="B197" t="s">
        <v>1224</v>
      </c>
      <c r="C197" s="1" t="s">
        <v>1225</v>
      </c>
      <c r="D197" t="s">
        <v>1226</v>
      </c>
      <c r="G197" s="2" t="s">
        <v>526</v>
      </c>
    </row>
    <row r="198" spans="1:7">
      <c r="A198" s="2" t="s">
        <v>526</v>
      </c>
      <c r="B198" t="s">
        <v>1227</v>
      </c>
      <c r="C198" s="1" t="s">
        <v>1228</v>
      </c>
      <c r="D198" t="s">
        <v>1229</v>
      </c>
      <c r="G198" s="2" t="s">
        <v>526</v>
      </c>
    </row>
    <row r="199" spans="1:7">
      <c r="A199" s="2" t="s">
        <v>375</v>
      </c>
      <c r="B199" t="s">
        <v>1230</v>
      </c>
      <c r="C199" s="1" t="s">
        <v>1231</v>
      </c>
      <c r="D199" t="s">
        <v>1232</v>
      </c>
      <c r="G199" s="2" t="s">
        <v>375</v>
      </c>
    </row>
    <row r="200" spans="1:7">
      <c r="A200" s="2" t="s">
        <v>375</v>
      </c>
      <c r="B200" t="s">
        <v>1233</v>
      </c>
      <c r="C200" s="1" t="s">
        <v>1234</v>
      </c>
      <c r="D200" t="s">
        <v>1235</v>
      </c>
      <c r="G200" s="2" t="s">
        <v>375</v>
      </c>
    </row>
    <row r="201" spans="1:7">
      <c r="A201" s="2" t="s">
        <v>375</v>
      </c>
      <c r="B201" t="s">
        <v>363</v>
      </c>
      <c r="C201" s="1" t="s">
        <v>1236</v>
      </c>
      <c r="D201" s="2" t="s">
        <v>1237</v>
      </c>
      <c r="G201" s="2" t="s">
        <v>375</v>
      </c>
    </row>
    <row r="202" spans="1:7">
      <c r="A202" s="2" t="s">
        <v>375</v>
      </c>
      <c r="B202" s="2" t="s">
        <v>362</v>
      </c>
      <c r="C202" s="1" t="s">
        <v>1238</v>
      </c>
      <c r="D202" s="2" t="s">
        <v>1239</v>
      </c>
      <c r="G202" s="2" t="s">
        <v>375</v>
      </c>
    </row>
    <row r="203" spans="1:7">
      <c r="A203" s="2" t="s">
        <v>375</v>
      </c>
      <c r="B203" s="2" t="s">
        <v>367</v>
      </c>
      <c r="C203" s="1" t="s">
        <v>1240</v>
      </c>
      <c r="D203" s="2" t="s">
        <v>1241</v>
      </c>
      <c r="G203" s="2" t="s">
        <v>375</v>
      </c>
    </row>
    <row r="204" spans="1:7">
      <c r="A204" s="2" t="s">
        <v>375</v>
      </c>
      <c r="B204" s="2" t="s">
        <v>368</v>
      </c>
      <c r="C204" s="1" t="s">
        <v>1242</v>
      </c>
      <c r="D204" s="2" t="s">
        <v>1243</v>
      </c>
      <c r="G204" s="2" t="s">
        <v>375</v>
      </c>
    </row>
    <row r="205" spans="1:7">
      <c r="A205" s="2" t="s">
        <v>375</v>
      </c>
      <c r="B205" s="2" t="s">
        <v>1244</v>
      </c>
      <c r="C205" s="1" t="s">
        <v>1245</v>
      </c>
      <c r="D205" s="2" t="s">
        <v>1246</v>
      </c>
      <c r="G205" s="2" t="s">
        <v>375</v>
      </c>
    </row>
    <row r="206" spans="1:7">
      <c r="A206" s="2" t="s">
        <v>375</v>
      </c>
      <c r="B206" s="2" t="s">
        <v>369</v>
      </c>
      <c r="C206" s="1" t="s">
        <v>1247</v>
      </c>
      <c r="D206" s="2" t="s">
        <v>1248</v>
      </c>
      <c r="G206" s="2" t="s">
        <v>375</v>
      </c>
    </row>
    <row r="207" spans="1:7">
      <c r="A207" s="2" t="s">
        <v>375</v>
      </c>
      <c r="B207" s="2" t="s">
        <v>370</v>
      </c>
      <c r="C207" s="1" t="s">
        <v>1249</v>
      </c>
      <c r="D207" s="2" t="s">
        <v>1250</v>
      </c>
      <c r="G207" s="2" t="s">
        <v>375</v>
      </c>
    </row>
    <row r="208" spans="1:7">
      <c r="A208" s="2" t="s">
        <v>375</v>
      </c>
      <c r="B208" s="4" t="s">
        <v>288</v>
      </c>
      <c r="C208" s="5" t="s">
        <v>1251</v>
      </c>
      <c r="D208" s="6" t="s">
        <v>1252</v>
      </c>
      <c r="G208" s="2" t="s">
        <v>375</v>
      </c>
    </row>
    <row r="209" spans="1:7">
      <c r="A209" s="2" t="s">
        <v>375</v>
      </c>
      <c r="B209" s="4" t="s">
        <v>290</v>
      </c>
      <c r="C209" s="7" t="s">
        <v>1253</v>
      </c>
      <c r="D209" s="2" t="s">
        <v>1254</v>
      </c>
      <c r="G209" s="2" t="s">
        <v>375</v>
      </c>
    </row>
    <row r="210" spans="1:7">
      <c r="A210" s="2" t="s">
        <v>375</v>
      </c>
      <c r="B210" s="4" t="s">
        <v>291</v>
      </c>
      <c r="C210" s="7" t="s">
        <v>1255</v>
      </c>
      <c r="D210" s="2" t="s">
        <v>1256</v>
      </c>
      <c r="G210" s="2" t="s">
        <v>375</v>
      </c>
    </row>
    <row r="211" spans="1:7">
      <c r="A211" s="2" t="s">
        <v>375</v>
      </c>
      <c r="B211" s="4" t="s">
        <v>292</v>
      </c>
      <c r="C211" s="7" t="s">
        <v>1257</v>
      </c>
      <c r="D211" s="2" t="s">
        <v>1258</v>
      </c>
      <c r="G211" s="2" t="s">
        <v>375</v>
      </c>
    </row>
    <row r="212" spans="1:7">
      <c r="A212" s="2" t="s">
        <v>375</v>
      </c>
      <c r="B212" s="8" t="s">
        <v>301</v>
      </c>
      <c r="C212" s="9" t="s">
        <v>1259</v>
      </c>
      <c r="D212" t="s">
        <v>1260</v>
      </c>
      <c r="G212" s="2" t="s">
        <v>375</v>
      </c>
    </row>
    <row r="213" spans="1:7">
      <c r="A213" s="2" t="s">
        <v>375</v>
      </c>
      <c r="B213" s="8" t="s">
        <v>303</v>
      </c>
      <c r="C213" s="9" t="s">
        <v>1261</v>
      </c>
      <c r="D213" t="s">
        <v>1262</v>
      </c>
      <c r="G213" s="2" t="s">
        <v>375</v>
      </c>
    </row>
    <row r="214" spans="1:7">
      <c r="A214" s="2" t="s">
        <v>375</v>
      </c>
      <c r="B214" s="8" t="s">
        <v>305</v>
      </c>
      <c r="C214" s="9" t="s">
        <v>1263</v>
      </c>
      <c r="D214" t="s">
        <v>1264</v>
      </c>
      <c r="G214" s="2" t="s">
        <v>375</v>
      </c>
    </row>
    <row r="215" spans="1:7">
      <c r="A215" s="2" t="s">
        <v>375</v>
      </c>
      <c r="B215" t="s">
        <v>307</v>
      </c>
      <c r="C215" s="9" t="s">
        <v>1265</v>
      </c>
      <c r="D215" t="s">
        <v>1266</v>
      </c>
      <c r="G215" s="2" t="s">
        <v>375</v>
      </c>
    </row>
    <row r="216" spans="1:7">
      <c r="A216" s="2" t="s">
        <v>375</v>
      </c>
      <c r="B216" t="s">
        <v>310</v>
      </c>
      <c r="C216" s="9" t="s">
        <v>1267</v>
      </c>
      <c r="D216" t="s">
        <v>1268</v>
      </c>
      <c r="G216" s="2" t="s">
        <v>375</v>
      </c>
    </row>
    <row r="217" ht="11" customHeight="1" spans="1:7">
      <c r="A217" s="2" t="s">
        <v>375</v>
      </c>
      <c r="B217" t="s">
        <v>311</v>
      </c>
      <c r="C217" s="9" t="s">
        <v>1269</v>
      </c>
      <c r="D217" t="s">
        <v>1270</v>
      </c>
      <c r="G217" s="2" t="s">
        <v>375</v>
      </c>
    </row>
    <row r="218" ht="13" customHeight="1" spans="1:7">
      <c r="A218" s="2" t="s">
        <v>375</v>
      </c>
      <c r="B218" t="s">
        <v>297</v>
      </c>
      <c r="C218" s="9" t="s">
        <v>1271</v>
      </c>
      <c r="D218" t="s">
        <v>1272</v>
      </c>
      <c r="G218" s="2" t="s">
        <v>375</v>
      </c>
    </row>
    <row r="219" ht="14" customHeight="1" spans="1:7">
      <c r="A219" s="2" t="s">
        <v>375</v>
      </c>
      <c r="B219" t="s">
        <v>299</v>
      </c>
      <c r="C219" s="9" t="s">
        <v>1273</v>
      </c>
      <c r="D219" t="s">
        <v>1274</v>
      </c>
      <c r="G219" s="2" t="s">
        <v>375</v>
      </c>
    </row>
    <row r="220" ht="15" customHeight="1" spans="1:7">
      <c r="A220" s="2" t="s">
        <v>375</v>
      </c>
      <c r="B220" t="s">
        <v>315</v>
      </c>
      <c r="C220" s="9" t="s">
        <v>1275</v>
      </c>
      <c r="D220" t="s">
        <v>1276</v>
      </c>
      <c r="G220" s="2" t="s">
        <v>375</v>
      </c>
    </row>
    <row r="221" spans="1:7">
      <c r="A221" s="2" t="s">
        <v>375</v>
      </c>
      <c r="B221" t="s">
        <v>317</v>
      </c>
      <c r="C221" s="9" t="s">
        <v>1277</v>
      </c>
      <c r="D221" t="s">
        <v>1278</v>
      </c>
      <c r="G221" s="2" t="s">
        <v>375</v>
      </c>
    </row>
    <row r="222" spans="1:7">
      <c r="A222" s="2" t="s">
        <v>375</v>
      </c>
      <c r="B222" t="s">
        <v>324</v>
      </c>
      <c r="C222" s="10" t="s">
        <v>1279</v>
      </c>
      <c r="D222" t="s">
        <v>1280</v>
      </c>
      <c r="G222" s="2" t="s">
        <v>375</v>
      </c>
    </row>
    <row r="223" spans="1:7">
      <c r="A223" s="2" t="s">
        <v>532</v>
      </c>
      <c r="B223" t="s">
        <v>335</v>
      </c>
      <c r="C223" s="1" t="s">
        <v>1281</v>
      </c>
      <c r="D223" t="s">
        <v>1282</v>
      </c>
      <c r="G223" s="2" t="s">
        <v>532</v>
      </c>
    </row>
    <row r="224" spans="1:7">
      <c r="A224" s="2" t="s">
        <v>532</v>
      </c>
      <c r="B224" t="s">
        <v>336</v>
      </c>
      <c r="C224" s="1" t="s">
        <v>1283</v>
      </c>
      <c r="D224" t="s">
        <v>1284</v>
      </c>
      <c r="G224" s="2" t="s">
        <v>532</v>
      </c>
    </row>
    <row r="225" spans="1:7">
      <c r="A225" s="2" t="s">
        <v>532</v>
      </c>
      <c r="B225" t="s">
        <v>338</v>
      </c>
      <c r="C225" s="11" t="s">
        <v>1285</v>
      </c>
      <c r="D225" t="s">
        <v>1286</v>
      </c>
      <c r="G225" s="2" t="s">
        <v>532</v>
      </c>
    </row>
    <row r="226" spans="1:7">
      <c r="A226" s="2" t="s">
        <v>532</v>
      </c>
      <c r="B226" t="s">
        <v>339</v>
      </c>
      <c r="C226" s="12" t="s">
        <v>1287</v>
      </c>
      <c r="D226" t="s">
        <v>1288</v>
      </c>
      <c r="G226" s="2" t="s">
        <v>532</v>
      </c>
    </row>
    <row r="227" spans="1:7">
      <c r="A227" s="2" t="s">
        <v>532</v>
      </c>
      <c r="B227" t="s">
        <v>359</v>
      </c>
      <c r="C227" s="12" t="s">
        <v>1289</v>
      </c>
      <c r="D227" t="s">
        <v>1290</v>
      </c>
      <c r="G227" s="2" t="s">
        <v>532</v>
      </c>
    </row>
    <row r="228" spans="1:7">
      <c r="A228" s="2" t="s">
        <v>375</v>
      </c>
      <c r="B228" t="s">
        <v>361</v>
      </c>
      <c r="C228" s="10" t="s">
        <v>1291</v>
      </c>
      <c r="D228" t="s">
        <v>1292</v>
      </c>
      <c r="G228" s="2" t="s">
        <v>375</v>
      </c>
    </row>
    <row r="229" spans="1:7">
      <c r="A229" s="2" t="s">
        <v>375</v>
      </c>
      <c r="B229" t="s">
        <v>364</v>
      </c>
      <c r="C229" s="10" t="s">
        <v>1293</v>
      </c>
      <c r="D229" t="s">
        <v>1294</v>
      </c>
      <c r="G229" s="2" t="s">
        <v>375</v>
      </c>
    </row>
    <row r="230" spans="1:7">
      <c r="A230" s="2" t="s">
        <v>375</v>
      </c>
      <c r="B230" t="s">
        <v>365</v>
      </c>
      <c r="C230" s="10" t="s">
        <v>1295</v>
      </c>
      <c r="D230" t="s">
        <v>1296</v>
      </c>
      <c r="G230" s="2" t="s">
        <v>375</v>
      </c>
    </row>
    <row r="232" spans="3:3">
      <c r="C232" s="10"/>
    </row>
    <row r="233" spans="2:3">
      <c r="B233" s="2"/>
      <c r="C233" s="10"/>
    </row>
    <row r="234" spans="3:3">
      <c r="C234" s="10"/>
    </row>
    <row r="235" spans="3:3">
      <c r="C235" s="10"/>
    </row>
    <row r="239" spans="2:2">
      <c r="B239" s="2"/>
    </row>
    <row r="241" spans="2:2">
      <c r="B241" s="3"/>
    </row>
    <row r="242" ht="21" spans="3:3">
      <c r="C242" s="13"/>
    </row>
    <row r="243" ht="21" spans="3:3">
      <c r="C243" s="13"/>
    </row>
    <row r="247" spans="3:3">
      <c r="C247" s="14"/>
    </row>
    <row r="248" spans="3:3">
      <c r="C248" s="14"/>
    </row>
    <row r="251" ht="21" spans="3:3">
      <c r="C251" s="13"/>
    </row>
    <row r="252" ht="21" spans="3:3">
      <c r="C252" s="13"/>
    </row>
    <row r="265" spans="2:2">
      <c r="B265" s="3"/>
    </row>
    <row r="297" spans="2:2">
      <c r="B297" s="3"/>
    </row>
    <row r="306" ht="21" spans="1:7">
      <c r="A306" s="2"/>
      <c r="C306" s="13"/>
      <c r="G306" s="2"/>
    </row>
    <row r="307" ht="21" spans="1:7">
      <c r="A307" s="2"/>
      <c r="C307" s="13"/>
      <c r="G307" s="2"/>
    </row>
    <row r="308" ht="21" spans="3:3">
      <c r="C308" s="13"/>
    </row>
    <row r="309" ht="21" spans="1:7">
      <c r="A309" s="2"/>
      <c r="C309" s="13"/>
      <c r="G309" s="2"/>
    </row>
    <row r="310" ht="21" spans="1:7">
      <c r="A310" s="2"/>
      <c r="C310" s="13"/>
      <c r="G310" s="2"/>
    </row>
    <row r="311" spans="3:3">
      <c r="C311" s="14"/>
    </row>
    <row r="312" spans="3:3">
      <c r="C312" s="14"/>
    </row>
  </sheetData>
  <autoFilter ref="B1:I297">
    <extLst/>
  </autoFilter>
  <conditionalFormatting sqref="C161">
    <cfRule type="duplicateValues" dxfId="0" priority="120"/>
  </conditionalFormatting>
  <conditionalFormatting sqref="E178">
    <cfRule type="duplicateValues" dxfId="0" priority="135"/>
  </conditionalFormatting>
  <conditionalFormatting sqref="C208">
    <cfRule type="duplicateValues" dxfId="0" priority="117"/>
  </conditionalFormatting>
  <conditionalFormatting sqref="C212">
    <cfRule type="duplicateValues" dxfId="0" priority="118"/>
  </conditionalFormatting>
  <conditionalFormatting sqref="C223">
    <cfRule type="duplicateValues" dxfId="0" priority="59"/>
    <cfRule type="duplicateValues" dxfId="0" priority="60"/>
  </conditionalFormatting>
  <conditionalFormatting sqref="C224">
    <cfRule type="duplicateValues" dxfId="0" priority="55"/>
    <cfRule type="duplicateValues" dxfId="0" priority="56"/>
  </conditionalFormatting>
  <conditionalFormatting sqref="C225">
    <cfRule type="duplicateValues" dxfId="0" priority="25"/>
    <cfRule type="duplicateValues" dxfId="0" priority="26"/>
  </conditionalFormatting>
  <conditionalFormatting sqref="C226">
    <cfRule type="duplicateValues" dxfId="0" priority="27"/>
    <cfRule type="duplicateValues" dxfId="0" priority="28"/>
  </conditionalFormatting>
  <conditionalFormatting sqref="C229">
    <cfRule type="duplicateValues" dxfId="0" priority="11"/>
    <cfRule type="duplicateValues" dxfId="0" priority="12"/>
  </conditionalFormatting>
  <conditionalFormatting sqref="B$1:B$1048576">
    <cfRule type="duplicateValues" dxfId="0" priority="1"/>
  </conditionalFormatting>
  <conditionalFormatting sqref="B149:B187">
    <cfRule type="duplicateValues" dxfId="0" priority="318"/>
  </conditionalFormatting>
  <conditionalFormatting sqref="B208:B214">
    <cfRule type="duplicateValues" dxfId="0" priority="134"/>
  </conditionalFormatting>
  <conditionalFormatting sqref="B212:B214">
    <cfRule type="duplicateValues" dxfId="0" priority="136"/>
    <cfRule type="duplicateValues" dxfId="0" priority="137"/>
  </conditionalFormatting>
  <conditionalFormatting sqref="C182:C187">
    <cfRule type="duplicateValues" dxfId="0" priority="119"/>
  </conditionalFormatting>
  <conditionalFormatting sqref="D149:D187">
    <cfRule type="duplicateValues" dxfId="0" priority="320"/>
  </conditionalFormatting>
  <conditionalFormatting sqref="B1:B227 B241:B244 B247:B1048576 B239">
    <cfRule type="duplicateValues" dxfId="0" priority="115"/>
    <cfRule type="duplicateValues" dxfId="0" priority="116"/>
    <cfRule type="duplicateValues" dxfId="0" priority="129"/>
  </conditionalFormatting>
  <conditionalFormatting sqref="B1:B219 B221:B227 B241:B244 B239 B247:B1048576">
    <cfRule type="duplicateValues" dxfId="0" priority="131"/>
  </conditionalFormatting>
  <conditionalFormatting sqref="B1:B207 B221:B227 B218:B219 B241:B244 B247:B1048576 B239">
    <cfRule type="duplicateValues" dxfId="0" priority="138"/>
    <cfRule type="duplicateValues" dxfId="0" priority="143"/>
  </conditionalFormatting>
  <conditionalFormatting sqref="B62:B187 B221:B227 B218:B219 B1:B33 B241:B244 B239 B247:B1048576">
    <cfRule type="duplicateValues" dxfId="0" priority="160"/>
    <cfRule type="duplicateValues" dxfId="0" priority="321"/>
  </conditionalFormatting>
  <conditionalFormatting sqref="B1:B214 B221:B227 B218:B219 B241:B244 B247:B1048576 B239">
    <cfRule type="duplicateValues" dxfId="0" priority="133"/>
  </conditionalFormatting>
  <conditionalFormatting sqref="B1:B227 B247:B1048576 B239 B241:B244">
    <cfRule type="duplicateValues" dxfId="0" priority="65"/>
    <cfRule type="duplicateValues" dxfId="0" priority="72"/>
  </conditionalFormatting>
  <conditionalFormatting sqref="B1:D227 B236:D1048576 B229:D229">
    <cfRule type="duplicateValues" dxfId="0" priority="3"/>
  </conditionalFormatting>
  <conditionalFormatting sqref="B1:D230 B236:D1048576">
    <cfRule type="duplicateValues" dxfId="0" priority="2"/>
  </conditionalFormatting>
  <conditionalFormatting sqref="D62:D187 D1:D33 D209:D219 D221 D239 D241:D1048576 D223:D227">
    <cfRule type="duplicateValues" dxfId="0" priority="144"/>
    <cfRule type="duplicateValues" dxfId="0" priority="158"/>
    <cfRule type="duplicateValues" dxfId="0" priority="159"/>
    <cfRule type="duplicateValues" dxfId="0" priority="161"/>
  </conditionalFormatting>
  <conditionalFormatting sqref="D1:D219 D221 D239 D241:D1048576 D223:D227">
    <cfRule type="duplicateValues" dxfId="0" priority="130"/>
  </conditionalFormatting>
  <conditionalFormatting sqref="D1:D227 D236:D1048576 D229">
    <cfRule type="duplicateValues" dxfId="0" priority="4"/>
  </conditionalFormatting>
  <conditionalFormatting sqref="E1:E33 E62:E178">
    <cfRule type="duplicateValues" dxfId="0" priority="399"/>
  </conditionalFormatting>
  <conditionalFormatting sqref="B2:B33 B62:B187">
    <cfRule type="duplicateValues" dxfId="0" priority="375"/>
  </conditionalFormatting>
  <conditionalFormatting sqref="C129:C205 C86:C126 C62:C73 C2:C33">
    <cfRule type="duplicateValues" dxfId="0" priority="122"/>
  </conditionalFormatting>
  <conditionalFormatting sqref="D2:D33 D62:D187">
    <cfRule type="duplicateValues" dxfId="0" priority="384"/>
  </conditionalFormatting>
  <conditionalFormatting sqref="C162:C205 C158:C160">
    <cfRule type="duplicateValues" dxfId="0" priority="121"/>
  </conditionalFormatting>
  <conditionalFormatting sqref="E176:F181">
    <cfRule type="duplicateValues" dxfId="0" priority="148"/>
  </conditionalFormatting>
  <conditionalFormatting sqref="E184:E219 E221 E223 E225:E227 E241:E1048576 E239 E229">
    <cfRule type="duplicateValues" dxfId="0" priority="157"/>
  </conditionalFormatting>
  <conditionalFormatting sqref="F184:F219 F221 F223 F225:F227 F241:F1048576 F239 F229">
    <cfRule type="duplicateValues" dxfId="0" priority="156"/>
  </conditionalFormatting>
  <conditionalFormatting sqref="B188:B207 D188:D207">
    <cfRule type="duplicateValues" dxfId="0" priority="315"/>
    <cfRule type="duplicateValues" dxfId="0" priority="322"/>
  </conditionalFormatting>
  <hyperlinks>
    <hyperlink ref="C248" r:id="rId1" tooltip="https://cn.investing.com/economic-calendar/javascript:void(0);"/>
    <hyperlink ref="C312" r:id="rId1" tooltip="https://cn.investing.com/economic-calendar/javascript:void(0);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Ep_Event(老版)</vt:lpstr>
      <vt:lpstr>EP_EVENT(最新)</vt:lpstr>
      <vt:lpstr>EP_EVENT(金十)</vt:lpstr>
      <vt:lpstr>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GOLDRIVEN-0000012</dc:creator>
  <cp:lastModifiedBy>草摩夹</cp:lastModifiedBy>
  <dcterms:created xsi:type="dcterms:W3CDTF">2023-03-13T08:12:00Z</dcterms:created>
  <dcterms:modified xsi:type="dcterms:W3CDTF">2023-08-21T09:09:13Z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EAB1A530DC9E4A628CBFBBF6FA1C7BD4</vt:lpwstr>
  </property>
  <property fmtid="{D5CDD505-2E9C-101B-9397-08002B2CF9AE}" pid="3" name="KSOProductBuildVer">
    <vt:lpwstr>2052-12.1.0.15120</vt:lpwstr>
  </property>
</Properties>
</file>