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JuGuanNan\Desktop\2025RC\github\NEW-IMU\IMU说明\"/>
    </mc:Choice>
  </mc:AlternateContent>
  <xr:revisionPtr revIDLastSave="0" documentId="13_ncr:1_{DEAA1ED3-4A75-460D-AE61-9A6AEDF58C70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Chart1" sheetId="2" r:id="rId1"/>
    <sheet name="Sheet1" sheetId="1" r:id="rId2"/>
  </sheets>
  <calcPr calcId="191029"/>
</workbook>
</file>

<file path=xl/calcChain.xml><?xml version="1.0" encoding="utf-8"?>
<calcChain xmlns="http://schemas.openxmlformats.org/spreadsheetml/2006/main">
  <c r="AB93" i="1" l="1"/>
  <c r="B60" i="1"/>
  <c r="B70" i="1"/>
  <c r="B58" i="1"/>
  <c r="B64" i="1"/>
  <c r="C47" i="1"/>
  <c r="D47" i="1"/>
  <c r="E47" i="1"/>
  <c r="F47" i="1"/>
  <c r="G47" i="1"/>
  <c r="H47" i="1"/>
  <c r="I47" i="1"/>
  <c r="J47" i="1"/>
  <c r="K47" i="1"/>
  <c r="B47" i="1"/>
  <c r="C43" i="1"/>
  <c r="D43" i="1"/>
  <c r="E43" i="1"/>
  <c r="F43" i="1"/>
  <c r="G43" i="1"/>
  <c r="H43" i="1"/>
  <c r="I43" i="1"/>
  <c r="B43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B9" i="1"/>
</calcChain>
</file>

<file path=xl/sharedStrings.xml><?xml version="1.0" encoding="utf-8"?>
<sst xmlns="http://schemas.openxmlformats.org/spreadsheetml/2006/main" count="49" uniqueCount="33">
  <si>
    <t>EC转动速度count/s</t>
  </si>
  <si>
    <t>陀螺仪角速度（deg/s）</t>
  </si>
  <si>
    <t>架上精度测试</t>
  </si>
  <si>
    <t>上车标定</t>
  </si>
  <si>
    <t>每cnt对应角度</t>
    <phoneticPr fontId="1" type="noConversion"/>
  </si>
  <si>
    <t>EC转动速度°/s</t>
    <phoneticPr fontId="1" type="noConversion"/>
  </si>
  <si>
    <t>EC转动圈数deg（10圈）</t>
    <phoneticPr fontId="1" type="noConversion"/>
  </si>
  <si>
    <t>EC转动圈数cout（10圈）</t>
    <phoneticPr fontId="1" type="noConversion"/>
  </si>
  <si>
    <t>陀螺仪显示读数(deg)(10圈)</t>
    <phoneticPr fontId="1" type="noConversion"/>
  </si>
  <si>
    <t>误差</t>
    <phoneticPr fontId="1" type="noConversion"/>
  </si>
  <si>
    <t>速度</t>
    <phoneticPr fontId="1" type="noConversion"/>
  </si>
  <si>
    <t>几乎无误差</t>
    <phoneticPr fontId="1" type="noConversion"/>
  </si>
  <si>
    <t>开始</t>
    <phoneticPr fontId="1" type="noConversion"/>
  </si>
  <si>
    <t>结束</t>
    <phoneticPr fontId="1" type="noConversion"/>
  </si>
  <si>
    <t>平均</t>
    <phoneticPr fontId="1" type="noConversion"/>
  </si>
  <si>
    <t>测试3</t>
    <phoneticPr fontId="1" type="noConversion"/>
  </si>
  <si>
    <t>测试2</t>
    <phoneticPr fontId="1" type="noConversion"/>
  </si>
  <si>
    <t>测试1</t>
    <phoneticPr fontId="1" type="noConversion"/>
  </si>
  <si>
    <t>测试4</t>
    <phoneticPr fontId="1" type="noConversion"/>
  </si>
  <si>
    <t>测试5</t>
    <phoneticPr fontId="1" type="noConversion"/>
  </si>
  <si>
    <t>角度/速度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</si>
  <si>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</si>
  <si>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</si>
  <si>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</si>
  <si>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5min</t>
    <phoneticPr fontId="1" type="noConversion"/>
  </si>
  <si>
    <t>1min</t>
    <phoneticPr fontId="1" type="noConversion"/>
  </si>
  <si>
    <t>2min</t>
    <phoneticPr fontId="1" type="noConversion"/>
  </si>
  <si>
    <t>3min</t>
    <phoneticPr fontId="1" type="noConversion"/>
  </si>
  <si>
    <t>4min</t>
    <phoneticPr fontId="1" type="noConversion"/>
  </si>
  <si>
    <t>6min</t>
    <phoneticPr fontId="1" type="noConversion"/>
  </si>
  <si>
    <t>7min</t>
    <phoneticPr fontId="1" type="noConversion"/>
  </si>
  <si>
    <t>8min</t>
    <phoneticPr fontId="1" type="noConversion"/>
  </si>
  <si>
    <t>时间漂移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</si>
</sst>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697744"/>
        <c:axId val="1696701104"/>
      </c:barChart>
      <c:catAx>
        <c:axId val="169669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701104"/>
        <c:crosses val="autoZero"/>
        <c:auto val="1"/>
        <c:lblAlgn val="ctr"/>
        <c:lblOffset val="100"/>
        <c:noMultiLvlLbl val="0"/>
      </c:catAx>
      <c:valAx>
        <c:axId val="16967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69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Sheet1!$A$79:$A$88</c:f>
              <c:numCache>
                <c:formatCode>General</c:formatCode>
                <c:ptCount val="10"/>
                <c:pt idx="0">
                  <c:v>1800</c:v>
                </c:pt>
                <c:pt idx="1">
                  <c:v>3600</c:v>
                </c:pt>
                <c:pt idx="2">
                  <c:v>5400</c:v>
                </c:pt>
                <c:pt idx="3">
                  <c:v>7200</c:v>
                </c:pt>
                <c:pt idx="4">
                  <c:v>9000</c:v>
                </c:pt>
                <c:pt idx="5">
                  <c:v>10800</c:v>
                </c:pt>
                <c:pt idx="6">
                  <c:v>12600</c:v>
                </c:pt>
                <c:pt idx="7">
                  <c:v>14400</c:v>
                </c:pt>
                <c:pt idx="8">
                  <c:v>16200</c:v>
                </c:pt>
                <c:pt idx="9">
                  <c:v>18000</c:v>
                </c:pt>
              </c:numCache>
            </c:numRef>
          </c:xVal>
          <c:yVal>
            <c:numRef>
              <c:f>Sheet1!$B$79:$B$88</c:f>
              <c:numCache>
                <c:formatCode>General</c:formatCode>
                <c:ptCount val="10"/>
                <c:pt idx="0">
                  <c:v>1.2050000000000001</c:v>
                </c:pt>
                <c:pt idx="1">
                  <c:v>2.1659999999999999</c:v>
                </c:pt>
                <c:pt idx="2">
                  <c:v>3.44</c:v>
                </c:pt>
                <c:pt idx="3">
                  <c:v>4.67</c:v>
                </c:pt>
                <c:pt idx="4">
                  <c:v>6.32</c:v>
                </c:pt>
                <c:pt idx="5">
                  <c:v>7.7450000000000001</c:v>
                </c:pt>
                <c:pt idx="6">
                  <c:v>9.3239999999999998</c:v>
                </c:pt>
                <c:pt idx="7">
                  <c:v>9.9600000000000009</c:v>
                </c:pt>
                <c:pt idx="8">
                  <c:v>10.93</c:v>
                </c:pt>
                <c:pt idx="9">
                  <c:v>12.227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5-49DE-BFE8-2F3EC07B2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02704"/>
        <c:axId val="593796944"/>
      </c:scatterChart>
      <c:valAx>
        <c:axId val="5938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796944"/>
        <c:crosses val="autoZero"/>
        <c:crossBetween val="midCat"/>
      </c:valAx>
      <c:valAx>
        <c:axId val="593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80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DE8000-214B-459E-A898-E50500C4FC34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655" cy="6062738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6AC66A-172D-AD0D-6763-394390CD18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77</xdr:row>
      <xdr:rowOff>111125</xdr:rowOff>
    </xdr:from>
    <xdr:to>
      <xdr:col>9</xdr:col>
      <xdr:colOff>558800</xdr:colOff>
      <xdr:row>93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8F3E85-8CE1-F633-59AC-EDFC1C41B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9"/>
  <sheetViews>
    <sheetView tabSelected="1" topLeftCell="A69" zoomScaleNormal="100" workbookViewId="0">
      <selection activeCell="A79" sqref="A79:B88"/>
    </sheetView>
  </sheetViews>
  <sheetFormatPr defaultColWidth="9" defaultRowHeight="14" x14ac:dyDescent="0.3"/>
  <cols>
    <col min="1" max="1" width="24.9140625" customWidth="1"/>
    <col min="2" max="11" width="12.6640625"/>
    <col min="12" max="21" width="11.4140625"/>
  </cols>
  <sheetData>
    <row r="1" spans="1:45" x14ac:dyDescent="0.3">
      <c r="A1" s="5" t="s">
        <v>4</v>
      </c>
      <c r="B1">
        <v>4.6870000000000002E-3</v>
      </c>
      <c r="C1">
        <v>4.6870000000000002E-3</v>
      </c>
      <c r="D1">
        <v>4.6870000000000002E-3</v>
      </c>
      <c r="E1">
        <v>4.6870000000000002E-3</v>
      </c>
      <c r="F1">
        <v>4.6870000000000002E-3</v>
      </c>
      <c r="G1">
        <v>4.6870000000000002E-3</v>
      </c>
      <c r="H1">
        <v>4.6870000000000002E-3</v>
      </c>
      <c r="I1">
        <v>4.6870000000000002E-3</v>
      </c>
      <c r="J1">
        <v>4.6870000000000002E-3</v>
      </c>
      <c r="K1">
        <v>4.6870000000000002E-3</v>
      </c>
      <c r="L1">
        <v>4.6870000000000002E-3</v>
      </c>
      <c r="M1">
        <v>4.6870000000000002E-3</v>
      </c>
      <c r="N1">
        <v>4.6870000000000002E-3</v>
      </c>
      <c r="O1">
        <v>4.6870000000000002E-3</v>
      </c>
      <c r="P1">
        <v>4.6870000000000002E-3</v>
      </c>
      <c r="Q1">
        <v>4.6870000000000002E-3</v>
      </c>
      <c r="R1">
        <v>4.6870000000000002E-3</v>
      </c>
      <c r="S1">
        <v>4.6870000000000002E-3</v>
      </c>
      <c r="T1">
        <v>4.6870000000000002E-3</v>
      </c>
      <c r="U1">
        <v>4.6870000000000002E-3</v>
      </c>
      <c r="V1">
        <v>4.6870000000000002E-3</v>
      </c>
      <c r="W1">
        <v>4.6870000000000002E-3</v>
      </c>
      <c r="X1">
        <v>4.6870000000000002E-3</v>
      </c>
      <c r="Y1">
        <v>4.6870000000000002E-3</v>
      </c>
      <c r="Z1">
        <v>4.6870000000000002E-3</v>
      </c>
    </row>
    <row r="2" spans="1:4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45" x14ac:dyDescent="0.3">
      <c r="A3" s="5" t="s">
        <v>6</v>
      </c>
      <c r="B3" s="1">
        <v>3600</v>
      </c>
      <c r="C3" s="1">
        <v>3600</v>
      </c>
      <c r="D3" s="1">
        <v>3600</v>
      </c>
      <c r="E3" s="1">
        <v>3600</v>
      </c>
      <c r="F3" s="1">
        <v>3600</v>
      </c>
      <c r="G3" s="1">
        <v>3600</v>
      </c>
      <c r="H3" s="1">
        <v>3600</v>
      </c>
      <c r="I3" s="1">
        <v>3600</v>
      </c>
      <c r="J3" s="1">
        <v>3600</v>
      </c>
      <c r="K3" s="1">
        <v>3600</v>
      </c>
      <c r="L3" s="1">
        <v>3600</v>
      </c>
      <c r="M3" s="1">
        <v>3600</v>
      </c>
      <c r="N3" s="1">
        <v>3600</v>
      </c>
      <c r="O3" s="1">
        <v>3600</v>
      </c>
      <c r="P3" s="1">
        <v>3600</v>
      </c>
      <c r="Q3" s="1">
        <v>3600</v>
      </c>
      <c r="R3" s="1">
        <v>3600</v>
      </c>
      <c r="S3" s="1">
        <v>3600</v>
      </c>
      <c r="T3" s="1">
        <v>3600</v>
      </c>
      <c r="U3" s="1">
        <v>3600</v>
      </c>
      <c r="V3" s="1">
        <v>3600</v>
      </c>
      <c r="W3" s="1">
        <v>3600</v>
      </c>
      <c r="X3" s="1">
        <v>3600</v>
      </c>
      <c r="Y3" s="1">
        <v>3600</v>
      </c>
      <c r="Z3" s="1">
        <v>3600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45" x14ac:dyDescent="0.3">
      <c r="A5" s="5" t="s">
        <v>7</v>
      </c>
      <c r="B5" s="2">
        <v>768400</v>
      </c>
      <c r="C5" s="2">
        <v>768400</v>
      </c>
      <c r="D5" s="2">
        <v>768400</v>
      </c>
      <c r="E5" s="2">
        <v>768400</v>
      </c>
      <c r="F5" s="2">
        <v>768400</v>
      </c>
      <c r="G5" s="2">
        <v>768400</v>
      </c>
      <c r="H5" s="2">
        <v>768400</v>
      </c>
      <c r="I5" s="2">
        <v>768400</v>
      </c>
      <c r="J5" s="2">
        <v>768400</v>
      </c>
      <c r="K5" s="2">
        <v>768400</v>
      </c>
      <c r="L5" s="2">
        <v>768400</v>
      </c>
      <c r="M5" s="2">
        <v>768400</v>
      </c>
      <c r="N5" s="2">
        <v>768400</v>
      </c>
      <c r="O5" s="2">
        <v>768400</v>
      </c>
      <c r="P5" s="2">
        <v>768400</v>
      </c>
      <c r="Q5" s="2">
        <v>768400</v>
      </c>
      <c r="R5" s="2">
        <v>768400</v>
      </c>
      <c r="S5" s="2">
        <v>768400</v>
      </c>
      <c r="T5" s="2">
        <v>768400</v>
      </c>
      <c r="U5" s="2">
        <v>768400</v>
      </c>
      <c r="V5" s="2">
        <v>768400</v>
      </c>
      <c r="W5" s="2">
        <v>768400</v>
      </c>
      <c r="X5" s="2">
        <v>768400</v>
      </c>
      <c r="Y5" s="2">
        <v>768400</v>
      </c>
      <c r="Z5" s="2">
        <v>768400</v>
      </c>
    </row>
    <row r="6" spans="1:4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45" x14ac:dyDescent="0.3">
      <c r="A7" s="5" t="s">
        <v>5</v>
      </c>
      <c r="B7" s="1">
        <v>-240</v>
      </c>
      <c r="C7" s="1">
        <v>-220</v>
      </c>
      <c r="D7" s="1">
        <v>-200</v>
      </c>
      <c r="E7" s="1">
        <v>-180</v>
      </c>
      <c r="F7" s="1">
        <v>-160</v>
      </c>
      <c r="G7" s="1">
        <v>-140</v>
      </c>
      <c r="H7" s="1">
        <v>-120</v>
      </c>
      <c r="I7" s="1">
        <v>-100</v>
      </c>
      <c r="J7" s="1">
        <v>-80</v>
      </c>
      <c r="K7" s="1">
        <v>-60</v>
      </c>
      <c r="L7" s="1">
        <v>-40</v>
      </c>
      <c r="M7" s="1">
        <v>-20</v>
      </c>
      <c r="N7" s="1">
        <v>0</v>
      </c>
      <c r="O7" s="1">
        <v>20</v>
      </c>
      <c r="P7" s="1">
        <v>40</v>
      </c>
      <c r="Q7" s="1">
        <v>60</v>
      </c>
      <c r="R7" s="1">
        <v>80</v>
      </c>
      <c r="S7" s="1">
        <v>100</v>
      </c>
      <c r="T7" s="1">
        <v>120</v>
      </c>
      <c r="U7" s="1">
        <v>140</v>
      </c>
      <c r="V7" s="1">
        <v>160</v>
      </c>
      <c r="W7" s="1">
        <v>180</v>
      </c>
      <c r="X7" s="1">
        <v>200</v>
      </c>
      <c r="Y7" s="1">
        <v>220</v>
      </c>
      <c r="Z7" s="1">
        <v>240</v>
      </c>
    </row>
    <row r="8" spans="1:4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45" x14ac:dyDescent="0.3">
      <c r="A9" s="1" t="s">
        <v>0</v>
      </c>
      <c r="B9" s="1">
        <f>B7/B1</f>
        <v>-51205.461915937696</v>
      </c>
      <c r="C9" s="1">
        <f t="shared" ref="C9:Z9" si="0">C7/C1</f>
        <v>-46938.340089609555</v>
      </c>
      <c r="D9" s="1">
        <f t="shared" si="0"/>
        <v>-42671.218263281415</v>
      </c>
      <c r="E9" s="1">
        <f t="shared" si="0"/>
        <v>-38404.096436953274</v>
      </c>
      <c r="F9" s="1">
        <f t="shared" si="0"/>
        <v>-34136.974610625133</v>
      </c>
      <c r="G9" s="1">
        <f t="shared" si="0"/>
        <v>-29869.852784296989</v>
      </c>
      <c r="H9" s="1">
        <f t="shared" si="0"/>
        <v>-25602.730957968848</v>
      </c>
      <c r="I9" s="1">
        <f t="shared" si="0"/>
        <v>-21335.609131640707</v>
      </c>
      <c r="J9" s="1">
        <f t="shared" si="0"/>
        <v>-17068.487305312567</v>
      </c>
      <c r="K9" s="1">
        <f t="shared" si="0"/>
        <v>-12801.365478984424</v>
      </c>
      <c r="L9" s="1">
        <f t="shared" si="0"/>
        <v>-8534.2436526562833</v>
      </c>
      <c r="M9" s="1">
        <f t="shared" si="0"/>
        <v>-4267.1218263281417</v>
      </c>
      <c r="N9" s="1">
        <f t="shared" si="0"/>
        <v>0</v>
      </c>
      <c r="O9" s="1">
        <f t="shared" si="0"/>
        <v>4267.1218263281417</v>
      </c>
      <c r="P9" s="1">
        <f t="shared" si="0"/>
        <v>8534.2436526562833</v>
      </c>
      <c r="Q9" s="1">
        <f t="shared" si="0"/>
        <v>12801.365478984424</v>
      </c>
      <c r="R9" s="1">
        <f t="shared" si="0"/>
        <v>17068.487305312567</v>
      </c>
      <c r="S9" s="1">
        <f t="shared" si="0"/>
        <v>21335.609131640707</v>
      </c>
      <c r="T9" s="1">
        <f t="shared" si="0"/>
        <v>25602.730957968848</v>
      </c>
      <c r="U9" s="1">
        <f t="shared" si="0"/>
        <v>29869.852784296989</v>
      </c>
      <c r="V9" s="1">
        <f t="shared" si="0"/>
        <v>34136.974610625133</v>
      </c>
      <c r="W9" s="1">
        <f t="shared" si="0"/>
        <v>38404.096436953274</v>
      </c>
      <c r="X9" s="1">
        <f t="shared" si="0"/>
        <v>42671.218263281415</v>
      </c>
      <c r="Y9" s="1">
        <f t="shared" si="0"/>
        <v>46938.340089609555</v>
      </c>
      <c r="Z9" s="1">
        <f t="shared" si="0"/>
        <v>51205.461915937696</v>
      </c>
    </row>
    <row r="10" spans="1:4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45" x14ac:dyDescent="0.3">
      <c r="A11" s="5" t="s">
        <v>8</v>
      </c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4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45" x14ac:dyDescent="0.3">
      <c r="A13" s="1" t="s">
        <v>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45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45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45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3">
      <c r="A32" s="3" t="s">
        <v>2</v>
      </c>
      <c r="B32" s="7">
        <v>10000</v>
      </c>
      <c r="C32" s="7"/>
      <c r="D32" s="7"/>
      <c r="E32" s="7">
        <v>20000</v>
      </c>
      <c r="F32" s="7"/>
      <c r="G32" s="7"/>
      <c r="H32" s="7">
        <v>30000</v>
      </c>
      <c r="I32" s="7"/>
      <c r="J32" s="7"/>
    </row>
    <row r="33" spans="1:11" x14ac:dyDescent="0.3">
      <c r="A33" s="3">
        <v>360</v>
      </c>
      <c r="B33" s="1"/>
      <c r="C33" s="3"/>
      <c r="D33" s="3"/>
      <c r="E33" s="3"/>
      <c r="F33" s="3"/>
      <c r="G33" s="3"/>
      <c r="H33" s="3"/>
      <c r="I33" s="3"/>
      <c r="J33" s="3"/>
    </row>
    <row r="34" spans="1:11" x14ac:dyDescent="0.3">
      <c r="A34" s="3">
        <v>720</v>
      </c>
      <c r="B34" s="1"/>
      <c r="C34" s="3"/>
      <c r="D34" s="3"/>
      <c r="E34" s="3"/>
      <c r="F34" s="3"/>
      <c r="G34" s="3"/>
      <c r="H34" s="3"/>
      <c r="I34" s="3"/>
      <c r="J34" s="3"/>
    </row>
    <row r="35" spans="1:11" x14ac:dyDescent="0.3">
      <c r="A35" s="3">
        <v>-360</v>
      </c>
      <c r="B35" s="3"/>
      <c r="C35" s="3"/>
      <c r="D35" s="3"/>
      <c r="E35" s="3"/>
      <c r="F35" s="3"/>
      <c r="G35" s="3"/>
      <c r="H35" s="3"/>
      <c r="I35" s="1"/>
      <c r="J35" s="3"/>
    </row>
    <row r="36" spans="1:11" x14ac:dyDescent="0.3">
      <c r="A36" s="3">
        <v>-720</v>
      </c>
      <c r="B36" s="3"/>
      <c r="C36" s="3"/>
      <c r="D36" s="3"/>
      <c r="E36" s="3"/>
      <c r="F36" s="3"/>
      <c r="G36" s="3"/>
      <c r="H36" s="3"/>
      <c r="I36" s="3"/>
      <c r="J36" s="3"/>
    </row>
    <row r="39" spans="1:11" x14ac:dyDescent="0.3">
      <c r="A39" s="1" t="s">
        <v>3</v>
      </c>
      <c r="B39" s="1"/>
    </row>
    <row r="40" spans="1:11" x14ac:dyDescent="0.3">
      <c r="A40" s="3"/>
      <c r="B40" s="3"/>
    </row>
    <row r="41" spans="1:11" x14ac:dyDescent="0.3">
      <c r="A41" s="3"/>
      <c r="B41" s="3"/>
    </row>
    <row r="42" spans="1:11" x14ac:dyDescent="0.3">
      <c r="A42" s="4"/>
      <c r="B42" s="4">
        <v>0</v>
      </c>
      <c r="C42">
        <v>720</v>
      </c>
      <c r="D42">
        <v>-180</v>
      </c>
      <c r="E42">
        <v>1200</v>
      </c>
      <c r="F42">
        <v>900</v>
      </c>
      <c r="G42">
        <v>-3600</v>
      </c>
      <c r="H42">
        <v>3600</v>
      </c>
      <c r="I42">
        <v>0</v>
      </c>
    </row>
    <row r="43" spans="1:11" x14ac:dyDescent="0.3">
      <c r="A43" s="3">
        <v>4.6886999999999996E-3</v>
      </c>
      <c r="B43" s="3">
        <f>B42/B44</f>
        <v>0</v>
      </c>
      <c r="C43" s="3">
        <f t="shared" ref="C43:I43" si="1">C42/C44</f>
        <v>153560.68846375329</v>
      </c>
      <c r="D43" s="3">
        <f t="shared" si="1"/>
        <v>-38390.172115938323</v>
      </c>
      <c r="E43" s="3">
        <f t="shared" si="1"/>
        <v>255934.48077292216</v>
      </c>
      <c r="F43" s="3">
        <f t="shared" si="1"/>
        <v>191950.86057969162</v>
      </c>
      <c r="G43" s="3">
        <f t="shared" si="1"/>
        <v>-767803.44231876649</v>
      </c>
      <c r="H43" s="3">
        <f t="shared" si="1"/>
        <v>767803.44231876649</v>
      </c>
      <c r="I43" s="3">
        <f t="shared" si="1"/>
        <v>0</v>
      </c>
    </row>
    <row r="44" spans="1:11" x14ac:dyDescent="0.3">
      <c r="A44" s="3"/>
      <c r="B44" s="3">
        <v>4.6886999999999996E-3</v>
      </c>
      <c r="C44" s="3">
        <v>4.6886999999999996E-3</v>
      </c>
      <c r="D44" s="3">
        <v>4.6886999999999996E-3</v>
      </c>
      <c r="E44" s="3">
        <v>4.6886999999999996E-3</v>
      </c>
      <c r="F44" s="3">
        <v>4.6886999999999996E-3</v>
      </c>
      <c r="G44" s="3">
        <v>4.6886999999999996E-3</v>
      </c>
      <c r="H44" s="3">
        <v>4.6886999999999996E-3</v>
      </c>
      <c r="I44" s="3">
        <v>4.6886999999999996E-3</v>
      </c>
      <c r="J44" s="3">
        <v>4.6886999999999996E-3</v>
      </c>
      <c r="K44" s="3">
        <v>4.6886999999999996E-3</v>
      </c>
    </row>
    <row r="45" spans="1:11" x14ac:dyDescent="0.3">
      <c r="A45" s="4"/>
      <c r="B45" s="4"/>
    </row>
    <row r="46" spans="1:11" x14ac:dyDescent="0.3">
      <c r="A46" s="6" t="s">
        <v>17</v>
      </c>
      <c r="B46">
        <v>0</v>
      </c>
      <c r="C46">
        <v>30</v>
      </c>
      <c r="D46">
        <v>-40</v>
      </c>
      <c r="E46">
        <v>60</v>
      </c>
      <c r="F46">
        <v>-90</v>
      </c>
      <c r="G46">
        <v>180</v>
      </c>
      <c r="H46">
        <v>-120</v>
      </c>
      <c r="I46">
        <v>50</v>
      </c>
      <c r="J46">
        <v>-270</v>
      </c>
      <c r="K46">
        <v>0</v>
      </c>
    </row>
    <row r="47" spans="1:11" x14ac:dyDescent="0.3">
      <c r="B47">
        <f>B46/B44</f>
        <v>0</v>
      </c>
      <c r="C47">
        <f t="shared" ref="C47:K47" si="2">C46/C44</f>
        <v>6398.3620193230536</v>
      </c>
      <c r="D47">
        <f t="shared" si="2"/>
        <v>-8531.1493590974042</v>
      </c>
      <c r="E47">
        <f t="shared" si="2"/>
        <v>12796.724038646107</v>
      </c>
      <c r="F47">
        <f t="shared" si="2"/>
        <v>-19195.086057969162</v>
      </c>
      <c r="G47">
        <f t="shared" si="2"/>
        <v>38390.172115938323</v>
      </c>
      <c r="H47">
        <f t="shared" si="2"/>
        <v>-25593.448077292214</v>
      </c>
      <c r="I47">
        <f t="shared" si="2"/>
        <v>10663.936698871756</v>
      </c>
      <c r="J47">
        <f t="shared" si="2"/>
        <v>-57585.258173907481</v>
      </c>
      <c r="K47">
        <f t="shared" si="2"/>
        <v>0</v>
      </c>
    </row>
    <row r="48" spans="1:11" x14ac:dyDescent="0.3">
      <c r="A48" s="6" t="s">
        <v>9</v>
      </c>
      <c r="B48" s="6" t="s">
        <v>10</v>
      </c>
    </row>
    <row r="49" spans="1:4" x14ac:dyDescent="0.3">
      <c r="A49" s="6" t="s">
        <v>11</v>
      </c>
    </row>
    <row r="50" spans="1:4" x14ac:dyDescent="0.3">
      <c r="A50" s="6" t="s">
        <v>16</v>
      </c>
      <c r="B50" s="6">
        <v>0</v>
      </c>
      <c r="C50">
        <v>3600</v>
      </c>
    </row>
    <row r="51" spans="1:4" x14ac:dyDescent="0.3">
      <c r="A51" s="6" t="s">
        <v>9</v>
      </c>
      <c r="B51" s="6" t="s">
        <v>10</v>
      </c>
      <c r="C51" s="6" t="s">
        <v>12</v>
      </c>
      <c r="D51" s="6" t="s">
        <v>13</v>
      </c>
    </row>
    <row r="52" spans="1:4" x14ac:dyDescent="0.3">
      <c r="A52">
        <v>-1.1000000000000001</v>
      </c>
      <c r="B52">
        <v>240</v>
      </c>
      <c r="C52">
        <v>0</v>
      </c>
      <c r="D52">
        <v>3598.9</v>
      </c>
    </row>
    <row r="53" spans="1:4" x14ac:dyDescent="0.3">
      <c r="A53">
        <v>-1.0900000000000001</v>
      </c>
      <c r="B53">
        <v>180</v>
      </c>
      <c r="C53">
        <v>0</v>
      </c>
      <c r="D53">
        <v>3598.91</v>
      </c>
    </row>
    <row r="54" spans="1:4" x14ac:dyDescent="0.3">
      <c r="A54">
        <v>-1.32</v>
      </c>
      <c r="B54">
        <v>120</v>
      </c>
      <c r="C54">
        <v>0</v>
      </c>
      <c r="D54">
        <v>3598.68</v>
      </c>
    </row>
    <row r="55" spans="1:4" x14ac:dyDescent="0.3">
      <c r="A55">
        <v>-1.71</v>
      </c>
      <c r="B55">
        <v>60</v>
      </c>
      <c r="C55">
        <v>0</v>
      </c>
      <c r="D55">
        <v>3598.29</v>
      </c>
    </row>
    <row r="56" spans="1:4" x14ac:dyDescent="0.3">
      <c r="A56">
        <v>-1.87</v>
      </c>
      <c r="B56">
        <v>90</v>
      </c>
      <c r="C56">
        <v>0</v>
      </c>
      <c r="D56">
        <v>3598.13</v>
      </c>
    </row>
    <row r="57" spans="1:4" x14ac:dyDescent="0.3">
      <c r="A57">
        <v>-0.82</v>
      </c>
      <c r="B57">
        <v>140</v>
      </c>
      <c r="C57">
        <v>0</v>
      </c>
      <c r="D57">
        <v>3599.28</v>
      </c>
    </row>
    <row r="58" spans="1:4" x14ac:dyDescent="0.3">
      <c r="A58" s="6" t="s">
        <v>14</v>
      </c>
      <c r="B58">
        <f>AVERAGE(A52:A57)</f>
        <v>-1.3183333333333336</v>
      </c>
    </row>
    <row r="59" spans="1:4" x14ac:dyDescent="0.3">
      <c r="A59" s="6" t="s">
        <v>15</v>
      </c>
      <c r="B59">
        <v>0</v>
      </c>
      <c r="C59">
        <v>10800</v>
      </c>
    </row>
    <row r="60" spans="1:4" x14ac:dyDescent="0.3">
      <c r="A60" s="6" t="s">
        <v>9</v>
      </c>
      <c r="B60" s="6">
        <f>-B7:Z7+B79</f>
        <v>241.20500000000001</v>
      </c>
      <c r="C60" s="6" t="s">
        <v>12</v>
      </c>
      <c r="D60" s="6" t="s">
        <v>13</v>
      </c>
    </row>
    <row r="61" spans="1:4" x14ac:dyDescent="0.3">
      <c r="A61">
        <v>-3.62</v>
      </c>
      <c r="B61" s="6">
        <v>240</v>
      </c>
      <c r="C61" s="6">
        <v>0</v>
      </c>
      <c r="D61">
        <v>356.38</v>
      </c>
    </row>
    <row r="62" spans="1:4" x14ac:dyDescent="0.3">
      <c r="A62">
        <v>-3.36</v>
      </c>
      <c r="B62" s="6">
        <v>180</v>
      </c>
      <c r="C62" s="6">
        <v>0</v>
      </c>
      <c r="D62">
        <v>356.64</v>
      </c>
    </row>
    <row r="63" spans="1:4" x14ac:dyDescent="0.3">
      <c r="A63">
        <v>-4.5999999999999996</v>
      </c>
      <c r="B63" s="6">
        <v>120</v>
      </c>
      <c r="C63" s="6">
        <v>0</v>
      </c>
      <c r="D63">
        <v>355.4</v>
      </c>
    </row>
    <row r="64" spans="1:4" x14ac:dyDescent="0.3">
      <c r="A64" s="6" t="s">
        <v>14</v>
      </c>
      <c r="B64" s="6">
        <f>AVERAGE(A61:A63)</f>
        <v>-3.86</v>
      </c>
      <c r="C64" s="6"/>
    </row>
    <row r="65" spans="1:30" x14ac:dyDescent="0.3">
      <c r="A65" s="6" t="s">
        <v>18</v>
      </c>
      <c r="B65" s="6">
        <v>0</v>
      </c>
      <c r="C65" s="6">
        <v>7200</v>
      </c>
    </row>
    <row r="66" spans="1:30" x14ac:dyDescent="0.3">
      <c r="A66" s="6" t="s">
        <v>9</v>
      </c>
      <c r="B66" s="6" t="s">
        <v>10</v>
      </c>
      <c r="C66" s="6" t="s">
        <v>12</v>
      </c>
      <c r="D66" s="6" t="s">
        <v>13</v>
      </c>
    </row>
    <row r="67" spans="1:30" x14ac:dyDescent="0.3">
      <c r="A67">
        <v>-2.95</v>
      </c>
      <c r="B67" s="6">
        <v>240</v>
      </c>
      <c r="C67" s="6">
        <v>0</v>
      </c>
      <c r="D67">
        <v>357.05</v>
      </c>
    </row>
    <row r="68" spans="1:30" x14ac:dyDescent="0.3">
      <c r="A68">
        <v>-4.16</v>
      </c>
      <c r="B68" s="6">
        <v>180</v>
      </c>
      <c r="C68" s="6">
        <v>0</v>
      </c>
      <c r="D68">
        <v>355.84</v>
      </c>
    </row>
    <row r="69" spans="1:30" x14ac:dyDescent="0.3">
      <c r="A69">
        <v>-3.66</v>
      </c>
      <c r="B69" s="6">
        <v>120</v>
      </c>
      <c r="C69" s="6">
        <v>0</v>
      </c>
      <c r="D69">
        <v>356.34</v>
      </c>
    </row>
    <row r="70" spans="1:30" x14ac:dyDescent="0.3">
      <c r="A70" s="6" t="s">
        <v>14</v>
      </c>
      <c r="B70">
        <f>AVERAGE(A67:A69)</f>
        <v>-3.59</v>
      </c>
    </row>
    <row r="71" spans="1:30" x14ac:dyDescent="0.3">
      <c r="A71" s="6" t="s">
        <v>19</v>
      </c>
      <c r="B71">
        <v>0</v>
      </c>
      <c r="C71">
        <v>5400</v>
      </c>
    </row>
    <row r="72" spans="1:30" x14ac:dyDescent="0.3">
      <c r="A72" s="6" t="s">
        <v>9</v>
      </c>
      <c r="B72" s="6" t="s">
        <v>10</v>
      </c>
      <c r="C72" s="6" t="s">
        <v>12</v>
      </c>
      <c r="D72" s="6" t="s">
        <v>13</v>
      </c>
    </row>
    <row r="73" spans="1:30" x14ac:dyDescent="0.3">
      <c r="A73">
        <v>-2.96</v>
      </c>
      <c r="B73" s="6">
        <v>240</v>
      </c>
      <c r="C73" s="6">
        <v>0</v>
      </c>
      <c r="D73">
        <v>357.04</v>
      </c>
    </row>
    <row r="74" spans="1:30" x14ac:dyDescent="0.3">
      <c r="A74">
        <v>-4.05</v>
      </c>
      <c r="B74" s="6">
        <v>180</v>
      </c>
      <c r="C74" s="6">
        <v>0</v>
      </c>
      <c r="D74">
        <v>355.95</v>
      </c>
    </row>
    <row r="77" spans="1:30" x14ac:dyDescent="0.3">
      <c r="B77" s="6"/>
    </row>
    <row r="78" spans="1:30" x14ac:dyDescent="0.3">
      <c r="A78" s="6" t="s">
        <v>20</v>
      </c>
      <c r="B78" s="1">
        <v>-240</v>
      </c>
      <c r="C78" s="1">
        <v>-220</v>
      </c>
      <c r="D78" s="1">
        <v>-200</v>
      </c>
      <c r="E78" s="1">
        <v>-180</v>
      </c>
      <c r="F78" s="1">
        <v>-160</v>
      </c>
      <c r="G78" s="1">
        <v>-140</v>
      </c>
      <c r="H78" s="1">
        <v>-120</v>
      </c>
      <c r="I78" s="1">
        <v>-100</v>
      </c>
      <c r="J78" s="1">
        <v>-80</v>
      </c>
      <c r="K78" s="1">
        <v>-60</v>
      </c>
      <c r="L78" s="1">
        <v>-40</v>
      </c>
      <c r="M78" s="1">
        <v>-20</v>
      </c>
      <c r="N78" s="1">
        <v>0</v>
      </c>
      <c r="O78" s="1">
        <v>20</v>
      </c>
      <c r="P78" s="1">
        <v>40</v>
      </c>
      <c r="Q78" s="1">
        <v>60</v>
      </c>
      <c r="R78" s="1">
        <v>80</v>
      </c>
      <c r="S78" s="1">
        <v>100</v>
      </c>
      <c r="T78" s="1">
        <v>120</v>
      </c>
      <c r="U78" s="1">
        <v>140</v>
      </c>
      <c r="V78" s="1">
        <v>160</v>
      </c>
      <c r="W78" s="1">
        <v>180</v>
      </c>
      <c r="X78" s="1">
        <v>200</v>
      </c>
      <c r="Y78" s="1">
        <v>220</v>
      </c>
      <c r="Z78" s="1">
        <v>240</v>
      </c>
      <c r="AD78" s="6" t="s">
        <v>32</v>
      </c>
    </row>
    <row r="79" spans="1:30" x14ac:dyDescent="0.3">
      <c r="A79">
        <v>1800</v>
      </c>
      <c r="B79">
        <v>1.2050000000000001</v>
      </c>
      <c r="AA79">
        <v>1800</v>
      </c>
      <c r="AB79">
        <v>-0.93</v>
      </c>
      <c r="AC79" s="6" t="s">
        <v>25</v>
      </c>
      <c r="AD79">
        <v>0.05</v>
      </c>
    </row>
    <row r="80" spans="1:30" x14ac:dyDescent="0.3">
      <c r="A80">
        <v>3600</v>
      </c>
      <c r="B80">
        <v>2.1659999999999999</v>
      </c>
      <c r="AA80">
        <v>3600</v>
      </c>
      <c r="AB80">
        <v>-2.73</v>
      </c>
      <c r="AC80" s="6" t="s">
        <v>26</v>
      </c>
      <c r="AD80">
        <v>0.08</v>
      </c>
    </row>
    <row r="81" spans="1:30" x14ac:dyDescent="0.3">
      <c r="A81">
        <v>5400</v>
      </c>
      <c r="B81">
        <v>3.44</v>
      </c>
      <c r="AA81">
        <v>5400</v>
      </c>
      <c r="AB81">
        <v>-4.25</v>
      </c>
      <c r="AC81" s="6" t="s">
        <v>27</v>
      </c>
      <c r="AD81">
        <v>0.1</v>
      </c>
    </row>
    <row r="82" spans="1:30" x14ac:dyDescent="0.3">
      <c r="A82">
        <v>7200</v>
      </c>
      <c r="B82">
        <v>4.67</v>
      </c>
      <c r="V82" s="6"/>
      <c r="AA82">
        <v>7200</v>
      </c>
      <c r="AB82">
        <v>-5.6</v>
      </c>
      <c r="AC82" s="6" t="s">
        <v>28</v>
      </c>
      <c r="AD82">
        <v>0.04</v>
      </c>
    </row>
    <row r="83" spans="1:30" x14ac:dyDescent="0.3">
      <c r="A83">
        <v>9000</v>
      </c>
      <c r="B83">
        <v>6.32</v>
      </c>
      <c r="AA83">
        <v>9000</v>
      </c>
      <c r="AB83">
        <v>-6</v>
      </c>
      <c r="AC83" s="6" t="s">
        <v>24</v>
      </c>
      <c r="AD83">
        <v>0.08</v>
      </c>
    </row>
    <row r="84" spans="1:30" x14ac:dyDescent="0.3">
      <c r="A84">
        <v>10800</v>
      </c>
      <c r="B84">
        <v>7.7450000000000001</v>
      </c>
      <c r="AA84">
        <v>10800</v>
      </c>
      <c r="AB84">
        <v>-6.8</v>
      </c>
      <c r="AC84" s="6" t="s">
        <v>29</v>
      </c>
      <c r="AD84">
        <v>0.13</v>
      </c>
    </row>
    <row r="85" spans="1:30" x14ac:dyDescent="0.3">
      <c r="A85">
        <v>12600</v>
      </c>
      <c r="B85">
        <v>9.3239999999999998</v>
      </c>
      <c r="AA85">
        <v>12600</v>
      </c>
      <c r="AB85">
        <v>-7.5</v>
      </c>
      <c r="AC85" s="6" t="s">
        <v>30</v>
      </c>
      <c r="AD85">
        <v>0.24</v>
      </c>
    </row>
    <row r="86" spans="1:30" x14ac:dyDescent="0.3">
      <c r="A86">
        <v>14400</v>
      </c>
      <c r="B86">
        <v>9.9600000000000009</v>
      </c>
      <c r="W86" s="6"/>
      <c r="AA86">
        <v>14400</v>
      </c>
      <c r="AB86">
        <v>-7.35</v>
      </c>
      <c r="AC86" s="6" t="s">
        <v>31</v>
      </c>
      <c r="AD86">
        <v>0.19</v>
      </c>
    </row>
    <row r="87" spans="1:30" x14ac:dyDescent="0.3">
      <c r="A87">
        <v>16200</v>
      </c>
      <c r="B87">
        <v>10.93</v>
      </c>
      <c r="AA87">
        <v>16200</v>
      </c>
      <c r="AB87">
        <v>-7.7</v>
      </c>
    </row>
    <row r="88" spans="1:30" x14ac:dyDescent="0.3">
      <c r="A88">
        <v>18000</v>
      </c>
      <c r="B88">
        <v>12.227</v>
      </c>
      <c r="AA88">
        <v>18000</v>
      </c>
      <c r="AB88">
        <v>-10.5</v>
      </c>
    </row>
    <row r="92" spans="1:30" x14ac:dyDescent="0.3">
      <c r="V92" s="6" t="s">
        <v>21</v>
      </c>
      <c r="X92" s="6" t="s">
        <v>22</v>
      </c>
      <c r="Z92" s="6" t="s">
        <v>23</v>
      </c>
      <c r="AB92" s="6" t="s">
        <v>14</v>
      </c>
      <c r="AD92">
        <v>-0.873</v>
      </c>
    </row>
    <row r="93" spans="1:30" x14ac:dyDescent="0.3">
      <c r="V93">
        <v>-11</v>
      </c>
      <c r="X93">
        <v>-10</v>
      </c>
      <c r="Z93">
        <v>-10.199999999999999</v>
      </c>
      <c r="AB93" s="6">
        <f>AVERAGE(Z93,X93,V93)</f>
        <v>-10.4</v>
      </c>
      <c r="AD93">
        <v>-2.1</v>
      </c>
    </row>
    <row r="94" spans="1:30" x14ac:dyDescent="0.3">
      <c r="AD94">
        <v>-2.722</v>
      </c>
    </row>
    <row r="95" spans="1:30" x14ac:dyDescent="0.3">
      <c r="AD95">
        <v>-4.133</v>
      </c>
    </row>
    <row r="96" spans="1:30" x14ac:dyDescent="0.3">
      <c r="AD96">
        <v>-4.96</v>
      </c>
    </row>
    <row r="97" spans="30:30" x14ac:dyDescent="0.3">
      <c r="AD97">
        <v>-5.4260000000000002</v>
      </c>
    </row>
    <row r="98" spans="30:30" x14ac:dyDescent="0.3">
      <c r="AD98">
        <v>-6.5270000000000001</v>
      </c>
    </row>
    <row r="99" spans="30:30" x14ac:dyDescent="0.3">
      <c r="AD99">
        <v>-10.4</v>
      </c>
    </row>
  </sheetData>
  <mergeCells count="4">
    <mergeCell ref="B32:D32"/>
    <mergeCell ref="E32:G32"/>
    <mergeCell ref="H32:J32"/>
    <mergeCell ref="A14:U31"/>
  </mergeCells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</dc:creator>
  <cp:lastModifiedBy>GuanNan Ju</cp:lastModifiedBy>
  <dcterms:created xsi:type="dcterms:W3CDTF">2015-06-05T18:19:00Z</dcterms:created>
  <dcterms:modified xsi:type="dcterms:W3CDTF">2024-10-06T11:51:03Z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6B0100B667C64CCB81355450AD1BD976_12</vt:lpwstr>
  </property>
  <property fmtid="{D5CDD505-2E9C-101B-9397-08002B2CF9AE}" pid="3" name="KSOProductBuildVer">
    <vt:lpwstr>2052-12.1.0.16929</vt:lpwstr>
  </property>
</Properties>
</file>