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ongjieducn-my.sharepoint.com/personal/2152057_tongji_edu_cn/Documents/大三下/数据分析与数据挖掘/final_project/final_project/data/"/>
    </mc:Choice>
  </mc:AlternateContent>
  <xr:revisionPtr revIDLastSave="0" documentId="13_ncr:1_{EFA12283-C284-427C-A41F-549803A4604D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T1DM" sheetId="2" r:id="rId1"/>
  </sheets>
  <definedNames>
    <definedName name="_xlnm._FilterDatabase" localSheetId="0" hidden="1">T1DM!$A$1:$AG$17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2" l="1"/>
  <c r="J6" i="2"/>
</calcChain>
</file>

<file path=xl/sharedStrings.xml><?xml version="1.0" encoding="utf-8"?>
<sst xmlns="http://schemas.openxmlformats.org/spreadsheetml/2006/main" count="214" uniqueCount="107">
  <si>
    <t>yes</t>
    <phoneticPr fontId="3" type="noConversion"/>
  </si>
  <si>
    <t>no</t>
    <phoneticPr fontId="3" type="noConversion"/>
  </si>
  <si>
    <t>Creatinine (umol/L)</t>
    <phoneticPr fontId="3" type="noConversion"/>
  </si>
  <si>
    <t>Height (m)</t>
    <phoneticPr fontId="3" type="noConversion"/>
  </si>
  <si>
    <t>Weight (kg)</t>
    <phoneticPr fontId="3" type="noConversion"/>
  </si>
  <si>
    <t>Fasting C-peptide (nmol/L)</t>
    <phoneticPr fontId="3" type="noConversion"/>
  </si>
  <si>
    <t>Gender (Female=1, Male=2)</t>
    <phoneticPr fontId="3" type="noConversion"/>
  </si>
  <si>
    <t>Patient Number</t>
    <phoneticPr fontId="1" type="noConversion"/>
  </si>
  <si>
    <t>Comorbidities</t>
    <phoneticPr fontId="3" type="noConversion"/>
  </si>
  <si>
    <t>Fasting Plasma Glucose (mg/dl)</t>
    <phoneticPr fontId="3" type="noConversion"/>
  </si>
  <si>
    <t>2-hour Postprandial Insulin (pmol/L)</t>
    <phoneticPr fontId="3" type="noConversion"/>
  </si>
  <si>
    <t>Glycated Albumin (%)</t>
    <phoneticPr fontId="3" type="noConversion"/>
  </si>
  <si>
    <t>Triglyceride (mmol/L)</t>
    <phoneticPr fontId="3" type="noConversion"/>
  </si>
  <si>
    <t>Total Cholesterol (mmol/L)</t>
    <phoneticPr fontId="3" type="noConversion"/>
  </si>
  <si>
    <t>High-Density Lipoprotein Cholesterol (mmol/L)</t>
    <phoneticPr fontId="3" type="noConversion"/>
  </si>
  <si>
    <t>Low-Density Lipoprotein Cholesterol (mmol/L)</t>
    <phoneticPr fontId="3" type="noConversion"/>
  </si>
  <si>
    <t>Uric Acid (mmol/L)</t>
    <phoneticPr fontId="3" type="noConversion"/>
  </si>
  <si>
    <t>Blood Urea Nitrogen (mmol/L)</t>
    <phoneticPr fontId="3" type="noConversion"/>
  </si>
  <si>
    <t>Hypoglycemia (yes/no)</t>
  </si>
  <si>
    <t>Acute Diabetic Complications</t>
    <phoneticPr fontId="3" type="noConversion"/>
  </si>
  <si>
    <t>insulin aspart, insulin detemir</t>
    <phoneticPr fontId="3" type="noConversion"/>
  </si>
  <si>
    <t>insulin detemir, Novolin R</t>
    <phoneticPr fontId="1" type="noConversion"/>
  </si>
  <si>
    <t>diabetic ketoacidosis</t>
    <phoneticPr fontId="3" type="noConversion"/>
  </si>
  <si>
    <t>none</t>
    <phoneticPr fontId="1" type="noConversion"/>
  </si>
  <si>
    <t>hypocalcemia, thyroid nodule, osteoporosis</t>
    <phoneticPr fontId="3" type="noConversion"/>
  </si>
  <si>
    <t>urinary tract infection, cholelithiasis</t>
    <phoneticPr fontId="3" type="noConversion"/>
  </si>
  <si>
    <t>thyroid nodule, vitamin D deficiency, pulmonary nodule</t>
    <phoneticPr fontId="1" type="noConversion"/>
  </si>
  <si>
    <t>hyperlipidemia, hepatic dysfunction, vitamin D deficiency</t>
    <phoneticPr fontId="1" type="noConversion"/>
  </si>
  <si>
    <t>none</t>
    <phoneticPr fontId="3" type="noConversion"/>
  </si>
  <si>
    <t>leucopenia, hypokalemia, hepatic dysfunction</t>
    <phoneticPr fontId="1" type="noConversion"/>
  </si>
  <si>
    <t>insulin glargine, Novolin R</t>
    <phoneticPr fontId="3" type="noConversion"/>
  </si>
  <si>
    <t>insulin detemir, Novolin R, acarbose</t>
    <phoneticPr fontId="1" type="noConversion"/>
  </si>
  <si>
    <t>2-hour Postprandial Plasma Glucose (mg/dl)</t>
    <phoneticPr fontId="3" type="noConversion"/>
  </si>
  <si>
    <t>neuropathy</t>
    <phoneticPr fontId="3" type="noConversion"/>
  </si>
  <si>
    <t>neuropathy, retinopathy, nephropathy</t>
    <phoneticPr fontId="3" type="noConversion"/>
  </si>
  <si>
    <t>hypertension, hypokalemia, hyperlipidemia, chronic gastritis, lumbar spine tumor, vitamin D deficiency</t>
    <phoneticPr fontId="1" type="noConversion"/>
  </si>
  <si>
    <t>none</t>
    <phoneticPr fontId="3" type="noConversion"/>
  </si>
  <si>
    <t>hypertension, cataract, nephrolithiasis, osteoporosis, hypoleukocytemia, pulmonary nodule</t>
    <phoneticPr fontId="3" type="noConversion"/>
  </si>
  <si>
    <t>hypertension, breast cancer, hyperlipidemia, fatty liver disese, thyroid nodule, pulmonary nodule, cataract</t>
    <phoneticPr fontId="1" type="noConversion"/>
  </si>
  <si>
    <t>Novolin R, insulin glargine</t>
    <phoneticPr fontId="1" type="noConversion"/>
  </si>
  <si>
    <t>olmesartan medoxomil, benidipine, metoprolol, calcium dobesilate, atorvastatin, mecobalamin, beiprostaglandin sodium, raberazole, calcitriol</t>
    <phoneticPr fontId="1" type="noConversion"/>
  </si>
  <si>
    <t>mecobalamin, epalrestat, leucogen</t>
    <phoneticPr fontId="1" type="noConversion"/>
  </si>
  <si>
    <t>calcitriol, calcium carbonate and vitamin D3 tablet, clopidogrel, atorvastatin, mecobalamin</t>
    <phoneticPr fontId="1" type="noConversion"/>
  </si>
  <si>
    <t>aspirin, atorvastatin, calcitriol</t>
    <phoneticPr fontId="1" type="noConversion"/>
  </si>
  <si>
    <t>metoprolol, amlodipine, calcium dobesilate, atorvastatin, mecobalamin, epalrestat, calcitriol, calcium carbonate and vitamin D3 tablet, clopidogrel</t>
    <phoneticPr fontId="1" type="noConversion"/>
  </si>
  <si>
    <t>atorvastatin, mecobalamin, isosorbide mononitrate, losartan, trimetazidine, calcium dobesilate, vitamin B1, epalrestat</t>
    <phoneticPr fontId="3" type="noConversion"/>
  </si>
  <si>
    <t>aspirin, rosuvastatin, calcium dobesilate, epalrestat</t>
    <phoneticPr fontId="3" type="noConversion"/>
  </si>
  <si>
    <t>calcitriol</t>
    <phoneticPr fontId="1" type="noConversion"/>
  </si>
  <si>
    <t>diammonium glycyrrhizinate, potassium chloride, calcium carbonate, calcitriol</t>
    <phoneticPr fontId="1" type="noConversion"/>
  </si>
  <si>
    <t>Alcohol Drinking History (drinker/non-drinker)</t>
    <phoneticPr fontId="1" type="noConversion"/>
  </si>
  <si>
    <t>drinker</t>
    <phoneticPr fontId="3" type="noConversion"/>
  </si>
  <si>
    <t>non-drinker</t>
    <phoneticPr fontId="3" type="noConversion"/>
  </si>
  <si>
    <t>Diabetic Microvascular Complications</t>
    <phoneticPr fontId="3" type="noConversion"/>
  </si>
  <si>
    <t>Smoking History (pack year)</t>
    <phoneticPr fontId="1" type="noConversion"/>
  </si>
  <si>
    <t>T1DM</t>
  </si>
  <si>
    <t>T1DM</t>
    <phoneticPr fontId="3" type="noConversion"/>
  </si>
  <si>
    <t>Type of Diabetes</t>
    <phoneticPr fontId="3" type="noConversion"/>
  </si>
  <si>
    <t>coronary heart disease</t>
  </si>
  <si>
    <t>Diabetic Macrovascular  Complications</t>
    <phoneticPr fontId="1" type="noConversion"/>
  </si>
  <si>
    <t>peripheral arterial disease</t>
    <phoneticPr fontId="3" type="noConversion"/>
  </si>
  <si>
    <t>none</t>
    <phoneticPr fontId="3" type="noConversion"/>
  </si>
  <si>
    <t>yes</t>
    <phoneticPr fontId="3" type="noConversion"/>
  </si>
  <si>
    <t>coronary heart disease</t>
    <phoneticPr fontId="3" type="noConversion"/>
  </si>
  <si>
    <t>neuropathy, retinopathy</t>
    <phoneticPr fontId="3" type="noConversion"/>
  </si>
  <si>
    <t>coronary heart disease</t>
    <phoneticPr fontId="3" type="noConversion"/>
  </si>
  <si>
    <t>none</t>
    <phoneticPr fontId="3" type="noConversion"/>
  </si>
  <si>
    <t>/</t>
    <phoneticPr fontId="3" type="noConversion"/>
  </si>
  <si>
    <t>yes</t>
  </si>
  <si>
    <t>peripheral arterial disease, cerebrovascular disease</t>
    <phoneticPr fontId="3" type="noConversion"/>
  </si>
  <si>
    <t>hypertension, osteoporosis, thyroid nodule, pulmonary nodule, fatty liver disease, systemic sclerosis, urinary tract infection</t>
    <phoneticPr fontId="3" type="noConversion"/>
  </si>
  <si>
    <t>Novolin R</t>
    <phoneticPr fontId="1" type="noConversion"/>
  </si>
  <si>
    <t>none</t>
  </si>
  <si>
    <t>1001_0_20210730</t>
    <phoneticPr fontId="1" type="noConversion"/>
  </si>
  <si>
    <t>1002_0_20210504</t>
    <phoneticPr fontId="1" type="noConversion"/>
  </si>
  <si>
    <t>1002_1_20210521</t>
    <phoneticPr fontId="1" type="noConversion"/>
  </si>
  <si>
    <t>1002_2_20210909</t>
    <phoneticPr fontId="1" type="noConversion"/>
  </si>
  <si>
    <t>1003_0_20210831</t>
    <phoneticPr fontId="1" type="noConversion"/>
  </si>
  <si>
    <t>1004_0_20210425</t>
    <phoneticPr fontId="1" type="noConversion"/>
  </si>
  <si>
    <t>1005_0_20210522</t>
    <phoneticPr fontId="1" type="noConversion"/>
  </si>
  <si>
    <t>1006_0_20210114</t>
    <phoneticPr fontId="1" type="noConversion"/>
  </si>
  <si>
    <t>1006_1_20210209</t>
    <phoneticPr fontId="1" type="noConversion"/>
  </si>
  <si>
    <t>1006_2_20210303</t>
    <phoneticPr fontId="1" type="noConversion"/>
  </si>
  <si>
    <t>1007_0_20210726</t>
    <phoneticPr fontId="1" type="noConversion"/>
  </si>
  <si>
    <t>1008_0_20210713</t>
    <phoneticPr fontId="1" type="noConversion"/>
  </si>
  <si>
    <t>1009_0_20210803</t>
    <phoneticPr fontId="1" type="noConversion"/>
  </si>
  <si>
    <t>1010_0_20210915</t>
    <phoneticPr fontId="1" type="noConversion"/>
  </si>
  <si>
    <t>1011_0_20210622</t>
    <phoneticPr fontId="1" type="noConversion"/>
  </si>
  <si>
    <t>1012_0_20210923</t>
    <phoneticPr fontId="1" type="noConversion"/>
  </si>
  <si>
    <t>voglibose, Humulin R, insulin degludec</t>
    <phoneticPr fontId="1" type="noConversion"/>
  </si>
  <si>
    <t>Hypoglycemic Agents</t>
    <phoneticPr fontId="3" type="noConversion"/>
  </si>
  <si>
    <t>Other Agents</t>
    <phoneticPr fontId="3" type="noConversion"/>
  </si>
  <si>
    <t>Duration of Diabetes  (years)</t>
    <phoneticPr fontId="3" type="noConversion"/>
  </si>
  <si>
    <t>Age (years)</t>
    <phoneticPr fontId="3" type="noConversion"/>
  </si>
  <si>
    <r>
      <t>BMI (kg/m</t>
    </r>
    <r>
      <rPr>
        <b/>
        <vertAlign val="superscript"/>
        <sz val="14"/>
        <rFont val="等线 Light"/>
        <family val="3"/>
        <charset val="134"/>
        <scheme val="major"/>
      </rPr>
      <t>2</t>
    </r>
    <r>
      <rPr>
        <b/>
        <sz val="12"/>
        <rFont val="等线"/>
        <family val="3"/>
        <charset val="134"/>
        <scheme val="minor"/>
      </rPr>
      <t>)</t>
    </r>
    <phoneticPr fontId="3" type="noConversion"/>
  </si>
  <si>
    <t>Humulin R, insulin detemir, acarbose</t>
    <phoneticPr fontId="1" type="noConversion"/>
  </si>
  <si>
    <t>Novolin 50R, acarbose</t>
    <phoneticPr fontId="1" type="noConversion"/>
  </si>
  <si>
    <t>atorvastatin, aspirin, mecobalamin, calcitriol, calcium carbonate and vitamin D3 tablet, calcium dobesilate, valsartan</t>
    <phoneticPr fontId="3" type="noConversion"/>
  </si>
  <si>
    <t>thyroid nodule, prostatic hyperplasia, osteoporosis, sinus bradycardia, sinus arrhythmia, chronic hepatitis B</t>
    <phoneticPr fontId="3" type="noConversion"/>
  </si>
  <si>
    <t>insulin aspart 70/30</t>
    <phoneticPr fontId="3" type="noConversion"/>
  </si>
  <si>
    <t xml:space="preserve">insulin detemir, Novolin R </t>
    <phoneticPr fontId="3" type="noConversion"/>
  </si>
  <si>
    <t xml:space="preserve">insulin aspart 70/30, dapagliflozin, metformin,  liraglutide </t>
    <phoneticPr fontId="3" type="noConversion"/>
  </si>
  <si>
    <t>Novolin R</t>
    <phoneticPr fontId="3" type="noConversion"/>
  </si>
  <si>
    <t>2-hour Postprandial C-peptide (nmol/L)</t>
    <phoneticPr fontId="3" type="noConversion"/>
  </si>
  <si>
    <t>Fasting Insulin (pmol/L)</t>
    <phoneticPr fontId="3" type="noConversion"/>
  </si>
  <si>
    <r>
      <t>Estimated Glomerular Filtration Rate  (ml/min/1.73m</t>
    </r>
    <r>
      <rPr>
        <b/>
        <vertAlign val="superscript"/>
        <sz val="12"/>
        <rFont val="等线 Light"/>
        <family val="3"/>
        <charset val="134"/>
        <scheme val="major"/>
      </rPr>
      <t>2</t>
    </r>
    <r>
      <rPr>
        <sz val="16"/>
        <rFont val="等线"/>
        <family val="3"/>
        <charset val="134"/>
        <scheme val="minor"/>
      </rPr>
      <t xml:space="preserve">) </t>
    </r>
    <phoneticPr fontId="1" type="noConversion"/>
  </si>
  <si>
    <t>HbA1c (mmol/mol)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</si>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</sst>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.00_ "/>
    <numFmt numFmtId="178" formatCode="0.000_);[Red]\(0.000\)"/>
    <numFmt numFmtId="179" formatCode="0_);[Red]\(0\)"/>
    <numFmt numFmtId="180" formatCode="0.0_);[Red]\(0.0\)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2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0"/>
      <color rgb="FF378FD0"/>
      <name val="Verdana"/>
      <family val="2"/>
    </font>
    <font>
      <sz val="1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vertAlign val="superscript"/>
      <sz val="14"/>
      <name val="等线 Light"/>
      <family val="3"/>
      <charset val="134"/>
      <scheme val="major"/>
    </font>
    <font>
      <b/>
      <vertAlign val="superscript"/>
      <sz val="12"/>
      <name val="等线 Light"/>
      <family val="3"/>
      <charset val="13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/>
    <xf numFmtId="0" fontId="5" fillId="0" borderId="0" xfId="0" applyFont="1" applyAlignment="1">
      <alignment horizontal="center" vertical="center"/>
    </xf>
    <xf numFmtId="176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0" fontId="6" fillId="0" borderId="0" xfId="0" applyFont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180" fontId="4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78" fontId="8" fillId="0" borderId="0" xfId="0" applyNumberFormat="1" applyFont="1" applyAlignment="1">
      <alignment horizontal="center" vertical="center"/>
    </xf>
    <xf numFmtId="180" fontId="8" fillId="0" borderId="0" xfId="0" applyNumberFormat="1" applyFont="1" applyAlignment="1">
      <alignment horizontal="center" vertical="center"/>
    </xf>
    <xf numFmtId="179" fontId="8" fillId="0" borderId="0" xfId="0" applyNumberFormat="1" applyFont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6F3F2-DB8C-4987-A058-D8F919FB470C}">
  <sheetPr codeName="Sheet2"/>
  <dimension ref="A1:AG20"/>
  <sheetViews>
    <sheetView tabSelected="1" zoomScale="63" zoomScaleNormal="63" workbookViewId="0">
      <selection activeCell="F4" sqref="F4"/>
    </sheetView>
  </sheetViews>
  <sheetFormatPr defaultRowHeight="14.15" x14ac:dyDescent="0.35"/>
  <cols>
    <col min="1" max="1" width="29.35546875" customWidth="1"/>
    <col min="4" max="4" width="14.85546875" style="5" customWidth="1"/>
    <col min="5" max="5" width="13.2109375" style="26" customWidth="1"/>
    <col min="6" max="6" width="13" style="10" customWidth="1"/>
    <col min="7" max="7" width="13" customWidth="1"/>
    <col min="8" max="8" width="13.78515625" customWidth="1"/>
    <col min="9" max="9" width="18.42578125" customWidth="1"/>
    <col min="10" max="10" width="25" customWidth="1"/>
    <col min="11" max="11" width="26.640625" customWidth="1"/>
    <col min="12" max="13" width="15.42578125" customWidth="1"/>
    <col min="14" max="14" width="16.5703125" customWidth="1"/>
    <col min="15" max="15" width="47.42578125" style="2" customWidth="1"/>
    <col min="16" max="16" width="57.640625" customWidth="1"/>
    <col min="17" max="17" width="18.2109375" style="5" customWidth="1"/>
    <col min="18" max="18" width="15.5703125" style="5" customWidth="1"/>
    <col min="19" max="20" width="8.85546875" style="6"/>
    <col min="21" max="21" width="8.640625" style="5"/>
    <col min="22" max="22" width="8.85546875" style="5"/>
    <col min="23" max="23" width="8.85546875" style="7"/>
    <col min="24" max="24" width="8.85546875" style="5"/>
    <col min="25" max="25" width="8.640625" style="5"/>
    <col min="26" max="27" width="8.85546875" style="5"/>
    <col min="28" max="28" width="8.640625" style="5"/>
    <col min="29" max="29" width="8.85546875" style="8"/>
    <col min="30" max="30" width="15.78515625" style="7" customWidth="1"/>
    <col min="31" max="32" width="8.640625" style="5"/>
  </cols>
  <sheetData>
    <row r="1" spans="1:33" s="1" customFormat="1" ht="101.4" customHeight="1" x14ac:dyDescent="0.35">
      <c r="A1" s="11" t="s">
        <v>7</v>
      </c>
      <c r="B1" s="12" t="s">
        <v>6</v>
      </c>
      <c r="C1" s="11" t="s">
        <v>92</v>
      </c>
      <c r="D1" s="13" t="s">
        <v>3</v>
      </c>
      <c r="E1" s="25" t="s">
        <v>4</v>
      </c>
      <c r="F1" s="13" t="s">
        <v>93</v>
      </c>
      <c r="G1" s="12" t="s">
        <v>53</v>
      </c>
      <c r="H1" s="12" t="s">
        <v>49</v>
      </c>
      <c r="I1" s="12" t="s">
        <v>56</v>
      </c>
      <c r="J1" s="13" t="s">
        <v>91</v>
      </c>
      <c r="K1" s="12" t="s">
        <v>19</v>
      </c>
      <c r="L1" s="12" t="s">
        <v>58</v>
      </c>
      <c r="M1" s="12" t="s">
        <v>52</v>
      </c>
      <c r="N1" s="12" t="s">
        <v>8</v>
      </c>
      <c r="O1" s="12" t="s">
        <v>89</v>
      </c>
      <c r="P1" s="12" t="s">
        <v>90</v>
      </c>
      <c r="Q1" s="14" t="s">
        <v>9</v>
      </c>
      <c r="R1" s="14" t="s">
        <v>32</v>
      </c>
      <c r="S1" s="15" t="s">
        <v>5</v>
      </c>
      <c r="T1" s="15" t="s">
        <v>102</v>
      </c>
      <c r="U1" s="14" t="s">
        <v>103</v>
      </c>
      <c r="V1" s="14" t="s">
        <v>10</v>
      </c>
      <c r="W1" s="17" t="s">
        <v>105</v>
      </c>
      <c r="X1" s="14" t="s">
        <v>11</v>
      </c>
      <c r="Y1" s="14" t="s">
        <v>13</v>
      </c>
      <c r="Z1" s="14" t="s">
        <v>12</v>
      </c>
      <c r="AA1" s="14" t="s">
        <v>14</v>
      </c>
      <c r="AB1" s="14" t="s">
        <v>15</v>
      </c>
      <c r="AC1" s="16" t="s">
        <v>2</v>
      </c>
      <c r="AD1" s="17" t="s">
        <v>104</v>
      </c>
      <c r="AE1" s="14" t="s">
        <v>16</v>
      </c>
      <c r="AF1" s="14" t="s">
        <v>17</v>
      </c>
      <c r="AG1" s="12" t="s">
        <v>18</v>
      </c>
    </row>
    <row r="2" spans="1:33" s="2" customFormat="1" ht="19.95" customHeight="1" x14ac:dyDescent="0.35">
      <c r="A2" s="11" t="s">
        <v>72</v>
      </c>
      <c r="B2" s="18">
        <v>1</v>
      </c>
      <c r="C2" s="18">
        <v>66</v>
      </c>
      <c r="D2" s="19">
        <v>1.5</v>
      </c>
      <c r="E2" s="24">
        <v>60</v>
      </c>
      <c r="F2" s="19">
        <v>26.666666666666668</v>
      </c>
      <c r="G2" s="18">
        <v>0</v>
      </c>
      <c r="H2" s="18" t="s">
        <v>51</v>
      </c>
      <c r="I2" s="18" t="s">
        <v>54</v>
      </c>
      <c r="J2" s="20">
        <v>10</v>
      </c>
      <c r="K2" s="21" t="s">
        <v>71</v>
      </c>
      <c r="L2" s="18" t="s">
        <v>68</v>
      </c>
      <c r="M2" s="21" t="s">
        <v>63</v>
      </c>
      <c r="N2" s="21" t="s">
        <v>69</v>
      </c>
      <c r="O2" s="18" t="s">
        <v>94</v>
      </c>
      <c r="P2" s="18" t="s">
        <v>96</v>
      </c>
      <c r="Q2" s="19">
        <v>352.8</v>
      </c>
      <c r="R2" s="19">
        <v>348.84</v>
      </c>
      <c r="S2" s="22">
        <v>0.05</v>
      </c>
      <c r="T2" s="22">
        <v>0.05</v>
      </c>
      <c r="U2" s="19" t="s">
        <v>66</v>
      </c>
      <c r="V2" s="19" t="s">
        <v>66</v>
      </c>
      <c r="W2" s="24">
        <v>115.31099999999998</v>
      </c>
      <c r="X2" s="19">
        <v>40.700000000000003</v>
      </c>
      <c r="Y2" s="19">
        <v>3.59</v>
      </c>
      <c r="Z2" s="19">
        <v>1.02</v>
      </c>
      <c r="AA2" s="19">
        <v>0.86</v>
      </c>
      <c r="AB2" s="19">
        <v>2.0099999999999998</v>
      </c>
      <c r="AC2" s="23">
        <v>37.299999999999997</v>
      </c>
      <c r="AD2" s="24">
        <v>160</v>
      </c>
      <c r="AE2" s="19">
        <v>188.86</v>
      </c>
      <c r="AF2" s="19">
        <v>6.47</v>
      </c>
      <c r="AG2" s="18" t="s">
        <v>1</v>
      </c>
    </row>
    <row r="3" spans="1:33" s="2" customFormat="1" ht="19.95" customHeight="1" x14ac:dyDescent="0.35">
      <c r="A3" s="11" t="s">
        <v>73</v>
      </c>
      <c r="B3" s="18">
        <v>2</v>
      </c>
      <c r="C3" s="18">
        <v>68</v>
      </c>
      <c r="D3" s="19">
        <v>1.7</v>
      </c>
      <c r="E3" s="24">
        <v>63</v>
      </c>
      <c r="F3" s="19">
        <v>21.799307958477499</v>
      </c>
      <c r="G3" s="18">
        <v>50</v>
      </c>
      <c r="H3" s="18" t="s">
        <v>50</v>
      </c>
      <c r="I3" s="18" t="s">
        <v>55</v>
      </c>
      <c r="J3" s="19">
        <v>26</v>
      </c>
      <c r="K3" s="21" t="s">
        <v>22</v>
      </c>
      <c r="L3" s="21" t="s">
        <v>64</v>
      </c>
      <c r="M3" s="21" t="s">
        <v>34</v>
      </c>
      <c r="N3" s="21" t="s">
        <v>35</v>
      </c>
      <c r="O3" s="21" t="s">
        <v>20</v>
      </c>
      <c r="P3" s="21" t="s">
        <v>40</v>
      </c>
      <c r="Q3" s="19">
        <v>181.8</v>
      </c>
      <c r="R3" s="19">
        <v>258.83999999999997</v>
      </c>
      <c r="S3" s="22">
        <v>1.6E-2</v>
      </c>
      <c r="T3" s="22">
        <v>1.6E-2</v>
      </c>
      <c r="U3" s="19">
        <v>543.38</v>
      </c>
      <c r="V3" s="19">
        <v>754.71</v>
      </c>
      <c r="W3" s="24">
        <v>69.405000000000001</v>
      </c>
      <c r="X3" s="19">
        <v>19.600000000000001</v>
      </c>
      <c r="Y3" s="19">
        <v>4.78</v>
      </c>
      <c r="Z3" s="19">
        <v>2.2000000000000002</v>
      </c>
      <c r="AA3" s="19">
        <v>0.93</v>
      </c>
      <c r="AB3" s="19">
        <v>3.28</v>
      </c>
      <c r="AC3" s="23">
        <v>66.8</v>
      </c>
      <c r="AD3" s="24">
        <v>109</v>
      </c>
      <c r="AE3" s="19">
        <v>342.57</v>
      </c>
      <c r="AF3" s="19">
        <v>6.05</v>
      </c>
      <c r="AG3" s="18" t="s">
        <v>0</v>
      </c>
    </row>
    <row r="4" spans="1:33" s="4" customFormat="1" ht="19.95" customHeight="1" x14ac:dyDescent="0.35">
      <c r="A4" s="11" t="s">
        <v>74</v>
      </c>
      <c r="B4" s="18">
        <v>2</v>
      </c>
      <c r="C4" s="18">
        <v>68</v>
      </c>
      <c r="D4" s="19">
        <v>1.7</v>
      </c>
      <c r="E4" s="24">
        <v>67</v>
      </c>
      <c r="F4" s="19">
        <v>23.183391003460208</v>
      </c>
      <c r="G4" s="18">
        <v>50</v>
      </c>
      <c r="H4" s="18" t="s">
        <v>50</v>
      </c>
      <c r="I4" s="18" t="s">
        <v>55</v>
      </c>
      <c r="J4" s="19">
        <v>26</v>
      </c>
      <c r="K4" s="21" t="s">
        <v>22</v>
      </c>
      <c r="L4" s="21" t="s">
        <v>62</v>
      </c>
      <c r="M4" s="21" t="s">
        <v>34</v>
      </c>
      <c r="N4" s="21" t="s">
        <v>35</v>
      </c>
      <c r="O4" s="21" t="s">
        <v>39</v>
      </c>
      <c r="P4" s="21" t="s">
        <v>40</v>
      </c>
      <c r="Q4" s="19">
        <v>181.8</v>
      </c>
      <c r="R4" s="19">
        <v>258.83999999999997</v>
      </c>
      <c r="S4" s="22">
        <v>1.6E-2</v>
      </c>
      <c r="T4" s="22">
        <v>1.6E-2</v>
      </c>
      <c r="U4" s="19">
        <v>543.38</v>
      </c>
      <c r="V4" s="19">
        <v>754.71</v>
      </c>
      <c r="W4" s="24">
        <v>69.405000000000001</v>
      </c>
      <c r="X4" s="19">
        <v>19.600000000000001</v>
      </c>
      <c r="Y4" s="19">
        <v>4.78</v>
      </c>
      <c r="Z4" s="19">
        <v>2.2000000000000002</v>
      </c>
      <c r="AA4" s="19">
        <v>0.93</v>
      </c>
      <c r="AB4" s="19">
        <v>3.28</v>
      </c>
      <c r="AC4" s="23">
        <v>69.400000000000006</v>
      </c>
      <c r="AD4" s="24">
        <v>104</v>
      </c>
      <c r="AE4" s="19">
        <v>322.18</v>
      </c>
      <c r="AF4" s="19">
        <v>3.06</v>
      </c>
      <c r="AG4" s="18" t="s">
        <v>0</v>
      </c>
    </row>
    <row r="5" spans="1:33" s="4" customFormat="1" ht="19.95" customHeight="1" x14ac:dyDescent="0.35">
      <c r="A5" s="11" t="s">
        <v>75</v>
      </c>
      <c r="B5" s="18">
        <v>2</v>
      </c>
      <c r="C5" s="18">
        <v>68</v>
      </c>
      <c r="D5" s="19">
        <v>1.7</v>
      </c>
      <c r="E5" s="24">
        <v>65</v>
      </c>
      <c r="F5" s="19">
        <v>22.491349480968857</v>
      </c>
      <c r="G5" s="18">
        <v>50</v>
      </c>
      <c r="H5" s="18" t="s">
        <v>50</v>
      </c>
      <c r="I5" s="18" t="s">
        <v>55</v>
      </c>
      <c r="J5" s="19">
        <v>26</v>
      </c>
      <c r="K5" s="21" t="s">
        <v>23</v>
      </c>
      <c r="L5" s="21" t="s">
        <v>62</v>
      </c>
      <c r="M5" s="21" t="s">
        <v>34</v>
      </c>
      <c r="N5" s="21" t="s">
        <v>35</v>
      </c>
      <c r="O5" s="21" t="s">
        <v>70</v>
      </c>
      <c r="P5" s="21" t="s">
        <v>40</v>
      </c>
      <c r="Q5" s="19">
        <v>237.6</v>
      </c>
      <c r="R5" s="19" t="s">
        <v>66</v>
      </c>
      <c r="S5" s="22">
        <v>1.6E-2</v>
      </c>
      <c r="T5" s="22">
        <v>1.6E-2</v>
      </c>
      <c r="U5" s="19">
        <v>78.37</v>
      </c>
      <c r="V5" s="19">
        <v>74.39</v>
      </c>
      <c r="W5" s="24">
        <v>72.684000000000012</v>
      </c>
      <c r="X5" s="19">
        <v>25.1</v>
      </c>
      <c r="Y5" s="19">
        <v>3.49</v>
      </c>
      <c r="Z5" s="19">
        <v>1.82</v>
      </c>
      <c r="AA5" s="19">
        <v>0.84</v>
      </c>
      <c r="AB5" s="19">
        <v>1.83</v>
      </c>
      <c r="AC5" s="23">
        <v>63.7</v>
      </c>
      <c r="AD5" s="24">
        <v>115</v>
      </c>
      <c r="AE5" s="19">
        <v>342.34</v>
      </c>
      <c r="AF5" s="19">
        <v>6.21</v>
      </c>
      <c r="AG5" s="18" t="s">
        <v>0</v>
      </c>
    </row>
    <row r="6" spans="1:33" s="2" customFormat="1" ht="19.95" customHeight="1" x14ac:dyDescent="0.35">
      <c r="A6" s="11" t="s">
        <v>76</v>
      </c>
      <c r="B6" s="18">
        <v>2</v>
      </c>
      <c r="C6" s="18">
        <v>37</v>
      </c>
      <c r="D6" s="19">
        <v>1.9</v>
      </c>
      <c r="E6" s="24">
        <v>60</v>
      </c>
      <c r="F6" s="19">
        <v>16.62049861495845</v>
      </c>
      <c r="G6" s="18">
        <v>0</v>
      </c>
      <c r="H6" s="18" t="s">
        <v>51</v>
      </c>
      <c r="I6" s="18" t="s">
        <v>55</v>
      </c>
      <c r="J6" s="19">
        <f>1/12</f>
        <v>8.3333333333333329E-2</v>
      </c>
      <c r="K6" s="21" t="s">
        <v>22</v>
      </c>
      <c r="L6" s="21" t="s">
        <v>28</v>
      </c>
      <c r="M6" s="21" t="s">
        <v>33</v>
      </c>
      <c r="N6" s="21" t="s">
        <v>29</v>
      </c>
      <c r="O6" s="21" t="s">
        <v>95</v>
      </c>
      <c r="P6" s="21" t="s">
        <v>41</v>
      </c>
      <c r="Q6" s="19">
        <v>120.6</v>
      </c>
      <c r="R6" s="19">
        <v>248.76</v>
      </c>
      <c r="S6" s="22">
        <v>0.1</v>
      </c>
      <c r="T6" s="22">
        <v>0.12</v>
      </c>
      <c r="U6" s="19" t="s">
        <v>66</v>
      </c>
      <c r="V6" s="19" t="s">
        <v>66</v>
      </c>
      <c r="W6" s="24">
        <v>121.869</v>
      </c>
      <c r="X6" s="19">
        <v>46.6</v>
      </c>
      <c r="Y6" s="19">
        <v>5.61</v>
      </c>
      <c r="Z6" s="19">
        <v>1.1399999999999999</v>
      </c>
      <c r="AA6" s="19">
        <v>1.08</v>
      </c>
      <c r="AB6" s="19">
        <v>3.95</v>
      </c>
      <c r="AC6" s="23">
        <v>49.6</v>
      </c>
      <c r="AD6" s="24">
        <v>174</v>
      </c>
      <c r="AE6" s="19">
        <v>93.39</v>
      </c>
      <c r="AF6" s="19">
        <v>1.85</v>
      </c>
      <c r="AG6" s="18" t="s">
        <v>0</v>
      </c>
    </row>
    <row r="7" spans="1:33" s="2" customFormat="1" ht="19.95" customHeight="1" x14ac:dyDescent="0.35">
      <c r="A7" s="11" t="s">
        <v>77</v>
      </c>
      <c r="B7" s="18">
        <v>1</v>
      </c>
      <c r="C7" s="18">
        <v>67</v>
      </c>
      <c r="D7" s="19">
        <v>1.55</v>
      </c>
      <c r="E7" s="24">
        <v>47</v>
      </c>
      <c r="F7" s="19">
        <v>19.562955254942764</v>
      </c>
      <c r="G7" s="18">
        <v>0</v>
      </c>
      <c r="H7" s="18" t="s">
        <v>51</v>
      </c>
      <c r="I7" s="18" t="s">
        <v>54</v>
      </c>
      <c r="J7" s="19">
        <v>12</v>
      </c>
      <c r="K7" s="21" t="s">
        <v>71</v>
      </c>
      <c r="L7" s="21" t="s">
        <v>59</v>
      </c>
      <c r="M7" s="21" t="s">
        <v>33</v>
      </c>
      <c r="N7" s="21" t="s">
        <v>24</v>
      </c>
      <c r="O7" s="21" t="s">
        <v>31</v>
      </c>
      <c r="P7" s="21" t="s">
        <v>42</v>
      </c>
      <c r="Q7" s="19">
        <v>113.4</v>
      </c>
      <c r="R7" s="19">
        <v>305.09999999999997</v>
      </c>
      <c r="S7" s="22">
        <v>0.09</v>
      </c>
      <c r="T7" s="22">
        <v>0.28000000000000003</v>
      </c>
      <c r="U7" s="19" t="s">
        <v>66</v>
      </c>
      <c r="V7" s="19" t="s">
        <v>66</v>
      </c>
      <c r="W7" s="24">
        <v>125.148</v>
      </c>
      <c r="X7" s="19">
        <v>37.6</v>
      </c>
      <c r="Y7" s="19">
        <v>4.57</v>
      </c>
      <c r="Z7" s="19">
        <v>0.91</v>
      </c>
      <c r="AA7" s="19">
        <v>1.27</v>
      </c>
      <c r="AB7" s="19">
        <v>2.76</v>
      </c>
      <c r="AC7" s="23">
        <v>45.2</v>
      </c>
      <c r="AD7" s="24">
        <v>127</v>
      </c>
      <c r="AE7" s="19">
        <v>240.61</v>
      </c>
      <c r="AF7" s="19">
        <v>3.98</v>
      </c>
      <c r="AG7" s="18" t="s">
        <v>0</v>
      </c>
    </row>
    <row r="8" spans="1:33" s="2" customFormat="1" ht="19.95" customHeight="1" x14ac:dyDescent="0.35">
      <c r="A8" s="11" t="s">
        <v>78</v>
      </c>
      <c r="B8" s="18">
        <v>2</v>
      </c>
      <c r="C8" s="18">
        <v>58</v>
      </c>
      <c r="D8" s="19">
        <v>1.7</v>
      </c>
      <c r="E8" s="24">
        <v>50</v>
      </c>
      <c r="F8" s="19">
        <v>17.301038062283737</v>
      </c>
      <c r="G8" s="18">
        <v>22.5</v>
      </c>
      <c r="H8" s="18" t="s">
        <v>51</v>
      </c>
      <c r="I8" s="18" t="s">
        <v>54</v>
      </c>
      <c r="J8" s="19">
        <v>16</v>
      </c>
      <c r="K8" s="21" t="s">
        <v>28</v>
      </c>
      <c r="L8" s="21" t="s">
        <v>28</v>
      </c>
      <c r="M8" s="21" t="s">
        <v>36</v>
      </c>
      <c r="N8" s="21" t="s">
        <v>97</v>
      </c>
      <c r="O8" s="21" t="s">
        <v>98</v>
      </c>
      <c r="P8" s="21" t="s">
        <v>43</v>
      </c>
      <c r="Q8" s="19">
        <v>84.6</v>
      </c>
      <c r="R8" s="19">
        <v>370.43999999999994</v>
      </c>
      <c r="S8" s="22">
        <v>0.02</v>
      </c>
      <c r="T8" s="22">
        <v>0.06</v>
      </c>
      <c r="U8" s="19">
        <v>238.09</v>
      </c>
      <c r="V8" s="19">
        <v>550.4</v>
      </c>
      <c r="W8" s="24">
        <v>68.311999999999998</v>
      </c>
      <c r="X8" s="19">
        <v>25.7</v>
      </c>
      <c r="Y8" s="19">
        <v>4.05</v>
      </c>
      <c r="Z8" s="19">
        <v>0.46</v>
      </c>
      <c r="AA8" s="19">
        <v>1.57</v>
      </c>
      <c r="AB8" s="19">
        <v>2.12</v>
      </c>
      <c r="AC8" s="23">
        <v>75.400000000000006</v>
      </c>
      <c r="AD8" s="24">
        <v>98</v>
      </c>
      <c r="AE8" s="19">
        <v>205.48</v>
      </c>
      <c r="AF8" s="19">
        <v>3.96</v>
      </c>
      <c r="AG8" s="18" t="s">
        <v>0</v>
      </c>
    </row>
    <row r="9" spans="1:33" s="2" customFormat="1" ht="19.95" customHeight="1" x14ac:dyDescent="0.35">
      <c r="A9" s="11" t="s">
        <v>79</v>
      </c>
      <c r="B9" s="18">
        <v>2</v>
      </c>
      <c r="C9" s="18">
        <v>57</v>
      </c>
      <c r="D9" s="19">
        <v>1.61</v>
      </c>
      <c r="E9" s="24">
        <v>53.2</v>
      </c>
      <c r="F9" s="19">
        <v>20.523899540912776</v>
      </c>
      <c r="G9" s="18">
        <v>0</v>
      </c>
      <c r="H9" s="18" t="s">
        <v>51</v>
      </c>
      <c r="I9" s="18" t="s">
        <v>54</v>
      </c>
      <c r="J9" s="20">
        <v>7</v>
      </c>
      <c r="K9" s="18" t="s">
        <v>65</v>
      </c>
      <c r="L9" s="18" t="s">
        <v>28</v>
      </c>
      <c r="M9" s="18" t="s">
        <v>28</v>
      </c>
      <c r="N9" s="18" t="s">
        <v>28</v>
      </c>
      <c r="O9" s="21" t="s">
        <v>88</v>
      </c>
      <c r="P9" s="21" t="s">
        <v>23</v>
      </c>
      <c r="Q9" s="19">
        <v>80.28</v>
      </c>
      <c r="R9" s="19">
        <v>193.68</v>
      </c>
      <c r="S9" s="22">
        <v>7.0000000000000001E-3</v>
      </c>
      <c r="T9" s="22">
        <v>7.0000000000000001E-3</v>
      </c>
      <c r="U9" s="19">
        <v>30.18</v>
      </c>
      <c r="V9" s="19">
        <v>231.6</v>
      </c>
      <c r="W9" s="24">
        <v>68.311999999999998</v>
      </c>
      <c r="X9" s="19">
        <v>29.2</v>
      </c>
      <c r="Y9" s="19">
        <v>4.4400000000000004</v>
      </c>
      <c r="Z9" s="19">
        <v>0.68</v>
      </c>
      <c r="AA9" s="19">
        <v>1.97</v>
      </c>
      <c r="AB9" s="19">
        <v>2.57</v>
      </c>
      <c r="AC9" s="23">
        <v>74</v>
      </c>
      <c r="AD9" s="24">
        <v>97</v>
      </c>
      <c r="AE9" s="19">
        <v>247</v>
      </c>
      <c r="AF9" s="19">
        <v>6.4</v>
      </c>
      <c r="AG9" s="18" t="s">
        <v>67</v>
      </c>
    </row>
    <row r="10" spans="1:33" s="2" customFormat="1" ht="19.95" customHeight="1" x14ac:dyDescent="0.35">
      <c r="A10" s="11" t="s">
        <v>80</v>
      </c>
      <c r="B10" s="18">
        <v>2</v>
      </c>
      <c r="C10" s="18">
        <v>57</v>
      </c>
      <c r="D10" s="19">
        <v>1.61</v>
      </c>
      <c r="E10" s="24">
        <v>52.3</v>
      </c>
      <c r="F10" s="19">
        <v>20.18</v>
      </c>
      <c r="G10" s="18">
        <v>0</v>
      </c>
      <c r="H10" s="18" t="s">
        <v>51</v>
      </c>
      <c r="I10" s="18" t="s">
        <v>54</v>
      </c>
      <c r="J10" s="20">
        <v>7</v>
      </c>
      <c r="K10" s="18" t="s">
        <v>65</v>
      </c>
      <c r="L10" s="18" t="s">
        <v>28</v>
      </c>
      <c r="M10" s="18" t="s">
        <v>28</v>
      </c>
      <c r="N10" s="18" t="s">
        <v>28</v>
      </c>
      <c r="O10" s="21" t="s">
        <v>88</v>
      </c>
      <c r="P10" s="21" t="s">
        <v>23</v>
      </c>
      <c r="Q10" s="19">
        <v>258.3</v>
      </c>
      <c r="R10" s="19">
        <v>245.52</v>
      </c>
      <c r="S10" s="22">
        <v>1.2999999999999999E-2</v>
      </c>
      <c r="T10" s="22">
        <v>0.01</v>
      </c>
      <c r="U10" s="19">
        <v>17.04</v>
      </c>
      <c r="V10" s="19">
        <v>445.8</v>
      </c>
      <c r="W10" s="24">
        <v>63.94</v>
      </c>
      <c r="X10" s="19">
        <v>27</v>
      </c>
      <c r="Y10" s="19">
        <v>5.12</v>
      </c>
      <c r="Z10" s="19">
        <v>0.64</v>
      </c>
      <c r="AA10" s="19">
        <v>1.88</v>
      </c>
      <c r="AB10" s="19">
        <v>2.93</v>
      </c>
      <c r="AC10" s="23">
        <v>82</v>
      </c>
      <c r="AD10" s="24">
        <v>91</v>
      </c>
      <c r="AE10" s="19">
        <v>257</v>
      </c>
      <c r="AF10" s="19">
        <v>6.4</v>
      </c>
      <c r="AG10" s="18" t="s">
        <v>67</v>
      </c>
    </row>
    <row r="11" spans="1:33" s="2" customFormat="1" ht="19.95" customHeight="1" x14ac:dyDescent="0.35">
      <c r="A11" s="11" t="s">
        <v>81</v>
      </c>
      <c r="B11" s="18">
        <v>2</v>
      </c>
      <c r="C11" s="18">
        <v>57</v>
      </c>
      <c r="D11" s="19">
        <v>1.6</v>
      </c>
      <c r="E11" s="24">
        <v>51.6</v>
      </c>
      <c r="F11" s="19">
        <v>20.16</v>
      </c>
      <c r="G11" s="18">
        <v>0</v>
      </c>
      <c r="H11" s="18" t="s">
        <v>51</v>
      </c>
      <c r="I11" s="18" t="s">
        <v>54</v>
      </c>
      <c r="J11" s="20">
        <v>7</v>
      </c>
      <c r="K11" s="18" t="s">
        <v>65</v>
      </c>
      <c r="L11" s="18" t="s">
        <v>28</v>
      </c>
      <c r="M11" s="18" t="s">
        <v>28</v>
      </c>
      <c r="N11" s="18" t="s">
        <v>28</v>
      </c>
      <c r="O11" s="21" t="s">
        <v>88</v>
      </c>
      <c r="P11" s="21" t="s">
        <v>23</v>
      </c>
      <c r="Q11" s="19">
        <v>164.7</v>
      </c>
      <c r="R11" s="19">
        <v>72.540000000000006</v>
      </c>
      <c r="S11" s="22">
        <v>7.0000000000000001E-3</v>
      </c>
      <c r="T11" s="22">
        <v>7.0000000000000001E-3</v>
      </c>
      <c r="U11" s="19">
        <v>21.66</v>
      </c>
      <c r="V11" s="19">
        <v>540.6</v>
      </c>
      <c r="W11" s="24">
        <v>60.661000000000001</v>
      </c>
      <c r="X11" s="19">
        <v>26.6</v>
      </c>
      <c r="Y11" s="19">
        <v>4.2699999999999996</v>
      </c>
      <c r="Z11" s="19">
        <v>0.54</v>
      </c>
      <c r="AA11" s="19">
        <v>1.72</v>
      </c>
      <c r="AB11" s="19">
        <v>2.63</v>
      </c>
      <c r="AC11" s="23">
        <v>73</v>
      </c>
      <c r="AD11" s="24">
        <v>97</v>
      </c>
      <c r="AE11" s="19">
        <v>201</v>
      </c>
      <c r="AF11" s="19">
        <v>7.3</v>
      </c>
      <c r="AG11" s="18" t="s">
        <v>67</v>
      </c>
    </row>
    <row r="12" spans="1:33" s="2" customFormat="1" ht="19.95" customHeight="1" x14ac:dyDescent="0.35">
      <c r="A12" s="11" t="s">
        <v>82</v>
      </c>
      <c r="B12" s="18">
        <v>2</v>
      </c>
      <c r="C12" s="18">
        <v>40</v>
      </c>
      <c r="D12" s="19">
        <v>1.78</v>
      </c>
      <c r="E12" s="24">
        <v>65.5</v>
      </c>
      <c r="F12" s="19">
        <v>20.67289483651054</v>
      </c>
      <c r="G12" s="18">
        <v>6.7</v>
      </c>
      <c r="H12" s="18" t="s">
        <v>51</v>
      </c>
      <c r="I12" s="18" t="s">
        <v>54</v>
      </c>
      <c r="J12" s="19">
        <v>3</v>
      </c>
      <c r="K12" s="21" t="s">
        <v>23</v>
      </c>
      <c r="L12" s="21" t="s">
        <v>28</v>
      </c>
      <c r="M12" s="21" t="s">
        <v>36</v>
      </c>
      <c r="N12" s="21" t="s">
        <v>23</v>
      </c>
      <c r="O12" s="18" t="s">
        <v>39</v>
      </c>
      <c r="P12" s="18" t="s">
        <v>60</v>
      </c>
      <c r="Q12" s="19">
        <v>266.39999999999998</v>
      </c>
      <c r="R12" s="19">
        <v>297</v>
      </c>
      <c r="S12" s="22">
        <v>0.14000000000000001</v>
      </c>
      <c r="T12" s="22">
        <v>0.27</v>
      </c>
      <c r="U12" s="19">
        <v>14.49</v>
      </c>
      <c r="V12" s="19">
        <v>28.74</v>
      </c>
      <c r="W12" s="24">
        <v>54.102999999999994</v>
      </c>
      <c r="X12" s="19">
        <v>18.3</v>
      </c>
      <c r="Y12" s="19">
        <v>5.09</v>
      </c>
      <c r="Z12" s="19">
        <v>0.64</v>
      </c>
      <c r="AA12" s="19">
        <v>1.84</v>
      </c>
      <c r="AB12" s="19">
        <v>2.7</v>
      </c>
      <c r="AC12" s="23">
        <v>64.400000000000006</v>
      </c>
      <c r="AD12" s="24">
        <v>127</v>
      </c>
      <c r="AE12" s="19">
        <v>372.01</v>
      </c>
      <c r="AF12" s="19">
        <v>6.5</v>
      </c>
      <c r="AG12" s="18" t="s">
        <v>61</v>
      </c>
    </row>
    <row r="13" spans="1:33" s="2" customFormat="1" ht="19.95" customHeight="1" x14ac:dyDescent="0.35">
      <c r="A13" s="11" t="s">
        <v>83</v>
      </c>
      <c r="B13" s="18">
        <v>1</v>
      </c>
      <c r="C13" s="18">
        <v>73</v>
      </c>
      <c r="D13" s="19">
        <v>1.61</v>
      </c>
      <c r="E13" s="24">
        <v>64</v>
      </c>
      <c r="F13" s="19">
        <v>24.690405462752206</v>
      </c>
      <c r="G13" s="18">
        <v>0</v>
      </c>
      <c r="H13" s="18" t="s">
        <v>51</v>
      </c>
      <c r="I13" s="18" t="s">
        <v>54</v>
      </c>
      <c r="J13" s="19">
        <v>6</v>
      </c>
      <c r="K13" s="21" t="s">
        <v>71</v>
      </c>
      <c r="L13" s="21" t="s">
        <v>57</v>
      </c>
      <c r="M13" s="21" t="s">
        <v>33</v>
      </c>
      <c r="N13" s="21" t="s">
        <v>37</v>
      </c>
      <c r="O13" s="21" t="s">
        <v>30</v>
      </c>
      <c r="P13" s="21" t="s">
        <v>44</v>
      </c>
      <c r="Q13" s="19">
        <v>250.20000000000002</v>
      </c>
      <c r="R13" s="19">
        <v>372.96</v>
      </c>
      <c r="S13" s="22">
        <v>1.6E-2</v>
      </c>
      <c r="T13" s="22">
        <v>1.6E-2</v>
      </c>
      <c r="U13" s="19" t="s">
        <v>66</v>
      </c>
      <c r="V13" s="19" t="s">
        <v>66</v>
      </c>
      <c r="W13" s="24">
        <v>62.847000000000008</v>
      </c>
      <c r="X13" s="19">
        <v>20.100000000000001</v>
      </c>
      <c r="Y13" s="19">
        <v>4.55</v>
      </c>
      <c r="Z13" s="19">
        <v>1.57</v>
      </c>
      <c r="AA13" s="19">
        <v>0.77</v>
      </c>
      <c r="AB13" s="19">
        <v>3.29</v>
      </c>
      <c r="AC13" s="23">
        <v>54.9</v>
      </c>
      <c r="AD13" s="24">
        <v>100</v>
      </c>
      <c r="AE13" s="19">
        <v>285.12</v>
      </c>
      <c r="AF13" s="19">
        <v>5.37</v>
      </c>
      <c r="AG13" s="18" t="s">
        <v>0</v>
      </c>
    </row>
    <row r="14" spans="1:33" s="2" customFormat="1" ht="19.95" customHeight="1" x14ac:dyDescent="0.35">
      <c r="A14" s="11" t="s">
        <v>84</v>
      </c>
      <c r="B14" s="18">
        <v>1</v>
      </c>
      <c r="C14" s="18">
        <v>59</v>
      </c>
      <c r="D14" s="19">
        <v>1.65</v>
      </c>
      <c r="E14" s="24">
        <v>62</v>
      </c>
      <c r="F14" s="19">
        <v>22.77318640955005</v>
      </c>
      <c r="G14" s="18">
        <v>0</v>
      </c>
      <c r="H14" s="18" t="s">
        <v>51</v>
      </c>
      <c r="I14" s="18" t="s">
        <v>54</v>
      </c>
      <c r="J14" s="19">
        <v>20</v>
      </c>
      <c r="K14" s="21" t="s">
        <v>71</v>
      </c>
      <c r="L14" s="21" t="s">
        <v>62</v>
      </c>
      <c r="M14" s="21" t="s">
        <v>33</v>
      </c>
      <c r="N14" s="21" t="s">
        <v>38</v>
      </c>
      <c r="O14" s="21" t="s">
        <v>100</v>
      </c>
      <c r="P14" s="21" t="s">
        <v>45</v>
      </c>
      <c r="Q14" s="19">
        <v>117</v>
      </c>
      <c r="R14" s="19">
        <v>176.58</v>
      </c>
      <c r="S14" s="22">
        <v>0.15</v>
      </c>
      <c r="T14" s="22">
        <v>0.23</v>
      </c>
      <c r="U14" s="19">
        <v>311.76</v>
      </c>
      <c r="V14" s="19" t="s">
        <v>66</v>
      </c>
      <c r="W14" s="24">
        <v>78.149000000000001</v>
      </c>
      <c r="X14" s="19">
        <v>24.9</v>
      </c>
      <c r="Y14" s="19">
        <v>5.46</v>
      </c>
      <c r="Z14" s="19">
        <v>1.77</v>
      </c>
      <c r="AA14" s="19">
        <v>0.9</v>
      </c>
      <c r="AB14" s="19">
        <v>4.25</v>
      </c>
      <c r="AC14" s="23">
        <v>71</v>
      </c>
      <c r="AD14" s="24">
        <v>78</v>
      </c>
      <c r="AE14" s="19">
        <v>351.16</v>
      </c>
      <c r="AF14" s="19">
        <v>5.13</v>
      </c>
      <c r="AG14" s="18" t="s">
        <v>0</v>
      </c>
    </row>
    <row r="15" spans="1:33" s="2" customFormat="1" ht="19.95" customHeight="1" x14ac:dyDescent="0.35">
      <c r="A15" s="11" t="s">
        <v>85</v>
      </c>
      <c r="B15" s="18">
        <v>1</v>
      </c>
      <c r="C15" s="18">
        <v>65</v>
      </c>
      <c r="D15" s="19">
        <v>1.6</v>
      </c>
      <c r="E15" s="24">
        <v>35</v>
      </c>
      <c r="F15" s="19">
        <v>13.671875</v>
      </c>
      <c r="G15" s="18">
        <v>0</v>
      </c>
      <c r="H15" s="18" t="s">
        <v>51</v>
      </c>
      <c r="I15" s="18" t="s">
        <v>54</v>
      </c>
      <c r="J15" s="19">
        <v>2</v>
      </c>
      <c r="K15" s="21" t="s">
        <v>71</v>
      </c>
      <c r="L15" s="21" t="s">
        <v>28</v>
      </c>
      <c r="M15" s="21" t="s">
        <v>63</v>
      </c>
      <c r="N15" s="21" t="s">
        <v>25</v>
      </c>
      <c r="O15" s="21" t="s">
        <v>101</v>
      </c>
      <c r="P15" s="21" t="s">
        <v>46</v>
      </c>
      <c r="Q15" s="19">
        <v>117</v>
      </c>
      <c r="R15" s="19">
        <v>329.76</v>
      </c>
      <c r="S15" s="22">
        <v>7.0000000000000007E-2</v>
      </c>
      <c r="T15" s="22">
        <v>0.16</v>
      </c>
      <c r="U15" s="19">
        <v>61.55</v>
      </c>
      <c r="V15" s="19">
        <v>240.58</v>
      </c>
      <c r="W15" s="24">
        <v>165.589</v>
      </c>
      <c r="X15" s="19">
        <v>71.099999999999994</v>
      </c>
      <c r="Y15" s="19">
        <v>5.15</v>
      </c>
      <c r="Z15" s="19">
        <v>0.68</v>
      </c>
      <c r="AA15" s="19">
        <v>1.98</v>
      </c>
      <c r="AB15" s="19">
        <v>2.71</v>
      </c>
      <c r="AC15" s="23">
        <v>22.6</v>
      </c>
      <c r="AD15" s="24">
        <v>286</v>
      </c>
      <c r="AE15" s="19">
        <v>140.32</v>
      </c>
      <c r="AF15" s="19">
        <v>2.98</v>
      </c>
      <c r="AG15" s="18" t="s">
        <v>1</v>
      </c>
    </row>
    <row r="16" spans="1:33" s="2" customFormat="1" ht="19.95" customHeight="1" x14ac:dyDescent="0.35">
      <c r="A16" s="11" t="s">
        <v>86</v>
      </c>
      <c r="B16" s="18">
        <v>1</v>
      </c>
      <c r="C16" s="18">
        <v>51</v>
      </c>
      <c r="D16" s="19">
        <v>1.64</v>
      </c>
      <c r="E16" s="24">
        <v>74</v>
      </c>
      <c r="F16" s="19">
        <v>27.513384889946465</v>
      </c>
      <c r="G16" s="18">
        <v>0</v>
      </c>
      <c r="H16" s="18" t="s">
        <v>51</v>
      </c>
      <c r="I16" s="18" t="s">
        <v>54</v>
      </c>
      <c r="J16" s="19">
        <v>17</v>
      </c>
      <c r="K16" s="21" t="s">
        <v>71</v>
      </c>
      <c r="L16" s="21" t="s">
        <v>28</v>
      </c>
      <c r="M16" s="21" t="s">
        <v>36</v>
      </c>
      <c r="N16" s="21" t="s">
        <v>26</v>
      </c>
      <c r="O16" s="21" t="s">
        <v>21</v>
      </c>
      <c r="P16" s="21" t="s">
        <v>47</v>
      </c>
      <c r="Q16" s="19">
        <v>342</v>
      </c>
      <c r="R16" s="19">
        <v>283.86</v>
      </c>
      <c r="S16" s="22">
        <v>1.6E-2</v>
      </c>
      <c r="T16" s="22">
        <v>1.6E-2</v>
      </c>
      <c r="U16" s="19">
        <v>7.28</v>
      </c>
      <c r="V16" s="19">
        <v>282.11</v>
      </c>
      <c r="W16" s="24">
        <v>54.102999999999994</v>
      </c>
      <c r="X16" s="19">
        <v>21</v>
      </c>
      <c r="Y16" s="19">
        <v>4.6399999999999997</v>
      </c>
      <c r="Z16" s="19">
        <v>1.03</v>
      </c>
      <c r="AA16" s="19">
        <v>1.48</v>
      </c>
      <c r="AB16" s="19">
        <v>2.46</v>
      </c>
      <c r="AC16" s="23">
        <v>30.4</v>
      </c>
      <c r="AD16" s="24">
        <v>214</v>
      </c>
      <c r="AE16" s="19">
        <v>196.92</v>
      </c>
      <c r="AF16" s="19">
        <v>4.88</v>
      </c>
      <c r="AG16" s="18" t="s">
        <v>0</v>
      </c>
    </row>
    <row r="17" spans="1:33" s="2" customFormat="1" ht="19.95" customHeight="1" x14ac:dyDescent="0.35">
      <c r="A17" s="11" t="s">
        <v>87</v>
      </c>
      <c r="B17" s="18">
        <v>1</v>
      </c>
      <c r="C17" s="18">
        <v>53</v>
      </c>
      <c r="D17" s="19">
        <v>1.61</v>
      </c>
      <c r="E17" s="24">
        <v>55</v>
      </c>
      <c r="F17" s="19">
        <v>21.218317194552679</v>
      </c>
      <c r="G17" s="18">
        <v>0</v>
      </c>
      <c r="H17" s="18" t="s">
        <v>51</v>
      </c>
      <c r="I17" s="18" t="s">
        <v>54</v>
      </c>
      <c r="J17" s="19">
        <f>14/365</f>
        <v>3.8356164383561646E-2</v>
      </c>
      <c r="K17" s="21" t="s">
        <v>22</v>
      </c>
      <c r="L17" s="21" t="s">
        <v>28</v>
      </c>
      <c r="M17" s="21" t="s">
        <v>36</v>
      </c>
      <c r="N17" s="21" t="s">
        <v>27</v>
      </c>
      <c r="O17" s="18" t="s">
        <v>99</v>
      </c>
      <c r="P17" s="18" t="s">
        <v>48</v>
      </c>
      <c r="Q17" s="19">
        <v>223.2</v>
      </c>
      <c r="R17" s="19" t="s">
        <v>66</v>
      </c>
      <c r="S17" s="19" t="s">
        <v>66</v>
      </c>
      <c r="T17" s="19" t="s">
        <v>66</v>
      </c>
      <c r="U17" s="19" t="s">
        <v>66</v>
      </c>
      <c r="V17" s="19" t="s">
        <v>66</v>
      </c>
      <c r="W17" s="24" t="s">
        <v>106</v>
      </c>
      <c r="X17" s="19" t="s">
        <v>66</v>
      </c>
      <c r="Y17" s="19">
        <v>4.6900000000000004</v>
      </c>
      <c r="Z17" s="19">
        <v>0.74</v>
      </c>
      <c r="AA17" s="19">
        <v>2.33</v>
      </c>
      <c r="AB17" s="19">
        <v>1.74</v>
      </c>
      <c r="AC17" s="19" t="s">
        <v>66</v>
      </c>
      <c r="AD17" s="19" t="s">
        <v>66</v>
      </c>
      <c r="AE17" s="19" t="s">
        <v>66</v>
      </c>
      <c r="AF17" s="19" t="s">
        <v>66</v>
      </c>
      <c r="AG17" s="18" t="s">
        <v>61</v>
      </c>
    </row>
    <row r="18" spans="1:33" x14ac:dyDescent="0.35">
      <c r="J18" s="3"/>
    </row>
    <row r="20" spans="1:33" x14ac:dyDescent="0.35">
      <c r="O20" s="9"/>
    </row>
  </sheetData>
  <autoFilter ref="A1:AG17" xr:uid="{7C86F3F2-DB8C-4987-A058-D8F919FB470C}"/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T1DM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Jinhao Zhu</dc:creator>
  <cp:lastModifiedBy>YangRuihua</cp:lastModifiedBy>
  <dcterms:created xsi:type="dcterms:W3CDTF">2015-06-05T18:19:34Z</dcterms:created>
  <dcterms:modified xsi:type="dcterms:W3CDTF">2024-06-12T14:28:03Z</dcterms:modified>
</cp:coreProperties>
</file>