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8_{CB6B4873-2B4A-41E0-BFA1-5546BA187982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8" i="1"/>
  <c r="H4" i="1"/>
  <c r="H3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2" i="1"/>
  <c r="G24" i="1" l="1"/>
</calcChain>
</file>

<file path=xl/sharedStrings.xml><?xml version="1.0" encoding="utf-8"?>
<sst xmlns="http://schemas.openxmlformats.org/spreadsheetml/2006/main" count="75" uniqueCount="73">
  <si>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</si>
  <si>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</si>
  <si>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</si>
  <si>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</si>
  <si>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</si>
  <si>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</si>
  <si>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</si>
  <si>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</si>
  <si>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</si>
  <si>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</si>
  <si>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</si>
  <si>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</si>
  <si>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</si>
  <si>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</si>
  <si>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</si>
  <si>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</si>
  <si>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</si>
  <si>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</si>
  <si>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</si>
  <si>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</si>
  <si>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</si>
  <si>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Estandar EU 4040, aluminio anonizado color negro, 400mm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</si>
  <si>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</si>
  <si>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</si>
  <si>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</si>
  <si>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</si>
  <si>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</si>
  <si>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</si>
  <si>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</si>
  <si>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</si>
  <si>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Kit 20pcs, tuerca cabeza de martillo o T, 20-M4-20pcs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</si>
  <si>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</si>
  <si>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</si>
  <si>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</si>
  <si>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</si>
  <si>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</si>
  <si>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</si>
  <si>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</si>
  <si>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</si>
  <si>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</si>
  <si>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</si>
  <si>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</si>
  <si>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</si>
  <si>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</si>
  <si>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</si>
  <si>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</si>
  <si>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</si>
  <si>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</si>
  <si>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</si>
  <si>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</si>
  <si>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</si>
  <si>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</si>
  <si>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</si>
  <si>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</si>
  <si>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</si>
  <si>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</si>
  <si>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</si>
  <si>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</si>
  <si>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</si>
  <si>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</si>
  <si>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</si>
  <si>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</si>
  <si>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</si>
  <si>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</si>
  <si>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</si>
  <si>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</si>
  <si>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</si>
  <si>
    <t>Modulo TF Card SPI</t>
  </si>
  <si>
    <t>Modulo para tarjetas Micro SD, 3.3V-5V, SPI protocol</t>
  </si>
  <si>
    <t>https://es.aliexpress.com/item/1005004384727345.html?gatewayAdapt=glo2esp</t>
  </si>
  <si>
    <t>https://es.aliexpress.com/item/1005003036823941.html?gatewayAdapt=glo2esp</t>
  </si>
  <si>
    <t>Pulsador doble borde plateado</t>
  </si>
  <si>
    <t>Botonera de arranque y paro 12V , 1NO1NC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</si>
</sst>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8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9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9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11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12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13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14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15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16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17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18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19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20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21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22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5</xdr:row>
      <xdr:rowOff>96982</xdr:rowOff>
    </xdr:from>
    <xdr:to>
      <xdr:col>4</xdr:col>
      <xdr:colOff>2525778</xdr:colOff>
      <xdr:row>5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4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  <xdr:twoCellAnchor editAs="oneCell">
    <xdr:from>
      <xdr:col>4</xdr:col>
      <xdr:colOff>124691</xdr:colOff>
      <xdr:row>3</xdr:row>
      <xdr:rowOff>138546</xdr:rowOff>
    </xdr:from>
    <xdr:to>
      <xdr:col>4</xdr:col>
      <xdr:colOff>2296852</xdr:colOff>
      <xdr:row>3</xdr:row>
      <xdr:rowOff>1773383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3888C8-0D56-45A6-5524-D390E5BE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85709" y="4849091"/>
          <a:ext cx="2172161" cy="1634837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7</xdr:row>
      <xdr:rowOff>13855</xdr:rowOff>
    </xdr:from>
    <xdr:to>
      <xdr:col>4</xdr:col>
      <xdr:colOff>2022764</xdr:colOff>
      <xdr:row>7</xdr:row>
      <xdr:rowOff>1793258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05D2F9A-02BA-905D-C4FB-ECD4D66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90509" y="12455237"/>
          <a:ext cx="1593273" cy="1779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hyperlink" Target="https://es.aliexpress.com/item/1005003036823941.html?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21" Type="http://schemas.openxmlformats.org/officeDocument/2006/relationships/hyperlink" Target="https://es.aliexpress.com/item/3281085273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hyperlink" Target="https://es.aliexpress.com/item/1005004384727345.html?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20" Type="http://schemas.openxmlformats.org/officeDocument/2006/relationships/hyperlink" Target="https://es.aliexpress.com/item/1005002431101903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es.aliexpress.com/item/1005004245601157.html?gatewayAdapt=glo2esp" TargetMode="External"/><Relationship Id="rId19" Type="http://schemas.openxmlformats.org/officeDocument/2006/relationships/hyperlink" Target="https://es.aliexpress.com/item/1005003311298946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Relationship Id="rId22" Type="http://schemas.openxmlformats.org/officeDocument/2006/relationships/hyperlink" Target="https://es.aliexpress.com/item/32810852732.html?gatewayAdapt=glo2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40"/>
  <sheetViews>
    <sheetView tabSelected="1" zoomScale="40" zoomScaleNormal="40" workbookViewId="0">
      <selection activeCell="K24" sqref="K24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1</v>
      </c>
      <c r="B4" s="16" t="s">
        <v>67</v>
      </c>
      <c r="C4" s="28" t="s">
        <v>68</v>
      </c>
      <c r="D4" s="15" t="s">
        <v>69</v>
      </c>
      <c r="E4" s="8"/>
      <c r="F4" s="9">
        <v>5.16</v>
      </c>
      <c r="G4" s="9">
        <v>13.08</v>
      </c>
      <c r="H4" s="10">
        <f>F4+G4</f>
        <v>18.240000000000002</v>
      </c>
      <c r="K4" s="2"/>
    </row>
    <row r="5" spans="1:11" s="1" customFormat="1" ht="153" customHeight="1" thickBot="1" x14ac:dyDescent="0.35">
      <c r="A5" s="18">
        <v>4</v>
      </c>
      <c r="B5" s="16" t="s">
        <v>64</v>
      </c>
      <c r="C5" s="25" t="s">
        <v>65</v>
      </c>
      <c r="D5" s="15" t="s">
        <v>66</v>
      </c>
      <c r="E5" s="8"/>
      <c r="F5" s="9">
        <v>68.900000000000006</v>
      </c>
      <c r="G5" s="9">
        <v>51.8</v>
      </c>
      <c r="H5" s="10">
        <f>G5+(F5*A5)</f>
        <v>327.40000000000003</v>
      </c>
      <c r="K5" s="2"/>
    </row>
    <row r="6" spans="1:11" s="1" customFormat="1" ht="153" customHeight="1" thickBot="1" x14ac:dyDescent="0.35">
      <c r="A6" s="18">
        <v>1</v>
      </c>
      <c r="B6" s="16" t="s">
        <v>61</v>
      </c>
      <c r="C6" s="25" t="s">
        <v>63</v>
      </c>
      <c r="D6" s="15" t="s">
        <v>62</v>
      </c>
      <c r="E6" s="8"/>
      <c r="F6" s="9">
        <v>59.88</v>
      </c>
      <c r="G6" s="9">
        <v>12.74</v>
      </c>
      <c r="H6" s="10">
        <f>G6+(F6*A6)</f>
        <v>72.62</v>
      </c>
      <c r="K6" s="2"/>
    </row>
    <row r="7" spans="1:11" s="1" customFormat="1" ht="150" customHeight="1" thickBot="1" x14ac:dyDescent="0.35">
      <c r="A7" s="18">
        <v>1</v>
      </c>
      <c r="B7" s="16" t="s">
        <v>14</v>
      </c>
      <c r="C7" s="17" t="s">
        <v>15</v>
      </c>
      <c r="D7" s="15" t="s">
        <v>16</v>
      </c>
      <c r="E7" s="8"/>
      <c r="F7" s="9">
        <v>130.4</v>
      </c>
      <c r="G7" s="9">
        <v>95.14</v>
      </c>
      <c r="H7" s="10">
        <f>F7+G7</f>
        <v>225.54000000000002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71</v>
      </c>
      <c r="C8" s="17" t="s">
        <v>72</v>
      </c>
      <c r="D8" s="15" t="s">
        <v>70</v>
      </c>
      <c r="E8" s="8"/>
      <c r="F8" s="9">
        <v>39.58</v>
      </c>
      <c r="G8" s="9">
        <v>16.350000000000001</v>
      </c>
      <c r="H8" s="10">
        <f>G8+F8</f>
        <v>55.93</v>
      </c>
      <c r="I8" s="12"/>
      <c r="J8" s="12"/>
      <c r="K8" s="12"/>
    </row>
    <row r="9" spans="1:11" s="1" customFormat="1" ht="150" customHeight="1" thickBot="1" x14ac:dyDescent="0.35">
      <c r="A9" s="18">
        <v>1</v>
      </c>
      <c r="B9" s="16" t="s">
        <v>17</v>
      </c>
      <c r="C9" s="17" t="s">
        <v>18</v>
      </c>
      <c r="D9" s="15" t="s">
        <v>19</v>
      </c>
      <c r="E9" s="8"/>
      <c r="F9" s="9">
        <v>23.22</v>
      </c>
      <c r="G9" s="9">
        <v>8.1999999999999993</v>
      </c>
      <c r="H9" s="10">
        <f>F9+G9</f>
        <v>31.419999999999998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20</v>
      </c>
      <c r="C10" s="17" t="s">
        <v>21</v>
      </c>
      <c r="D10" s="15" t="s">
        <v>22</v>
      </c>
      <c r="E10" s="8"/>
      <c r="F10" s="9">
        <v>430.47</v>
      </c>
      <c r="G10" s="9">
        <v>0</v>
      </c>
      <c r="H10" s="10">
        <f>F10+G10</f>
        <v>430.47</v>
      </c>
      <c r="I10" s="12"/>
      <c r="J10" s="12"/>
      <c r="K10" s="12"/>
    </row>
    <row r="11" spans="1:11" s="1" customFormat="1" ht="150" customHeight="1" thickBot="1" x14ac:dyDescent="0.35">
      <c r="A11" s="18">
        <v>2</v>
      </c>
      <c r="B11" s="16" t="s">
        <v>23</v>
      </c>
      <c r="C11" s="17" t="s">
        <v>24</v>
      </c>
      <c r="D11" s="15" t="s">
        <v>25</v>
      </c>
      <c r="E11" s="8"/>
      <c r="F11" s="9">
        <v>91.65</v>
      </c>
      <c r="G11" s="9">
        <v>0</v>
      </c>
      <c r="H11" s="10">
        <f t="shared" ref="H11:H23" si="0">G11+F11*A11</f>
        <v>183.3</v>
      </c>
      <c r="I11" s="12"/>
      <c r="J11" s="12"/>
      <c r="K11" s="12"/>
    </row>
    <row r="12" spans="1:11" s="1" customFormat="1" ht="150" customHeight="1" thickBot="1" x14ac:dyDescent="0.35">
      <c r="A12" s="18">
        <v>2</v>
      </c>
      <c r="B12" s="16" t="s">
        <v>26</v>
      </c>
      <c r="C12" s="17" t="s">
        <v>27</v>
      </c>
      <c r="D12" s="15" t="s">
        <v>28</v>
      </c>
      <c r="E12" s="8"/>
      <c r="F12" s="9">
        <v>67.73</v>
      </c>
      <c r="G12" s="9">
        <v>0</v>
      </c>
      <c r="H12" s="10">
        <f t="shared" si="0"/>
        <v>135.46</v>
      </c>
      <c r="I12" s="12"/>
      <c r="J12" s="12"/>
      <c r="K12" s="12"/>
    </row>
    <row r="13" spans="1:11" s="1" customFormat="1" ht="150" customHeight="1" thickBot="1" x14ac:dyDescent="0.35">
      <c r="A13" s="18">
        <v>2</v>
      </c>
      <c r="B13" s="16" t="s">
        <v>29</v>
      </c>
      <c r="C13" s="17" t="s">
        <v>30</v>
      </c>
      <c r="D13" s="15" t="s">
        <v>31</v>
      </c>
      <c r="E13" s="8"/>
      <c r="F13" s="9">
        <v>28.45</v>
      </c>
      <c r="G13" s="9">
        <v>75.81</v>
      </c>
      <c r="H13" s="10">
        <f t="shared" si="0"/>
        <v>132.71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32</v>
      </c>
      <c r="C14" s="17" t="s">
        <v>33</v>
      </c>
      <c r="D14" s="15" t="s">
        <v>34</v>
      </c>
      <c r="E14" s="8"/>
      <c r="F14" s="9">
        <v>76.63</v>
      </c>
      <c r="G14" s="9">
        <v>0</v>
      </c>
      <c r="H14" s="10">
        <f t="shared" si="0"/>
        <v>76.63</v>
      </c>
      <c r="I14" s="12"/>
      <c r="J14" s="12"/>
      <c r="K14" s="12"/>
    </row>
    <row r="15" spans="1:11" s="1" customFormat="1" ht="150" customHeight="1" thickBot="1" x14ac:dyDescent="0.35">
      <c r="A15" s="18">
        <v>2</v>
      </c>
      <c r="B15" s="16" t="s">
        <v>32</v>
      </c>
      <c r="C15" s="17" t="s">
        <v>35</v>
      </c>
      <c r="D15" s="15" t="s">
        <v>34</v>
      </c>
      <c r="E15" s="8"/>
      <c r="F15" s="9">
        <v>44.34</v>
      </c>
      <c r="G15" s="9">
        <v>0</v>
      </c>
      <c r="H15" s="10">
        <f t="shared" si="0"/>
        <v>88.68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36</v>
      </c>
      <c r="C16" s="17" t="s">
        <v>37</v>
      </c>
      <c r="D16" s="15" t="s">
        <v>38</v>
      </c>
      <c r="E16" s="8"/>
      <c r="F16" s="9">
        <v>75.06</v>
      </c>
      <c r="G16" s="9">
        <v>0</v>
      </c>
      <c r="H16" s="10">
        <f t="shared" si="0"/>
        <v>150.12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39</v>
      </c>
      <c r="C17" s="17" t="s">
        <v>40</v>
      </c>
      <c r="D17" s="15" t="s">
        <v>41</v>
      </c>
      <c r="E17" s="8"/>
      <c r="F17" s="9">
        <v>71.22</v>
      </c>
      <c r="G17" s="9">
        <v>0</v>
      </c>
      <c r="H17" s="10">
        <f t="shared" si="0"/>
        <v>71.22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42</v>
      </c>
      <c r="C18" s="17" t="s">
        <v>43</v>
      </c>
      <c r="D18" s="15" t="s">
        <v>44</v>
      </c>
      <c r="E18" s="8"/>
      <c r="F18" s="9">
        <v>33.520000000000003</v>
      </c>
      <c r="G18" s="9">
        <v>67.56</v>
      </c>
      <c r="H18" s="10">
        <f t="shared" si="0"/>
        <v>101.08000000000001</v>
      </c>
      <c r="I18" s="12"/>
      <c r="J18" s="12"/>
      <c r="K18" s="12"/>
    </row>
    <row r="19" spans="1:11" s="1" customFormat="1" ht="150" customHeight="1" thickBot="1" x14ac:dyDescent="0.35">
      <c r="A19" s="18">
        <v>1</v>
      </c>
      <c r="B19" s="16" t="s">
        <v>45</v>
      </c>
      <c r="C19" s="17" t="s">
        <v>46</v>
      </c>
      <c r="D19" s="15" t="s">
        <v>47</v>
      </c>
      <c r="E19" s="8"/>
      <c r="F19" s="9">
        <v>9.08</v>
      </c>
      <c r="G19" s="9">
        <v>9.7799999999999994</v>
      </c>
      <c r="H19" s="10">
        <f t="shared" si="0"/>
        <v>18.86</v>
      </c>
      <c r="I19" s="12"/>
      <c r="J19" s="12"/>
      <c r="K19" s="12"/>
    </row>
    <row r="20" spans="1:11" s="1" customFormat="1" ht="150" customHeight="1" thickBot="1" x14ac:dyDescent="0.35">
      <c r="A20" s="18">
        <v>2</v>
      </c>
      <c r="B20" s="16" t="s">
        <v>48</v>
      </c>
      <c r="C20" s="17" t="s">
        <v>50</v>
      </c>
      <c r="D20" s="15" t="s">
        <v>49</v>
      </c>
      <c r="E20" s="8"/>
      <c r="F20" s="9">
        <v>56.99</v>
      </c>
      <c r="G20" s="9">
        <v>5.09</v>
      </c>
      <c r="H20" s="10">
        <f t="shared" si="0"/>
        <v>119.07000000000001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51</v>
      </c>
      <c r="C21" s="17" t="s">
        <v>53</v>
      </c>
      <c r="D21" s="15" t="s">
        <v>52</v>
      </c>
      <c r="E21" s="8"/>
      <c r="F21" s="9">
        <v>185.04</v>
      </c>
      <c r="G21" s="9">
        <v>0</v>
      </c>
      <c r="H21" s="10">
        <f t="shared" si="0"/>
        <v>185.04</v>
      </c>
      <c r="I21" s="12"/>
      <c r="J21" s="12"/>
      <c r="K21" s="12"/>
    </row>
    <row r="22" spans="1:11" s="1" customFormat="1" ht="150" customHeight="1" thickBot="1" x14ac:dyDescent="0.35">
      <c r="A22" s="18">
        <v>1</v>
      </c>
      <c r="B22" s="16" t="s">
        <v>54</v>
      </c>
      <c r="C22" s="17" t="s">
        <v>55</v>
      </c>
      <c r="D22" s="15" t="s">
        <v>56</v>
      </c>
      <c r="E22" s="8"/>
      <c r="F22" s="9">
        <v>357.85</v>
      </c>
      <c r="G22" s="9">
        <v>104.39</v>
      </c>
      <c r="H22" s="10">
        <f t="shared" si="0"/>
        <v>462.24</v>
      </c>
      <c r="I22" s="12"/>
      <c r="J22" s="12"/>
      <c r="K22" s="12"/>
    </row>
    <row r="23" spans="1:11" s="1" customFormat="1" ht="150" customHeight="1" thickBot="1" x14ac:dyDescent="0.35">
      <c r="A23" s="18">
        <v>1</v>
      </c>
      <c r="B23" s="16" t="s">
        <v>57</v>
      </c>
      <c r="C23" s="17" t="s">
        <v>58</v>
      </c>
      <c r="D23" s="15" t="s">
        <v>59</v>
      </c>
      <c r="E23" s="8"/>
      <c r="F23" s="9">
        <v>125.34</v>
      </c>
      <c r="G23" s="21">
        <v>81.7</v>
      </c>
      <c r="H23" s="22">
        <f t="shared" si="0"/>
        <v>207.04000000000002</v>
      </c>
      <c r="I23" s="12"/>
      <c r="J23" s="12"/>
      <c r="K23" s="12"/>
    </row>
    <row r="24" spans="1:11" ht="61.2" customHeight="1" thickTop="1" thickBot="1" x14ac:dyDescent="0.35">
      <c r="A24" s="13"/>
      <c r="B24" s="13"/>
      <c r="C24" s="13"/>
      <c r="D24" s="13"/>
      <c r="E24" s="13"/>
      <c r="F24" s="24" t="s">
        <v>60</v>
      </c>
      <c r="G24" s="26">
        <f>SUM(H2:H23)</f>
        <v>3730.5699999999997</v>
      </c>
      <c r="H24" s="27"/>
      <c r="I24" s="19"/>
      <c r="J24" s="13"/>
      <c r="K24" s="13"/>
    </row>
    <row r="25" spans="1:11" ht="15" thickTop="1" x14ac:dyDescent="0.3">
      <c r="A25" s="13"/>
      <c r="B25" s="13"/>
      <c r="C25" s="13"/>
      <c r="D25" s="13"/>
      <c r="E25" s="13"/>
      <c r="F25" s="13"/>
      <c r="G25" s="20"/>
      <c r="H25" s="23"/>
      <c r="I25" s="19"/>
      <c r="J25" s="13"/>
      <c r="K25" s="13"/>
    </row>
    <row r="26" spans="1:11" x14ac:dyDescent="0.3">
      <c r="A26" s="13"/>
      <c r="B26" s="13"/>
      <c r="C26" s="14"/>
      <c r="D26" s="13"/>
      <c r="E26" s="13"/>
      <c r="F26" s="13"/>
      <c r="G26" s="13"/>
      <c r="H26" s="13"/>
      <c r="I26" s="13"/>
      <c r="J26" s="13"/>
      <c r="K26" s="13"/>
    </row>
    <row r="27" spans="1:1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40" spans="1:14" x14ac:dyDescent="0.3">
      <c r="N40" s="3"/>
    </row>
  </sheetData>
  <mergeCells count="1">
    <mergeCell ref="G24:H24"/>
  </mergeCells>
  <hyperlinks>
    <hyperlink ref="D2" r:id="rId1" xr:uid="{50333F26-A3D0-407A-9088-B14A69023C28}"/>
    <hyperlink ref="D3" r:id="rId2" xr:uid="{4F73B103-703F-434F-A8DB-E96B61A01283}"/>
    <hyperlink ref="D7" r:id="rId3" xr:uid="{990AFFDB-F2E4-4D37-AC70-AD50B8908E67}"/>
    <hyperlink ref="D9" r:id="rId4" xr:uid="{5ED80237-DBBE-463E-8287-F738AE9EA159}"/>
    <hyperlink ref="D10" r:id="rId5" xr:uid="{80C7A9AB-67BE-4C4F-B445-6C3BEBD93635}"/>
    <hyperlink ref="D13" r:id="rId6" xr:uid="{46FF2314-C238-4AFC-BEE5-6EC68B66EAB9}"/>
    <hyperlink ref="D16" r:id="rId7" xr:uid="{F0B9E2AE-1A98-4DD7-AEAD-8AD326B6C724}"/>
    <hyperlink ref="D18" r:id="rId8" xr:uid="{1E6C5376-E8A4-4A04-B2DE-CBEA456C76FC}"/>
    <hyperlink ref="D17" r:id="rId9" xr:uid="{1472CDE6-8737-42DE-AB3D-211C1F40C7DB}"/>
    <hyperlink ref="D19" r:id="rId10" xr:uid="{353A46E5-4675-49E6-AA5D-D41D0BEDFBC2}"/>
    <hyperlink ref="D20" r:id="rId11" xr:uid="{28FB9CE3-3AD2-4C73-817C-0326B721E2D3}"/>
    <hyperlink ref="D21" r:id="rId12" location="nav-review" xr:uid="{3303086C-1D5D-46F5-BE76-A4F035A30C6E}"/>
    <hyperlink ref="D22" r:id="rId13" xr:uid="{A93C7BB2-85D5-4F9A-A855-E17B8A9A85F3}"/>
    <hyperlink ref="D23" r:id="rId14" xr:uid="{7E1A4406-7976-41C8-9BA7-62B5C3806842}"/>
    <hyperlink ref="D6" r:id="rId15" xr:uid="{857BAD79-FF02-4A8D-8368-86EE2417D698}"/>
    <hyperlink ref="D5" r:id="rId16" xr:uid="{12A8AC80-19B7-442E-9687-1FBE807EDDE5}"/>
    <hyperlink ref="D4" r:id="rId17" xr:uid="{6584825A-6460-4776-9BC6-05D222B84273}"/>
    <hyperlink ref="D8" r:id="rId18" xr:uid="{071EBB2C-76A0-44DD-904A-9E0E0343480C}"/>
    <hyperlink ref="D11" r:id="rId19" xr:uid="{DBFDC2DD-7371-4807-A828-04DEECD3063E}"/>
    <hyperlink ref="D12" r:id="rId20" xr:uid="{A661DAFB-4AA3-4157-921D-5A0C74F6B172}"/>
    <hyperlink ref="D14" r:id="rId21" xr:uid="{FD1C8E2B-7EE7-4D8C-AFFB-DB2752215A17}"/>
    <hyperlink ref="D15" r:id="rId22" xr:uid="{EBC0F3C5-93F7-4E64-A68A-F2A67220AD49}"/>
  </hyperlinks>
  <pageMargins left="0.23622047244094491" right="0.23622047244094491" top="0.74803149606299213" bottom="0.74803149606299213" header="0.31496062992125984" footer="0.31496062992125984"/>
  <pageSetup paperSize="9" scale="70" orientation="landscape" r:id="rId2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2023-07-29T07:33:11Z</dcterms:modified>
</cp:coreProperties>
</file>