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studies\simple_use_case\user_interface\inputs\"/>
    </mc:Choice>
  </mc:AlternateContent>
  <xr:revisionPtr revIDLastSave="0" documentId="13_ncr:1_{2B2276DF-746D-4425-9459-AA4948B7464E}" xr6:coauthVersionLast="47" xr6:coauthVersionMax="47" xr10:uidLastSave="{00000000-0000-0000-0000-000000000000}"/>
  <bookViews>
    <workbookView xWindow="29040" yWindow="4395" windowWidth="13950" windowHeight="7065" firstSheet="4" activeTab="4" xr2:uid="{C57834E6-C588-4116-B15D-7ADB3B8705E5}"/>
  </bookViews>
  <sheets>
    <sheet name="ReadMe" sheetId="8" r:id="rId1"/>
    <sheet name="bus" sheetId="7" r:id="rId2"/>
    <sheet name="busdc" sheetId="9" r:id="rId3"/>
    <sheet name="load" sheetId="2" r:id="rId4"/>
    <sheet name="gen" sheetId="1" r:id="rId5"/>
    <sheet name="storage" sheetId="5" r:id="rId6"/>
    <sheet name="branch" sheetId="3" r:id="rId7"/>
    <sheet name="branchdc" sheetId="4" r:id="rId8"/>
    <sheet name="convdc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8" l="1"/>
  <c r="D15" i="8" a="1"/>
  <c r="E10" i="8" a="1"/>
  <c r="B13" i="8"/>
  <c r="H15" i="8" a="1"/>
  <c r="E11" i="8" a="1"/>
  <c r="B9" i="8"/>
  <c r="G14" i="8" a="1"/>
  <c r="F14" i="8" a="1"/>
  <c r="D9" i="8" a="1"/>
  <c r="F11" i="8" a="1"/>
  <c r="H12" i="8" a="1"/>
  <c r="L12" i="8" a="1"/>
  <c r="D11" i="8" a="1"/>
  <c r="D12" i="8" a="1"/>
  <c r="E14" i="8" a="1"/>
  <c r="E13" i="8" a="1"/>
  <c r="E12" i="8" a="1"/>
  <c r="K12" i="8" a="1"/>
  <c r="B15" i="8"/>
  <c r="B14" i="8"/>
  <c r="I14" i="8" a="1"/>
  <c r="D13" i="8" a="1"/>
  <c r="H14" i="8" a="1"/>
  <c r="D10" i="8" a="1"/>
  <c r="J12" i="8" a="1"/>
  <c r="I13" i="8" a="1"/>
  <c r="H13" i="8" a="1"/>
  <c r="B11" i="8"/>
  <c r="F13" i="8" a="1"/>
  <c r="G10" i="8" a="1"/>
  <c r="J13" i="8" a="1"/>
  <c r="D8" i="8" a="1"/>
  <c r="F10" i="8" a="1"/>
  <c r="B12" i="8"/>
  <c r="B8" i="8"/>
  <c r="F15" i="8" a="1"/>
  <c r="G11" i="8" a="1"/>
  <c r="I12" i="8" a="1"/>
  <c r="E15" i="8" a="1"/>
  <c r="G15" i="8" a="1"/>
  <c r="G12" i="8" a="1"/>
  <c r="G13" i="8" a="1"/>
  <c r="D14" i="8" a="1"/>
  <c r="F12" i="8" a="1"/>
  <c r="E9" i="8" a="1"/>
  <c r="E8" i="8" a="1"/>
  <c r="E8" i="8" l="1"/>
  <c r="E9" i="8"/>
  <c r="F12" i="8"/>
  <c r="D14" i="8"/>
  <c r="G13" i="8"/>
  <c r="G12" i="8"/>
  <c r="G15" i="8"/>
  <c r="E15" i="8"/>
  <c r="I12" i="8"/>
  <c r="G11" i="8"/>
  <c r="F15" i="8"/>
  <c r="F10" i="8"/>
  <c r="D8" i="8"/>
  <c r="J13" i="8"/>
  <c r="G10" i="8"/>
  <c r="F13" i="8"/>
  <c r="H13" i="8"/>
  <c r="I13" i="8"/>
  <c r="J12" i="8"/>
  <c r="D10" i="8"/>
  <c r="H14" i="8"/>
  <c r="D13" i="8"/>
  <c r="I14" i="8"/>
  <c r="K12" i="8"/>
  <c r="E12" i="8"/>
  <c r="E13" i="8"/>
  <c r="E14" i="8"/>
  <c r="D12" i="8"/>
  <c r="D11" i="8"/>
  <c r="L12" i="8"/>
  <c r="H12" i="8"/>
  <c r="F11" i="8"/>
  <c r="D9" i="8"/>
  <c r="F14" i="8"/>
  <c r="G14" i="8"/>
  <c r="E11" i="8"/>
  <c r="H15" i="8"/>
  <c r="E10" i="8"/>
  <c r="D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<sst xmlns="http://schemas.openxmlformats.org/spreadsheetml/2006/main" count="202" uniqueCount="112">
  <si>
    <t>Content</t>
  </si>
  <si>
    <t>This file contains 1 tab per component type (bus, branch, gen, …).</t>
  </si>
  <si>
    <t>The 3 first rows correspond to the attribute name, unit and description. Then there is 1 row per physical component (ex: 1 row per generator).</t>
  </si>
  <si>
    <t>Column A is for comments. Column B is for the component ids. Then there are columns for its bus id(s) and its other attributes (type, power rating, …)</t>
  </si>
  <si>
    <t>Components defined in this file</t>
  </si>
  <si>
    <t>Component type</t>
  </si>
  <si>
    <t>Nb of components</t>
  </si>
  <si>
    <t>Description</t>
  </si>
  <si>
    <t>Attributes</t>
  </si>
  <si>
    <t>bus</t>
  </si>
  <si>
    <t>load</t>
  </si>
  <si>
    <t>Loads</t>
  </si>
  <si>
    <t>gen</t>
  </si>
  <si>
    <t>Generators</t>
  </si>
  <si>
    <t>storage</t>
  </si>
  <si>
    <t>Storages</t>
  </si>
  <si>
    <t>branch</t>
  </si>
  <si>
    <t>AC lines &amp; transformers</t>
  </si>
  <si>
    <t>branchdc</t>
  </si>
  <si>
    <t>DC lines</t>
  </si>
  <si>
    <t>convdc</t>
  </si>
  <si>
    <t>Converters</t>
  </si>
  <si>
    <t>Attribute</t>
  </si>
  <si>
    <t>bus id</t>
  </si>
  <si>
    <t>type</t>
  </si>
  <si>
    <t>base voltage</t>
  </si>
  <si>
    <t>Unit</t>
  </si>
  <si>
    <t>int</t>
  </si>
  <si>
    <t>str</t>
  </si>
  <si>
    <t>kV</t>
  </si>
  <si>
    <t>All ids must be different.</t>
  </si>
  <si>
    <t>Nominal voltage expected at this bus. Phase-to-phase voltage if AC, pole-to-ground voltage if DC.</t>
  </si>
  <si>
    <t>load id</t>
  </si>
  <si>
    <t>max power shift up</t>
  </si>
  <si>
    <t>max power shift down</t>
  </si>
  <si>
    <t>MW</t>
  </si>
  <si>
    <t>MWh</t>
  </si>
  <si>
    <t>Must be defined in the bus tab.</t>
  </si>
  <si>
    <t>Residential, Industry, …</t>
  </si>
  <si>
    <t>Annual demand</t>
  </si>
  <si>
    <t>gen id</t>
  </si>
  <si>
    <t>power rating</t>
  </si>
  <si>
    <t>Wind, Nuclear, Gas, …</t>
  </si>
  <si>
    <t>Installed power</t>
  </si>
  <si>
    <t>storage id</t>
  </si>
  <si>
    <t>production rating</t>
  </si>
  <si>
    <t>consumption rating</t>
  </si>
  <si>
    <t>energy rating</t>
  </si>
  <si>
    <t>production efficiency</t>
  </si>
  <si>
    <t>consumption efficiency</t>
  </si>
  <si>
    <t>self discharge rate</t>
  </si>
  <si>
    <t>%</t>
  </si>
  <si>
    <t>%/h</t>
  </si>
  <si>
    <t>Hydro, Battery, …</t>
  </si>
  <si>
    <t>Max electrical production</t>
  </si>
  <si>
    <t>Max electrical consumption</t>
  </si>
  <si>
    <t>Maximum stored energy (different from the electrical energy consumed to have it, and from the electrical energy which can be produced with it, due to consumption &amp; production efficiencies.</t>
  </si>
  <si>
    <t>Efficiency of the storage charging (0.5 means 50%).</t>
  </si>
  <si>
    <t>Efficiency of the storage discharging (0.5 means 50%).</t>
  </si>
  <si>
    <t>Discharge of the storage which is independent from its use. 0.01 means 1% of the current stored energy.</t>
  </si>
  <si>
    <t>branch id</t>
  </si>
  <si>
    <t>from bus id</t>
  </si>
  <si>
    <t>to bus id</t>
  </si>
  <si>
    <t>resistance</t>
  </si>
  <si>
    <t>reactance</t>
  </si>
  <si>
    <t>Ohm</t>
  </si>
  <si>
    <t>Must be an AC bus defined in the bus tab.</t>
  </si>
  <si>
    <t>Must be an AC bus defined in the bus tab and different from the from bus. If from and to base voltages are different the branch type must be a transformer.</t>
  </si>
  <si>
    <t>Transformer reference or AC cable reference</t>
  </si>
  <si>
    <t>If MW: maximum power allowed in the branch. If kA &amp; cable: cable ampacity. If kA &amp; transformer: maximum current allowed at the low voltage side of the transformer.</t>
  </si>
  <si>
    <t>If pu: r_base=V²/power_rating, with power_rating=sqrt(3)*V*ampacity. If Ohm &amp; transformer: the provided resistance is the one at the high voltage side.</t>
  </si>
  <si>
    <t>If pu: r_base=V²/power_rating, with power_rating=sqrt(3)*V*ampacity. If Ohm &amp; transformer: the provided reactance is the one at the high voltage side.</t>
  </si>
  <si>
    <t>branchdc id</t>
  </si>
  <si>
    <t>Must be a DC bus defined in the bus tab.</t>
  </si>
  <si>
    <t>Must be a DC bus defined in the bus tab and different from the from bus. From and to bs voltages must be the same.</t>
  </si>
  <si>
    <t>DC cable reference</t>
  </si>
  <si>
    <t>If MW: maximum power allowed in the DC link. If kA: ampacity (per pole).</t>
  </si>
  <si>
    <t>If pu: r_base=V²/power_rating, with power_rating=2*V*ampacity.</t>
  </si>
  <si>
    <t>convdc id</t>
  </si>
  <si>
    <t>AC bus id</t>
  </si>
  <si>
    <t>DC bus id</t>
  </si>
  <si>
    <t>Converter reference (ex: MMC 500 MW)</t>
  </si>
  <si>
    <t>Maximum power allowed in the converter</t>
  </si>
  <si>
    <t>Gen + Load + Conv 1 + AC line</t>
  </si>
  <si>
    <t>Storage + Conv 2 + AC line</t>
  </si>
  <si>
    <t>Conv1 + DC line</t>
  </si>
  <si>
    <t>Conv2 + DC line</t>
  </si>
  <si>
    <t>Industry</t>
  </si>
  <si>
    <t>Fixed load between 9 &amp; 13 MW</t>
  </si>
  <si>
    <t>Gas</t>
  </si>
  <si>
    <t>Gas1</t>
  </si>
  <si>
    <t>Storage1</t>
  </si>
  <si>
    <t>Battery</t>
  </si>
  <si>
    <t>AC line 20 km</t>
  </si>
  <si>
    <t>DC line 20 km</t>
  </si>
  <si>
    <t>Conv1</t>
  </si>
  <si>
    <t>Conv2</t>
  </si>
  <si>
    <t>MMC_1GW</t>
  </si>
  <si>
    <t>OHL_Al_400kV_2x500mm2</t>
  </si>
  <si>
    <t>Cable_Cu_320kV_800mm2</t>
  </si>
  <si>
    <t>AC buses</t>
  </si>
  <si>
    <t>DC buses</t>
  </si>
  <si>
    <t>busdc</t>
  </si>
  <si>
    <t>busdc id</t>
  </si>
  <si>
    <t>If flexible. 0.2 means 20% of the power demand (which varies along the year)</t>
  </si>
  <si>
    <t>max voluntary reduced power</t>
  </si>
  <si>
    <t>initial energy</t>
  </si>
  <si>
    <t>Stored energy when the simulation begins</t>
  </si>
  <si>
    <t>configuration</t>
  </si>
  <si>
    <t>1=monopolar, 2=bipolar</t>
  </si>
  <si>
    <t>Bus terminals where the converter is connected (only used if monopolar): 0=p&amp;n, 1=p&amp;r, 2=n&amp;r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</si>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</sst>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698-9DB1-4E7F-9DC7-F345400F49DD}">
  <dimension ref="A1:L15"/>
  <sheetViews>
    <sheetView topLeftCell="A7" workbookViewId="0">
      <selection activeCell="B8" sqref="B8"/>
    </sheetView>
  </sheetViews>
  <sheetFormatPr baseColWidth="10" defaultColWidth="11.42578125" defaultRowHeight="15" x14ac:dyDescent="0.25"/>
  <cols>
    <col min="2" max="2" width="17.7109375" bestFit="1" customWidth="1"/>
    <col min="3" max="3" width="21.85546875" bestFit="1" customWidth="1"/>
    <col min="4" max="4" width="11.5703125" bestFit="1" customWidth="1"/>
    <col min="5" max="5" width="11" bestFit="1" customWidth="1"/>
    <col min="6" max="6" width="12" bestFit="1" customWidth="1"/>
    <col min="7" max="7" width="16.42578125" bestFit="1" customWidth="1"/>
    <col min="8" max="8" width="18.42578125" bestFit="1" customWidth="1"/>
    <col min="9" max="9" width="12.28515625" bestFit="1" customWidth="1"/>
    <col min="10" max="10" width="19.5703125" bestFit="1" customWidth="1"/>
    <col min="11" max="11" width="21.7109375" bestFit="1" customWidth="1"/>
    <col min="12" max="12" width="17.28515625" bestFit="1" customWidth="1"/>
  </cols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6" spans="1:12" x14ac:dyDescent="0.25">
      <c r="A6" s="1" t="s">
        <v>4</v>
      </c>
    </row>
    <row r="7" spans="1:12" x14ac:dyDescent="0.25">
      <c r="A7" s="2" t="s">
        <v>5</v>
      </c>
      <c r="B7" s="2" t="s">
        <v>6</v>
      </c>
      <c r="C7" s="3" t="s">
        <v>7</v>
      </c>
      <c r="D7" s="5" t="s">
        <v>8</v>
      </c>
      <c r="E7" s="5"/>
      <c r="F7" s="5"/>
      <c r="G7" s="5"/>
      <c r="H7" s="5"/>
      <c r="I7" s="5"/>
      <c r="J7" s="5"/>
      <c r="K7" s="5"/>
      <c r="L7" s="5"/>
    </row>
    <row r="8" spans="1:12" x14ac:dyDescent="0.25">
      <c r="A8" t="s">
        <v>9</v>
      </c>
      <c r="B8">
        <f ca="1">COUNT(INDIRECT(A8&amp;"!B:B"))</f>
        <v>2</v>
      </c>
      <c r="C8" t="s">
        <v>100</v>
      </c>
      <c r="D8" t="str" cm="1">
        <f t="array" aca="1" ref="D8" ca="1">INDIRECT(A8&amp;"!B1")</f>
        <v>bus id</v>
      </c>
      <c r="E8" t="str" cm="1">
        <f t="array" aca="1" ref="E8" ca="1">INDIRECT(A8&amp;"!C1")</f>
        <v>base voltage</v>
      </c>
    </row>
    <row r="9" spans="1:12" x14ac:dyDescent="0.25">
      <c r="A9" t="s">
        <v>102</v>
      </c>
      <c r="B9">
        <f t="shared" ref="B9:B15" ca="1" si="0">COUNT(INDIRECT(A9&amp;"!B:B"))</f>
        <v>2</v>
      </c>
      <c r="C9" t="s">
        <v>101</v>
      </c>
      <c r="D9" t="str" cm="1">
        <f t="array" aca="1" ref="D9" ca="1">INDIRECT(A9&amp;"!B1")</f>
        <v>busdc id</v>
      </c>
      <c r="E9" t="str" cm="1">
        <f t="array" aca="1" ref="E9" ca="1">INDIRECT(A9&amp;"!C1")</f>
        <v>base voltage</v>
      </c>
    </row>
    <row r="10" spans="1:12" x14ac:dyDescent="0.25">
      <c r="A10" t="s">
        <v>10</v>
      </c>
      <c r="B10">
        <f t="shared" ca="1" si="0"/>
        <v>1</v>
      </c>
      <c r="C10" t="s">
        <v>11</v>
      </c>
      <c r="D10" t="str" cm="1">
        <f t="array" aca="1" ref="D10" ca="1">INDIRECT(A10&amp;"!B1")</f>
        <v>load id</v>
      </c>
      <c r="E10" t="str" cm="1">
        <f t="array" aca="1" ref="E10" ca="1">INDIRECT(A10&amp;"!C1")</f>
        <v>bus id</v>
      </c>
      <c r="F10" t="str" cm="1">
        <f t="array" aca="1" ref="F10" ca="1">INDIRECT(A10&amp;"!D1")</f>
        <v>type</v>
      </c>
      <c r="G10" t="str" cm="1">
        <f t="array" aca="1" ref="G10" ca="1">INDIRECT(A10&amp;"!E1")</f>
        <v>power rating</v>
      </c>
    </row>
    <row r="11" spans="1:12" x14ac:dyDescent="0.25">
      <c r="A11" t="s">
        <v>12</v>
      </c>
      <c r="B11">
        <f t="shared" ca="1" si="0"/>
        <v>1</v>
      </c>
      <c r="C11" t="s">
        <v>13</v>
      </c>
      <c r="D11" t="str" cm="1">
        <f t="array" aca="1" ref="D11" ca="1">INDIRECT(A11&amp;"!B1")</f>
        <v>gen id</v>
      </c>
      <c r="E11" t="str" cm="1">
        <f t="array" aca="1" ref="E11" ca="1">INDIRECT(A11&amp;"!C1")</f>
        <v>bus id</v>
      </c>
      <c r="F11" t="str" cm="1">
        <f t="array" aca="1" ref="F11" ca="1">INDIRECT(A11&amp;"!D1")</f>
        <v>type</v>
      </c>
      <c r="G11" t="str" cm="1">
        <f t="array" aca="1" ref="G11" ca="1">INDIRECT(A11&amp;"!E1")</f>
        <v>power rating</v>
      </c>
    </row>
    <row r="12" spans="1:12" x14ac:dyDescent="0.25">
      <c r="A12" t="s">
        <v>14</v>
      </c>
      <c r="B12">
        <f t="shared" ca="1" si="0"/>
        <v>1</v>
      </c>
      <c r="C12" t="s">
        <v>15</v>
      </c>
      <c r="D12" t="str" cm="1">
        <f t="array" aca="1" ref="D12" ca="1">INDIRECT(A12&amp;"!B1")</f>
        <v>storage id</v>
      </c>
      <c r="E12" t="str" cm="1">
        <f t="array" aca="1" ref="E12" ca="1">INDIRECT(A12&amp;"!C1")</f>
        <v>bus id</v>
      </c>
      <c r="F12" t="str" cm="1">
        <f t="array" aca="1" ref="F12" ca="1">INDIRECT(A12&amp;"!D1")</f>
        <v>type</v>
      </c>
      <c r="G12" t="str" cm="1">
        <f t="array" aca="1" ref="G12" ca="1">INDIRECT(A12&amp;"!E1")</f>
        <v>production rating</v>
      </c>
      <c r="H12" t="str" cm="1">
        <f t="array" aca="1" ref="H12" ca="1">INDIRECT(A12&amp;"!F1")</f>
        <v>consumption rating</v>
      </c>
      <c r="I12" t="str" cm="1">
        <f t="array" aca="1" ref="I12" ca="1">INDIRECT(A12&amp;"!G1")</f>
        <v>initial energy</v>
      </c>
      <c r="J12" t="str" cm="1">
        <f t="array" aca="1" ref="J12" ca="1">INDIRECT(A12&amp;"!H1")</f>
        <v>energy rating</v>
      </c>
      <c r="K12" t="str" cm="1">
        <f t="array" aca="1" ref="K12" ca="1">INDIRECT(A12&amp;"!I1")</f>
        <v>production efficiency</v>
      </c>
      <c r="L12" t="str" cm="1">
        <f t="array" aca="1" ref="L12" ca="1">INDIRECT(A12&amp;"!J1")</f>
        <v>consumption efficiency</v>
      </c>
    </row>
    <row r="13" spans="1:12" x14ac:dyDescent="0.25">
      <c r="A13" t="s">
        <v>16</v>
      </c>
      <c r="B13">
        <f t="shared" ca="1" si="0"/>
        <v>1</v>
      </c>
      <c r="C13" t="s">
        <v>17</v>
      </c>
      <c r="D13" t="str" cm="1">
        <f t="array" aca="1" ref="D13" ca="1">INDIRECT(A13&amp;"!B1")</f>
        <v>branch id</v>
      </c>
      <c r="E13" t="str" cm="1">
        <f t="array" aca="1" ref="E13" ca="1">INDIRECT(A13&amp;"!C1")</f>
        <v>from bus id</v>
      </c>
      <c r="F13" t="str" cm="1">
        <f t="array" aca="1" ref="F13" ca="1">INDIRECT(A13&amp;"!D1")</f>
        <v>to bus id</v>
      </c>
      <c r="G13" t="str" cm="1">
        <f t="array" aca="1" ref="G13" ca="1">INDIRECT(A13&amp;"!E1")</f>
        <v>type</v>
      </c>
      <c r="H13" t="str" cm="1">
        <f t="array" aca="1" ref="H13" ca="1">INDIRECT(A13&amp;"!F1")</f>
        <v>power rating</v>
      </c>
      <c r="I13" t="str" cm="1">
        <f t="array" aca="1" ref="I13" ca="1">INDIRECT(A13&amp;"!G1")</f>
        <v>resistance</v>
      </c>
      <c r="J13" t="str" cm="1">
        <f t="array" aca="1" ref="J13" ca="1">INDIRECT(A13&amp;"!H1")</f>
        <v>reactance</v>
      </c>
    </row>
    <row r="14" spans="1:12" x14ac:dyDescent="0.25">
      <c r="A14" t="s">
        <v>18</v>
      </c>
      <c r="B14">
        <f t="shared" ca="1" si="0"/>
        <v>1</v>
      </c>
      <c r="C14" t="s">
        <v>19</v>
      </c>
      <c r="D14" t="str" cm="1">
        <f t="array" aca="1" ref="D14" ca="1">INDIRECT(A14&amp;"!B1")</f>
        <v>branchdc id</v>
      </c>
      <c r="E14" t="str" cm="1">
        <f t="array" aca="1" ref="E14" ca="1">INDIRECT(A14&amp;"!C1")</f>
        <v>from bus id</v>
      </c>
      <c r="F14" t="str" cm="1">
        <f t="array" aca="1" ref="F14" ca="1">INDIRECT(A14&amp;"!D1")</f>
        <v>to bus id</v>
      </c>
      <c r="G14" t="str" cm="1">
        <f t="array" aca="1" ref="G14" ca="1">INDIRECT(A14&amp;"!E1")</f>
        <v>type</v>
      </c>
      <c r="H14" t="str" cm="1">
        <f t="array" aca="1" ref="H14" ca="1">INDIRECT(A14&amp;"!F1")</f>
        <v>power rating</v>
      </c>
      <c r="I14" t="str" cm="1">
        <f t="array" aca="1" ref="I14" ca="1">INDIRECT(A14&amp;"!G1")</f>
        <v>resistance</v>
      </c>
    </row>
    <row r="15" spans="1:12" x14ac:dyDescent="0.25">
      <c r="A15" t="s">
        <v>20</v>
      </c>
      <c r="B15">
        <f t="shared" ca="1" si="0"/>
        <v>2</v>
      </c>
      <c r="C15" t="s">
        <v>21</v>
      </c>
      <c r="D15" t="str" cm="1">
        <f t="array" aca="1" ref="D15" ca="1">INDIRECT(A15&amp;"!B1")</f>
        <v>convdc id</v>
      </c>
      <c r="E15" t="str" cm="1">
        <f t="array" aca="1" ref="E15" ca="1">INDIRECT(A15&amp;"!C1")</f>
        <v>AC bus id</v>
      </c>
      <c r="F15" t="str" cm="1">
        <f t="array" aca="1" ref="F15" ca="1">INDIRECT(A15&amp;"!D1")</f>
        <v>DC bus id</v>
      </c>
      <c r="G15" t="str" cm="1">
        <f t="array" aca="1" ref="G15" ca="1">INDIRECT(A15&amp;"!E1")</f>
        <v>type</v>
      </c>
      <c r="H15" t="str" cm="1">
        <f t="array" aca="1" ref="H15" ca="1">INDIRECT(A15&amp;"!F1")</f>
        <v>power rating</v>
      </c>
    </row>
  </sheetData>
  <mergeCells count="1">
    <mergeCell ref="D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11-CA77-4F8E-9EB2-20225661F621}">
  <dimension ref="A1:C5"/>
  <sheetViews>
    <sheetView workbookViewId="0">
      <selection activeCell="C6" sqref="C6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22</v>
      </c>
      <c r="B1" t="s">
        <v>23</v>
      </c>
      <c r="C1" t="s">
        <v>25</v>
      </c>
    </row>
    <row r="2" spans="1:3" x14ac:dyDescent="0.25">
      <c r="A2" t="s">
        <v>26</v>
      </c>
      <c r="B2" t="s">
        <v>27</v>
      </c>
      <c r="C2" t="s">
        <v>29</v>
      </c>
    </row>
    <row r="3" spans="1:3" x14ac:dyDescent="0.25">
      <c r="A3" t="s">
        <v>7</v>
      </c>
      <c r="B3" t="s">
        <v>30</v>
      </c>
      <c r="C3" t="s">
        <v>31</v>
      </c>
    </row>
    <row r="4" spans="1:3" x14ac:dyDescent="0.25">
      <c r="A4" t="s">
        <v>83</v>
      </c>
      <c r="B4">
        <v>1</v>
      </c>
      <c r="C4">
        <v>400</v>
      </c>
    </row>
    <row r="5" spans="1:3" x14ac:dyDescent="0.25">
      <c r="A5" t="s">
        <v>84</v>
      </c>
      <c r="B5">
        <v>2</v>
      </c>
      <c r="C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320-1014-411C-AA19-D0D57F06F18F}">
  <dimension ref="A1:C5"/>
  <sheetViews>
    <sheetView workbookViewId="0">
      <selection activeCell="C7" sqref="C7"/>
    </sheetView>
  </sheetViews>
  <sheetFormatPr baseColWidth="10" defaultColWidth="11.42578125" defaultRowHeight="15" x14ac:dyDescent="0.25"/>
  <cols>
    <col min="1" max="1" width="26.42578125" bestFit="1" customWidth="1"/>
  </cols>
  <sheetData>
    <row r="1" spans="1:3" x14ac:dyDescent="0.25">
      <c r="A1" t="s">
        <v>22</v>
      </c>
      <c r="B1" t="s">
        <v>103</v>
      </c>
      <c r="C1" t="s">
        <v>25</v>
      </c>
    </row>
    <row r="2" spans="1:3" x14ac:dyDescent="0.25">
      <c r="A2" t="s">
        <v>26</v>
      </c>
      <c r="B2" t="s">
        <v>27</v>
      </c>
      <c r="C2" t="s">
        <v>29</v>
      </c>
    </row>
    <row r="3" spans="1:3" x14ac:dyDescent="0.25">
      <c r="A3" t="s">
        <v>7</v>
      </c>
      <c r="B3" t="s">
        <v>30</v>
      </c>
      <c r="C3" t="s">
        <v>31</v>
      </c>
    </row>
    <row r="4" spans="1:3" x14ac:dyDescent="0.25">
      <c r="A4" t="s">
        <v>85</v>
      </c>
      <c r="B4">
        <v>1</v>
      </c>
      <c r="C4">
        <v>320</v>
      </c>
    </row>
    <row r="5" spans="1:3" x14ac:dyDescent="0.25">
      <c r="A5" t="s">
        <v>86</v>
      </c>
      <c r="B5">
        <v>2</v>
      </c>
      <c r="C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H4"/>
  <sheetViews>
    <sheetView workbookViewId="0">
      <selection activeCell="H1" sqref="H1"/>
    </sheetView>
  </sheetViews>
  <sheetFormatPr baseColWidth="10" defaultColWidth="11.5703125" defaultRowHeight="15" x14ac:dyDescent="0.25"/>
  <cols>
    <col min="1" max="1" width="27.42578125" bestFit="1" customWidth="1"/>
    <col min="5" max="5" width="11.5703125" customWidth="1"/>
  </cols>
  <sheetData>
    <row r="1" spans="1:8" x14ac:dyDescent="0.25">
      <c r="A1" t="s">
        <v>22</v>
      </c>
      <c r="B1" t="s">
        <v>32</v>
      </c>
      <c r="C1" t="s">
        <v>23</v>
      </c>
      <c r="D1" t="s">
        <v>24</v>
      </c>
      <c r="E1" t="s">
        <v>41</v>
      </c>
      <c r="F1" t="s">
        <v>33</v>
      </c>
      <c r="G1" t="s">
        <v>34</v>
      </c>
      <c r="H1" t="s">
        <v>105</v>
      </c>
    </row>
    <row r="2" spans="1:8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  <c r="F2" t="s">
        <v>51</v>
      </c>
      <c r="G2" t="s">
        <v>51</v>
      </c>
      <c r="H2" t="s">
        <v>51</v>
      </c>
    </row>
    <row r="3" spans="1:8" x14ac:dyDescent="0.25">
      <c r="A3" t="s">
        <v>7</v>
      </c>
      <c r="B3" t="s">
        <v>30</v>
      </c>
      <c r="C3" t="s">
        <v>37</v>
      </c>
      <c r="D3" t="s">
        <v>38</v>
      </c>
      <c r="E3" t="s">
        <v>39</v>
      </c>
      <c r="F3" t="s">
        <v>104</v>
      </c>
      <c r="G3" t="s">
        <v>104</v>
      </c>
      <c r="H3" t="s">
        <v>104</v>
      </c>
    </row>
    <row r="4" spans="1:8" x14ac:dyDescent="0.25">
      <c r="A4" t="s">
        <v>88</v>
      </c>
      <c r="B4">
        <v>1</v>
      </c>
      <c r="C4">
        <v>1</v>
      </c>
      <c r="D4" t="s">
        <v>87</v>
      </c>
      <c r="E4">
        <v>15000</v>
      </c>
      <c r="F4">
        <v>0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4"/>
  <sheetViews>
    <sheetView tabSelected="1" workbookViewId="0">
      <selection activeCell="B1" sqref="B1"/>
    </sheetView>
  </sheetViews>
  <sheetFormatPr baseColWidth="10" defaultColWidth="11.42578125" defaultRowHeight="15" x14ac:dyDescent="0.25"/>
  <sheetData>
    <row r="1" spans="1:5" x14ac:dyDescent="0.25">
      <c r="A1" t="s">
        <v>22</v>
      </c>
      <c r="B1" t="s">
        <v>40</v>
      </c>
      <c r="C1" t="s">
        <v>23</v>
      </c>
      <c r="D1" t="s">
        <v>24</v>
      </c>
      <c r="E1" t="s">
        <v>41</v>
      </c>
    </row>
    <row r="2" spans="1:5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</row>
    <row r="3" spans="1:5" x14ac:dyDescent="0.25">
      <c r="A3" t="s">
        <v>7</v>
      </c>
      <c r="B3" t="s">
        <v>30</v>
      </c>
      <c r="C3" t="s">
        <v>37</v>
      </c>
      <c r="D3" t="s">
        <v>42</v>
      </c>
      <c r="E3" t="s">
        <v>43</v>
      </c>
    </row>
    <row r="4" spans="1:5" x14ac:dyDescent="0.25">
      <c r="A4" t="s">
        <v>90</v>
      </c>
      <c r="B4">
        <v>1</v>
      </c>
      <c r="C4">
        <v>1</v>
      </c>
      <c r="D4" t="s">
        <v>89</v>
      </c>
      <c r="E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K4"/>
  <sheetViews>
    <sheetView topLeftCell="B1" workbookViewId="0">
      <selection activeCell="E1" sqref="E1"/>
    </sheetView>
  </sheetViews>
  <sheetFormatPr baseColWidth="10" defaultColWidth="11.42578125" defaultRowHeight="15" x14ac:dyDescent="0.25"/>
  <sheetData>
    <row r="1" spans="1:11" x14ac:dyDescent="0.25">
      <c r="A1" t="s">
        <v>22</v>
      </c>
      <c r="B1" t="s">
        <v>44</v>
      </c>
      <c r="C1" t="s">
        <v>23</v>
      </c>
      <c r="D1" t="s">
        <v>24</v>
      </c>
      <c r="E1" t="s">
        <v>45</v>
      </c>
      <c r="F1" t="s">
        <v>46</v>
      </c>
      <c r="G1" t="s">
        <v>106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 t="s">
        <v>26</v>
      </c>
      <c r="B2" t="s">
        <v>27</v>
      </c>
      <c r="C2" t="s">
        <v>27</v>
      </c>
      <c r="D2" t="s">
        <v>28</v>
      </c>
      <c r="E2" t="s">
        <v>35</v>
      </c>
      <c r="F2" t="s">
        <v>35</v>
      </c>
      <c r="G2" t="s">
        <v>36</v>
      </c>
      <c r="H2" t="s">
        <v>36</v>
      </c>
      <c r="I2" t="s">
        <v>51</v>
      </c>
      <c r="J2" t="s">
        <v>51</v>
      </c>
      <c r="K2" t="s">
        <v>52</v>
      </c>
    </row>
    <row r="3" spans="1:11" x14ac:dyDescent="0.25">
      <c r="A3" t="s">
        <v>7</v>
      </c>
      <c r="B3" t="s">
        <v>30</v>
      </c>
      <c r="C3" t="s">
        <v>37</v>
      </c>
      <c r="D3" t="s">
        <v>53</v>
      </c>
      <c r="E3" t="s">
        <v>54</v>
      </c>
      <c r="F3" t="s">
        <v>55</v>
      </c>
      <c r="G3" t="s">
        <v>107</v>
      </c>
      <c r="H3" t="s">
        <v>56</v>
      </c>
      <c r="I3" t="s">
        <v>57</v>
      </c>
      <c r="J3" t="s">
        <v>58</v>
      </c>
      <c r="K3" t="s">
        <v>59</v>
      </c>
    </row>
    <row r="4" spans="1:11" x14ac:dyDescent="0.25">
      <c r="A4" t="s">
        <v>91</v>
      </c>
      <c r="B4">
        <v>1</v>
      </c>
      <c r="C4">
        <v>2</v>
      </c>
      <c r="D4" t="s">
        <v>92</v>
      </c>
      <c r="E4">
        <v>2000</v>
      </c>
      <c r="F4">
        <v>2000</v>
      </c>
      <c r="G4">
        <v>0</v>
      </c>
      <c r="H4">
        <v>3000</v>
      </c>
      <c r="I4">
        <v>1</v>
      </c>
      <c r="J4">
        <v>1</v>
      </c>
      <c r="K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H4"/>
  <sheetViews>
    <sheetView workbookViewId="0">
      <selection activeCell="G3" sqref="G3"/>
    </sheetView>
  </sheetViews>
  <sheetFormatPr baseColWidth="10" defaultColWidth="11.42578125" defaultRowHeight="15" x14ac:dyDescent="0.25"/>
  <sheetData>
    <row r="1" spans="1:8" x14ac:dyDescent="0.25">
      <c r="A1" t="s">
        <v>22</v>
      </c>
      <c r="B1" t="s">
        <v>60</v>
      </c>
      <c r="C1" t="s">
        <v>61</v>
      </c>
      <c r="D1" t="s">
        <v>62</v>
      </c>
      <c r="E1" t="s">
        <v>24</v>
      </c>
      <c r="F1" t="s">
        <v>41</v>
      </c>
      <c r="G1" t="s">
        <v>63</v>
      </c>
      <c r="H1" t="s">
        <v>64</v>
      </c>
    </row>
    <row r="2" spans="1:8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35</v>
      </c>
      <c r="G2" t="s">
        <v>65</v>
      </c>
      <c r="H2" t="s">
        <v>65</v>
      </c>
    </row>
    <row r="3" spans="1:8" x14ac:dyDescent="0.25">
      <c r="A3" t="s">
        <v>7</v>
      </c>
      <c r="B3" t="s">
        <v>30</v>
      </c>
      <c r="C3" t="s">
        <v>66</v>
      </c>
      <c r="D3" t="s">
        <v>67</v>
      </c>
      <c r="E3" t="s">
        <v>68</v>
      </c>
      <c r="F3" t="s">
        <v>69</v>
      </c>
      <c r="G3" s="4" t="s">
        <v>70</v>
      </c>
      <c r="H3" s="4" t="s">
        <v>71</v>
      </c>
    </row>
    <row r="4" spans="1:8" x14ac:dyDescent="0.25">
      <c r="A4" t="s">
        <v>93</v>
      </c>
      <c r="B4">
        <v>1</v>
      </c>
      <c r="C4">
        <v>1</v>
      </c>
      <c r="D4">
        <v>2</v>
      </c>
      <c r="E4" t="s">
        <v>98</v>
      </c>
      <c r="F4">
        <v>1000</v>
      </c>
      <c r="G4">
        <v>0.03</v>
      </c>
      <c r="H4">
        <v>0.3</v>
      </c>
    </row>
  </sheetData>
  <dataValidations count="2">
    <dataValidation type="list" allowBlank="1" showInputMessage="1" showErrorMessage="1" sqref="F2" xr:uid="{7570D59E-4D6E-4042-B9C5-F369EB8B7077}">
      <formula1>"MW,kA"</formula1>
    </dataValidation>
    <dataValidation type="list" allowBlank="1" showInputMessage="1" showErrorMessage="1" sqref="G2:H2" xr:uid="{6CCDCAFB-D193-4BB4-944B-B96DD26BB55D}">
      <formula1>"Ohm,pu"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G4"/>
  <sheetViews>
    <sheetView workbookViewId="0">
      <selection activeCell="D5" sqref="D5"/>
    </sheetView>
  </sheetViews>
  <sheetFormatPr baseColWidth="10" defaultColWidth="11.42578125" defaultRowHeight="15" x14ac:dyDescent="0.25"/>
  <sheetData>
    <row r="1" spans="1:7" x14ac:dyDescent="0.25">
      <c r="A1" t="s">
        <v>22</v>
      </c>
      <c r="B1" t="s">
        <v>72</v>
      </c>
      <c r="C1" t="s">
        <v>61</v>
      </c>
      <c r="D1" t="s">
        <v>62</v>
      </c>
      <c r="E1" t="s">
        <v>24</v>
      </c>
      <c r="F1" t="s">
        <v>41</v>
      </c>
      <c r="G1" t="s">
        <v>63</v>
      </c>
    </row>
    <row r="2" spans="1:7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35</v>
      </c>
      <c r="G2" t="s">
        <v>65</v>
      </c>
    </row>
    <row r="3" spans="1:7" x14ac:dyDescent="0.25">
      <c r="A3" t="s">
        <v>7</v>
      </c>
      <c r="B3" t="s">
        <v>30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 x14ac:dyDescent="0.25">
      <c r="A4" t="s">
        <v>94</v>
      </c>
      <c r="B4">
        <v>1</v>
      </c>
      <c r="C4">
        <v>1</v>
      </c>
      <c r="D4">
        <v>2</v>
      </c>
      <c r="E4" t="s">
        <v>99</v>
      </c>
      <c r="F4">
        <v>1000</v>
      </c>
      <c r="G4">
        <v>0.03</v>
      </c>
    </row>
  </sheetData>
  <dataValidations count="2">
    <dataValidation type="list" allowBlank="1" showInputMessage="1" showErrorMessage="1" sqref="F2" xr:uid="{F4C4D698-077A-4FD4-8E3B-93A2469DAA72}">
      <formula1>"MW,kA"</formula1>
    </dataValidation>
    <dataValidation type="list" allowBlank="1" showInputMessage="1" showErrorMessage="1" sqref="G2" xr:uid="{D28FA82A-5062-475B-8FE8-8D9740D8C9C0}">
      <formula1>"Ohm,pu"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H5"/>
  <sheetViews>
    <sheetView workbookViewId="0">
      <selection activeCell="H1" sqref="H1"/>
    </sheetView>
  </sheetViews>
  <sheetFormatPr baseColWidth="10" defaultColWidth="11.42578125" defaultRowHeight="15" x14ac:dyDescent="0.25"/>
  <sheetData>
    <row r="1" spans="1:8" x14ac:dyDescent="0.25">
      <c r="A1" t="s">
        <v>22</v>
      </c>
      <c r="B1" t="s">
        <v>78</v>
      </c>
      <c r="C1" t="s">
        <v>79</v>
      </c>
      <c r="D1" t="s">
        <v>80</v>
      </c>
      <c r="E1" t="s">
        <v>24</v>
      </c>
      <c r="F1" t="s">
        <v>41</v>
      </c>
      <c r="G1" t="s">
        <v>108</v>
      </c>
      <c r="H1" t="s">
        <v>111</v>
      </c>
    </row>
    <row r="2" spans="1:8" x14ac:dyDescent="0.25">
      <c r="A2" t="s">
        <v>26</v>
      </c>
      <c r="B2" t="s">
        <v>27</v>
      </c>
      <c r="C2" t="s">
        <v>27</v>
      </c>
      <c r="D2" t="s">
        <v>27</v>
      </c>
      <c r="E2" t="s">
        <v>28</v>
      </c>
      <c r="F2" t="s">
        <v>35</v>
      </c>
      <c r="G2" t="s">
        <v>27</v>
      </c>
      <c r="H2" t="s">
        <v>27</v>
      </c>
    </row>
    <row r="3" spans="1:8" x14ac:dyDescent="0.25">
      <c r="A3" t="s">
        <v>7</v>
      </c>
      <c r="B3" t="s">
        <v>30</v>
      </c>
      <c r="C3" t="s">
        <v>66</v>
      </c>
      <c r="D3" t="s">
        <v>73</v>
      </c>
      <c r="E3" t="s">
        <v>81</v>
      </c>
      <c r="F3" t="s">
        <v>82</v>
      </c>
      <c r="G3" t="s">
        <v>109</v>
      </c>
      <c r="H3" t="s">
        <v>110</v>
      </c>
    </row>
    <row r="4" spans="1:8" x14ac:dyDescent="0.25">
      <c r="A4" t="s">
        <v>95</v>
      </c>
      <c r="B4">
        <v>1</v>
      </c>
      <c r="C4">
        <v>1</v>
      </c>
      <c r="D4">
        <v>1</v>
      </c>
      <c r="E4" t="s">
        <v>97</v>
      </c>
      <c r="F4">
        <v>1000</v>
      </c>
      <c r="G4">
        <v>2</v>
      </c>
      <c r="H4">
        <v>0</v>
      </c>
    </row>
    <row r="5" spans="1:8" x14ac:dyDescent="0.25">
      <c r="A5" t="s">
        <v>96</v>
      </c>
      <c r="B5">
        <v>2</v>
      </c>
      <c r="C5">
        <v>2</v>
      </c>
      <c r="D5">
        <v>2</v>
      </c>
      <c r="E5" t="s">
        <v>97</v>
      </c>
      <c r="F5">
        <v>1000</v>
      </c>
      <c r="G5">
        <v>2</v>
      </c>
      <c r="H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054561-08D6-4033-8FFD-879157D5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E2862-7911-45BF-8962-6BF015BBFC66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E7ED9F52-07AC-4C0A-AC76-FFC7BB308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ReadMe</vt:lpstr>
      <vt:lpstr>bus</vt:lpstr>
      <vt:lpstr>busdc</vt:lpstr>
      <vt:lpstr>load</vt:lpstr>
      <vt:lpstr>gen</vt:lpstr>
      <vt:lpstr>storage</vt:lpstr>
      <vt:lpstr>branch</vt:lpstr>
      <vt:lpstr>branchdc</vt:lpstr>
      <vt:lpstr>convdc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2024-07-19T18:40:13Z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