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studies\simple_use_case\user_interface\inputs\"/>
    </mc:Choice>
  </mc:AlternateContent>
  <xr:revisionPtr revIDLastSave="0" documentId="13_ncr:1_{D1F56B4A-3906-49F7-A7A5-A3EA09CB6A0E}" xr6:coauthVersionLast="47" xr6:coauthVersionMax="47" xr10:uidLastSave="{00000000-0000-0000-0000-000000000000}"/>
  <bookViews>
    <workbookView xWindow="29700" yWindow="10050" windowWidth="13950" windowHeight="7065" activeTab="2" xr2:uid="{C57834E6-C588-4116-B15D-7ADB3B8705E5}"/>
  </bookViews>
  <sheets>
    <sheet name="ReadMe" sheetId="9" r:id="rId1"/>
    <sheet name="load" sheetId="2" r:id="rId2"/>
    <sheet name="gen" sheetId="1" r:id="rId3"/>
    <sheet name="ac_line" sheetId="3" r:id="rId4"/>
    <sheet name="dc_line" sheetId="4" r:id="rId5"/>
    <sheet name="conv" sheetId="6" r:id="rId6"/>
    <sheet name="transformer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9" l="1" a="1"/>
  <c r="D10" i="9" a="1"/>
  <c r="C10" i="9" a="1"/>
  <c r="B9" i="9"/>
  <c r="E12" i="9" a="1"/>
  <c r="B12" i="9"/>
  <c r="F12" i="9" a="1"/>
  <c r="B8" i="9"/>
  <c r="C12" i="9" a="1"/>
  <c r="E10" i="9" a="1"/>
  <c r="C11" i="9" a="1"/>
  <c r="B10" i="9"/>
  <c r="F11" i="9" a="1"/>
  <c r="B13" i="9"/>
  <c r="F10" i="9" a="1"/>
  <c r="C9" i="9" a="1"/>
  <c r="D11" i="9" a="1"/>
  <c r="C13" i="9" a="1"/>
  <c r="E13" i="9" a="1"/>
  <c r="C8" i="9" a="1"/>
  <c r="D12" i="9" a="1"/>
  <c r="B11" i="9"/>
  <c r="F13" i="9" a="1"/>
  <c r="E8" i="9" a="1"/>
  <c r="D9" i="9" a="1"/>
  <c r="E11" i="9" a="1"/>
  <c r="D8" i="9" a="1"/>
  <c r="D8" i="9" l="1"/>
  <c r="E11" i="9"/>
  <c r="D9" i="9"/>
  <c r="E8" i="9"/>
  <c r="F13" i="9"/>
  <c r="D12" i="9"/>
  <c r="C8" i="9"/>
  <c r="E13" i="9"/>
  <c r="C13" i="9"/>
  <c r="D11" i="9"/>
  <c r="C9" i="9"/>
  <c r="F10" i="9"/>
  <c r="F11" i="9"/>
  <c r="C11" i="9"/>
  <c r="E10" i="9"/>
  <c r="C12" i="9"/>
  <c r="F12" i="9"/>
  <c r="E12" i="9"/>
  <c r="C10" i="9"/>
  <c r="D10" i="9"/>
  <c r="D1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<sst xmlns="http://schemas.openxmlformats.org/spreadsheetml/2006/main" count="118" uniqueCount="63">
  <si>
    <t>Content</t>
  </si>
  <si>
    <t>This file contains 1 tab per component type (load, gen, conv, …).</t>
  </si>
  <si>
    <t>The 3 first rows correspond to the attribute name, unit and description. Then there is 1 row type of gen, load, …</t>
  </si>
  <si>
    <t>Column A is for comments. Column B is for the type (Wind, Gasn …). Then there are columns for its bidding price(s) and cost model (CAPEX, OPEX, …)</t>
  </si>
  <si>
    <t>Components defined in this file</t>
  </si>
  <si>
    <t>Prices &amp; costs models per component type</t>
  </si>
  <si>
    <t>Nb of types</t>
  </si>
  <si>
    <t>Prices &amp; costs data</t>
  </si>
  <si>
    <t>Attribute</t>
  </si>
  <si>
    <t>type</t>
  </si>
  <si>
    <t>curtailment cost</t>
  </si>
  <si>
    <t>reduction cost</t>
  </si>
  <si>
    <t>shifting cost</t>
  </si>
  <si>
    <t>Unit</t>
  </si>
  <si>
    <t>str</t>
  </si>
  <si>
    <t>€/MWh</t>
  </si>
  <si>
    <t>Description</t>
  </si>
  <si>
    <t>Type used in the grid model input file (Residential, Industry, …)</t>
  </si>
  <si>
    <t>Cost of suffered load reduction</t>
  </si>
  <si>
    <t>Cost of chosen load reduction</t>
  </si>
  <si>
    <t>Cost per shifted energy</t>
  </si>
  <si>
    <t>production cost</t>
  </si>
  <si>
    <t>Type used in the grid model input file (Wind, Nuclear, Gas, …)</t>
  </si>
  <si>
    <t>Cost per produced energy</t>
  </si>
  <si>
    <t>Cost per curtailed energy (available energy which is not used)</t>
  </si>
  <si>
    <t>CAPEX</t>
  </si>
  <si>
    <t>OPEX fix</t>
  </si>
  <si>
    <t>lifetime</t>
  </si>
  <si>
    <t>discount rate</t>
  </si>
  <si>
    <t>y</t>
  </si>
  <si>
    <t>%/y</t>
  </si>
  <si>
    <t>Type used in the grid model input file</t>
  </si>
  <si>
    <t>Cost model for the AC cable CAPEX.</t>
  </si>
  <si>
    <t>Cost model for the AC cable OPEX (independent of the transported energy).</t>
  </si>
  <si>
    <t>Lifetime of the AC cable (used to annualize the CAPEX)</t>
  </si>
  <si>
    <t>Cost model for the DC cable CAPEX.</t>
  </si>
  <si>
    <t>Cost model for the DC cable OPEX (independent of the transported energy).</t>
  </si>
  <si>
    <t>Lifetime of the DC cable (used to annualize the CAPEX)</t>
  </si>
  <si>
    <t>Cost model for the converter CAPEX.</t>
  </si>
  <si>
    <t>Cost model for the converter OPEX (independent of the transported energy).</t>
  </si>
  <si>
    <t>Lifetime of the converter (used to annualize the CAPEX)</t>
  </si>
  <si>
    <t>Cost model for the transformer CAPEX.</t>
  </si>
  <si>
    <t>Cost model for the transformer OPEX (independent of the transported energy).</t>
  </si>
  <si>
    <t>Lifetime of the transformer (used to annualize the CAPEX)</t>
  </si>
  <si>
    <t>Industry</t>
  </si>
  <si>
    <t>Gas</t>
  </si>
  <si>
    <t>k€/km</t>
  </si>
  <si>
    <t>k€/km/y</t>
  </si>
  <si>
    <t>Discount rate for the AC cable (used to annualize the CAPEX). 0.04 means 4%/y.</t>
  </si>
  <si>
    <t>Discount rate for the DC cable (used to annualize the CAPEX). 0.04 means 4%/y.</t>
  </si>
  <si>
    <t>Discount rate for the converter (used to annualize the CAPEX). 0.04 means 4%/y.</t>
  </si>
  <si>
    <t>Discount rate for the transformer (used to annualize the CAPEX). 0.04 means 4%/y.</t>
  </si>
  <si>
    <t>M€</t>
  </si>
  <si>
    <t>M€/y</t>
  </si>
  <si>
    <t>MMC_1GW</t>
  </si>
  <si>
    <t>OHL_Al_400kV_2x500mm2</t>
  </si>
  <si>
    <t>Cable_Cu_320kV_800mm2</t>
  </si>
  <si>
    <t>load</t>
  </si>
  <si>
    <t>gen</t>
  </si>
  <si>
    <t>ac_line</t>
  </si>
  <si>
    <t>dc_line</t>
  </si>
  <si>
    <t>conv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</si>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</sst>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4EDA-3963-43D7-AD50-8C9E7DB93215}">
  <dimension ref="A1:I13"/>
  <sheetViews>
    <sheetView workbookViewId="0">
      <selection activeCell="I17" sqref="I17"/>
    </sheetView>
  </sheetViews>
  <sheetFormatPr baseColWidth="10" defaultColWidth="11.42578125" defaultRowHeight="15" x14ac:dyDescent="0.25"/>
  <cols>
    <col min="1" max="1" width="39.28515625" customWidth="1"/>
    <col min="3" max="3" width="18" bestFit="1" customWidth="1"/>
    <col min="4" max="4" width="17.7109375" bestFit="1" customWidth="1"/>
    <col min="5" max="5" width="13.28515625" bestFit="1" customWidth="1"/>
    <col min="6" max="6" width="12.5703125" bestFit="1" customWidth="1"/>
    <col min="7" max="7" width="13.28515625" bestFit="1" customWidth="1"/>
    <col min="8" max="8" width="7.5703125" bestFit="1" customWidth="1"/>
    <col min="9" max="9" width="12.5703125" bestFit="1" customWidth="1"/>
  </cols>
  <sheetData>
    <row r="1" spans="1:9" x14ac:dyDescent="0.25">
      <c r="A1" s="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6" spans="1:9" x14ac:dyDescent="0.25">
      <c r="A6" s="1" t="s">
        <v>4</v>
      </c>
    </row>
    <row r="7" spans="1:9" x14ac:dyDescent="0.25">
      <c r="A7" s="2" t="s">
        <v>5</v>
      </c>
      <c r="B7" s="2" t="s">
        <v>6</v>
      </c>
      <c r="C7" s="3" t="s">
        <v>7</v>
      </c>
      <c r="D7" s="3"/>
      <c r="E7" s="3"/>
      <c r="F7" s="3"/>
      <c r="G7" s="2"/>
      <c r="H7" s="2"/>
      <c r="I7" s="2"/>
    </row>
    <row r="8" spans="1:9" x14ac:dyDescent="0.25">
      <c r="A8" t="s">
        <v>57</v>
      </c>
      <c r="B8">
        <f ca="1">COUNT(INDIRECT(A8&amp;"!C:C"))</f>
        <v>1</v>
      </c>
      <c r="C8" t="str" cm="1">
        <f t="array" aca="1" ref="C8" ca="1">INDIRECT(A8&amp;"!C1")</f>
        <v>curtailment cost</v>
      </c>
      <c r="D8" t="str" cm="1">
        <f t="array" aca="1" ref="D8" ca="1">INDIRECT(A8&amp;"!D1")</f>
        <v>reduction cost</v>
      </c>
      <c r="E8" t="str" cm="1">
        <f t="array" aca="1" ref="E8" ca="1">INDIRECT(A8&amp;"!E1")</f>
        <v>shifting cost</v>
      </c>
    </row>
    <row r="9" spans="1:9" x14ac:dyDescent="0.25">
      <c r="A9" t="s">
        <v>58</v>
      </c>
      <c r="B9">
        <f t="shared" ref="B9:B13" ca="1" si="0">COUNT(INDIRECT(A9&amp;"!C:C"))</f>
        <v>1</v>
      </c>
      <c r="C9" t="str" cm="1">
        <f t="array" aca="1" ref="C9" ca="1">INDIRECT(A9&amp;"!C1")</f>
        <v>production cost</v>
      </c>
      <c r="D9" t="str" cm="1">
        <f t="array" aca="1" ref="D9" ca="1">INDIRECT(A9&amp;"!D1")</f>
        <v>curtailment cost</v>
      </c>
    </row>
    <row r="10" spans="1:9" x14ac:dyDescent="0.25">
      <c r="A10" t="s">
        <v>59</v>
      </c>
      <c r="B10">
        <f t="shared" ca="1" si="0"/>
        <v>1</v>
      </c>
      <c r="C10" t="str" cm="1">
        <f t="array" aca="1" ref="C10" ca="1">INDIRECT(A10&amp;"!C1")</f>
        <v>CAPEX</v>
      </c>
      <c r="D10" t="str" cm="1">
        <f t="array" aca="1" ref="D10" ca="1">INDIRECT(A10&amp;"!D1")</f>
        <v>OPEX fix</v>
      </c>
      <c r="E10" t="str" cm="1">
        <f t="array" aca="1" ref="E10" ca="1">INDIRECT(A10&amp;"!E1")</f>
        <v>lifetime</v>
      </c>
      <c r="F10" t="str" cm="1">
        <f t="array" aca="1" ref="F10" ca="1">INDIRECT(A10&amp;"!F1")</f>
        <v>discount rate</v>
      </c>
    </row>
    <row r="11" spans="1:9" x14ac:dyDescent="0.25">
      <c r="A11" t="s">
        <v>60</v>
      </c>
      <c r="B11">
        <f t="shared" ca="1" si="0"/>
        <v>1</v>
      </c>
      <c r="C11" t="str" cm="1">
        <f t="array" aca="1" ref="C11" ca="1">INDIRECT(A11&amp;"!C1")</f>
        <v>CAPEX</v>
      </c>
      <c r="D11" t="str" cm="1">
        <f t="array" aca="1" ref="D11" ca="1">INDIRECT(A11&amp;"!D1")</f>
        <v>OPEX fix</v>
      </c>
      <c r="E11" t="str" cm="1">
        <f t="array" aca="1" ref="E11" ca="1">INDIRECT(A11&amp;"!E1")</f>
        <v>lifetime</v>
      </c>
      <c r="F11" t="str" cm="1">
        <f t="array" aca="1" ref="F11" ca="1">INDIRECT(A11&amp;"!F1")</f>
        <v>discount rate</v>
      </c>
    </row>
    <row r="12" spans="1:9" x14ac:dyDescent="0.25">
      <c r="A12" t="s">
        <v>61</v>
      </c>
      <c r="B12">
        <f t="shared" ca="1" si="0"/>
        <v>1</v>
      </c>
      <c r="C12" t="str" cm="1">
        <f t="array" aca="1" ref="C12" ca="1">INDIRECT(A12&amp;"!C1")</f>
        <v>CAPEX</v>
      </c>
      <c r="D12" t="str" cm="1">
        <f t="array" aca="1" ref="D12" ca="1">INDIRECT(A12&amp;"!D1")</f>
        <v>OPEX fix</v>
      </c>
      <c r="E12" t="str" cm="1">
        <f t="array" aca="1" ref="E12" ca="1">INDIRECT(A12&amp;"!E1")</f>
        <v>lifetime</v>
      </c>
      <c r="F12" t="str" cm="1">
        <f t="array" aca="1" ref="F12" ca="1">INDIRECT(A12&amp;"!F1")</f>
        <v>discount rate</v>
      </c>
    </row>
    <row r="13" spans="1:9" x14ac:dyDescent="0.25">
      <c r="A13" t="s">
        <v>62</v>
      </c>
      <c r="B13">
        <f t="shared" ca="1" si="0"/>
        <v>0</v>
      </c>
      <c r="C13" t="str" cm="1">
        <f t="array" aca="1" ref="C13" ca="1">INDIRECT(A13&amp;"!C1")</f>
        <v>CAPEX</v>
      </c>
      <c r="D13" t="str" cm="1">
        <f t="array" aca="1" ref="D13" ca="1">INDIRECT(A13&amp;"!D1")</f>
        <v>OPEX fix</v>
      </c>
      <c r="E13" t="str" cm="1">
        <f t="array" aca="1" ref="E13" ca="1">INDIRECT(A13&amp;"!E1")</f>
        <v>lifetime</v>
      </c>
      <c r="F13" t="str" cm="1">
        <f t="array" aca="1" ref="F13" ca="1">INDIRECT(A13&amp;"!F1")</f>
        <v>discount rate</v>
      </c>
    </row>
  </sheetData>
  <mergeCells count="1">
    <mergeCell ref="C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E4"/>
  <sheetViews>
    <sheetView workbookViewId="0">
      <selection activeCell="H11" sqref="H11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</row>
    <row r="3" spans="1: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B4" t="s">
        <v>44</v>
      </c>
      <c r="C4">
        <v>3000</v>
      </c>
      <c r="D4">
        <v>500</v>
      </c>
      <c r="E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D4"/>
  <sheetViews>
    <sheetView tabSelected="1" workbookViewId="0">
      <selection activeCell="C1" sqref="C1"/>
    </sheetView>
  </sheetViews>
  <sheetFormatPr baseColWidth="10" defaultColWidth="11.42578125" defaultRowHeight="15" x14ac:dyDescent="0.25"/>
  <sheetData>
    <row r="1" spans="1:4" x14ac:dyDescent="0.25">
      <c r="A1" t="s">
        <v>8</v>
      </c>
      <c r="B1" t="s">
        <v>9</v>
      </c>
      <c r="C1" t="s">
        <v>21</v>
      </c>
      <c r="D1" t="s">
        <v>10</v>
      </c>
    </row>
    <row r="2" spans="1:4" x14ac:dyDescent="0.25">
      <c r="A2" t="s">
        <v>13</v>
      </c>
      <c r="B2" t="s">
        <v>14</v>
      </c>
      <c r="C2" t="s">
        <v>15</v>
      </c>
      <c r="D2" t="s">
        <v>15</v>
      </c>
    </row>
    <row r="3" spans="1:4" x14ac:dyDescent="0.25">
      <c r="A3" t="s">
        <v>16</v>
      </c>
      <c r="B3" t="s">
        <v>22</v>
      </c>
      <c r="C3" t="s">
        <v>23</v>
      </c>
      <c r="D3" t="s">
        <v>24</v>
      </c>
    </row>
    <row r="4" spans="1:4" x14ac:dyDescent="0.25">
      <c r="B4" t="s">
        <v>45</v>
      </c>
      <c r="C4">
        <v>100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F783-0E85-4D87-B4F5-59C485B9EADC}">
  <dimension ref="A1:F4"/>
  <sheetViews>
    <sheetView workbookViewId="0">
      <selection activeCell="B5" sqref="B5"/>
    </sheetView>
  </sheetViews>
  <sheetFormatPr baseColWidth="10" defaultColWidth="11.42578125" defaultRowHeight="15" x14ac:dyDescent="0.25"/>
  <sheetData>
    <row r="1" spans="1:6" x14ac:dyDescent="0.25">
      <c r="A1" t="s">
        <v>8</v>
      </c>
      <c r="B1" t="s">
        <v>9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13</v>
      </c>
      <c r="B2" t="s">
        <v>14</v>
      </c>
      <c r="C2" t="s">
        <v>46</v>
      </c>
      <c r="D2" t="s">
        <v>47</v>
      </c>
      <c r="E2" t="s">
        <v>29</v>
      </c>
      <c r="F2" t="s">
        <v>30</v>
      </c>
    </row>
    <row r="3" spans="1:6" x14ac:dyDescent="0.25">
      <c r="A3" t="s">
        <v>16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</row>
    <row r="4" spans="1:6" x14ac:dyDescent="0.25">
      <c r="B4" t="s">
        <v>55</v>
      </c>
      <c r="C4">
        <v>500</v>
      </c>
      <c r="D4">
        <v>3</v>
      </c>
      <c r="E4">
        <v>60</v>
      </c>
      <c r="F4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1CEF-3F39-44ED-97E0-2E32E766EF7A}">
  <dimension ref="A1:F4"/>
  <sheetViews>
    <sheetView workbookViewId="0">
      <selection activeCell="B5" sqref="B5"/>
    </sheetView>
  </sheetViews>
  <sheetFormatPr baseColWidth="10" defaultColWidth="11.42578125" defaultRowHeight="15" x14ac:dyDescent="0.25"/>
  <sheetData>
    <row r="1" spans="1:6" x14ac:dyDescent="0.25">
      <c r="A1" t="s">
        <v>8</v>
      </c>
      <c r="B1" t="s">
        <v>9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13</v>
      </c>
      <c r="B2" t="s">
        <v>14</v>
      </c>
      <c r="C2" t="s">
        <v>46</v>
      </c>
      <c r="D2" t="s">
        <v>47</v>
      </c>
      <c r="E2" t="s">
        <v>29</v>
      </c>
      <c r="F2" t="s">
        <v>30</v>
      </c>
    </row>
    <row r="3" spans="1:6" x14ac:dyDescent="0.25">
      <c r="A3" t="s">
        <v>16</v>
      </c>
      <c r="B3" t="s">
        <v>31</v>
      </c>
      <c r="C3" t="s">
        <v>35</v>
      </c>
      <c r="D3" t="s">
        <v>36</v>
      </c>
      <c r="E3" t="s">
        <v>37</v>
      </c>
      <c r="F3" t="s">
        <v>49</v>
      </c>
    </row>
    <row r="4" spans="1:6" x14ac:dyDescent="0.25">
      <c r="B4" t="s">
        <v>56</v>
      </c>
      <c r="C4">
        <v>1000</v>
      </c>
      <c r="D4">
        <v>1.5</v>
      </c>
      <c r="E4">
        <v>60</v>
      </c>
      <c r="F4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1C9-BE98-4308-A22E-A5F77C928B7D}">
  <dimension ref="A1:F4"/>
  <sheetViews>
    <sheetView workbookViewId="0">
      <selection activeCell="B4" sqref="B4"/>
    </sheetView>
  </sheetViews>
  <sheetFormatPr baseColWidth="10" defaultColWidth="11.42578125" defaultRowHeight="15" x14ac:dyDescent="0.25"/>
  <sheetData>
    <row r="1" spans="1:6" x14ac:dyDescent="0.25">
      <c r="A1" t="s">
        <v>8</v>
      </c>
      <c r="B1" t="s">
        <v>9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13</v>
      </c>
      <c r="B2" t="s">
        <v>14</v>
      </c>
      <c r="C2" t="s">
        <v>52</v>
      </c>
      <c r="D2" t="s">
        <v>53</v>
      </c>
      <c r="E2" t="s">
        <v>29</v>
      </c>
      <c r="F2" t="s">
        <v>30</v>
      </c>
    </row>
    <row r="3" spans="1:6" x14ac:dyDescent="0.25">
      <c r="A3" t="s">
        <v>16</v>
      </c>
      <c r="B3" t="s">
        <v>31</v>
      </c>
      <c r="C3" t="s">
        <v>38</v>
      </c>
      <c r="D3" t="s">
        <v>39</v>
      </c>
      <c r="E3" t="s">
        <v>40</v>
      </c>
      <c r="F3" t="s">
        <v>50</v>
      </c>
    </row>
    <row r="4" spans="1:6" x14ac:dyDescent="0.25">
      <c r="B4" t="s">
        <v>54</v>
      </c>
      <c r="C4">
        <v>150</v>
      </c>
      <c r="D4">
        <v>1.5</v>
      </c>
      <c r="E4">
        <v>30</v>
      </c>
      <c r="F4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19C8-7E89-425E-BFBE-7BE4B7B8FFB1}">
  <dimension ref="A1:F3"/>
  <sheetViews>
    <sheetView workbookViewId="0">
      <selection activeCell="D11" sqref="D11"/>
    </sheetView>
  </sheetViews>
  <sheetFormatPr baseColWidth="10" defaultColWidth="11.42578125" defaultRowHeight="15" x14ac:dyDescent="0.25"/>
  <sheetData>
    <row r="1" spans="1:6" x14ac:dyDescent="0.25">
      <c r="A1" t="s">
        <v>8</v>
      </c>
      <c r="B1" t="s">
        <v>9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13</v>
      </c>
      <c r="B2" t="s">
        <v>14</v>
      </c>
      <c r="C2" t="s">
        <v>52</v>
      </c>
      <c r="D2" t="s">
        <v>53</v>
      </c>
      <c r="E2" t="s">
        <v>29</v>
      </c>
      <c r="F2" t="s">
        <v>30</v>
      </c>
    </row>
    <row r="3" spans="1:6" x14ac:dyDescent="0.25">
      <c r="A3" t="s">
        <v>16</v>
      </c>
      <c r="B3" t="s">
        <v>31</v>
      </c>
      <c r="C3" t="s">
        <v>41</v>
      </c>
      <c r="D3" t="s">
        <v>42</v>
      </c>
      <c r="E3" t="s">
        <v>43</v>
      </c>
      <c r="F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21E5DA-E1D5-44F5-8BAD-E8A3610F6F90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2.xml><?xml version="1.0" encoding="utf-8"?>
<ds:datastoreItem xmlns:ds="http://schemas.openxmlformats.org/officeDocument/2006/customXml" ds:itemID="{B03DB4CE-97CD-434A-A4E8-8E2C49B54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81595A-E32C-4EE4-B4AA-17A472BA9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ReadMe</vt:lpstr>
      <vt:lpstr>load</vt:lpstr>
      <vt:lpstr>gen</vt:lpstr>
      <vt:lpstr>ac_line</vt:lpstr>
      <vt:lpstr>dc_line</vt:lpstr>
      <vt:lpstr>conv</vt:lpstr>
      <vt:lpstr>transformer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2024-07-19T18:26:01Z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