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1"/>
  </bookViews>
  <sheets>
    <sheet name="Sheet1 (OLD)" sheetId="1" r:id="rId1"/>
    <sheet name="2.3 v8 commit 64" sheetId="2" r:id="rId2"/>
  </sheets>
  <calcPr calcId="125725"/>
  <fileRecoveryPr repairLoad="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00" i="1"/>
  <c r="G100"/>
  <c r="F100"/>
  <c r="C100"/>
  <c r="K99"/>
  <c r="G99"/>
  <c r="F99"/>
  <c r="C99"/>
  <c r="K98"/>
  <c r="G98"/>
  <c r="F98"/>
  <c r="C98"/>
  <c r="K97"/>
  <c r="G97"/>
  <c r="F97"/>
  <c r="C97"/>
  <c r="K96"/>
  <c r="G96"/>
  <c r="F96"/>
  <c r="C96"/>
  <c r="K94"/>
  <c r="G94"/>
  <c r="F94"/>
  <c r="C94"/>
  <c r="K93"/>
  <c r="G93"/>
  <c r="F93"/>
  <c r="C93"/>
  <c r="K92"/>
  <c r="G92"/>
  <c r="F92"/>
  <c r="C92"/>
  <c r="K91"/>
  <c r="G91"/>
  <c r="F91"/>
  <c r="C91"/>
  <c r="K90"/>
  <c r="G90"/>
  <c r="F90"/>
  <c r="C90"/>
  <c r="K89"/>
  <c r="G89"/>
  <c r="F89"/>
  <c r="C89"/>
  <c r="K88"/>
  <c r="G88"/>
  <c r="F88"/>
  <c r="C88"/>
  <c r="K87"/>
  <c r="G87"/>
  <c r="F87"/>
  <c r="C87"/>
  <c r="K86"/>
  <c r="G86"/>
  <c r="F86"/>
  <c r="C86"/>
  <c r="K85"/>
  <c r="G85"/>
  <c r="F85"/>
  <c r="C85"/>
  <c r="K82"/>
  <c r="G82"/>
  <c r="F82"/>
  <c r="C82"/>
  <c r="K81"/>
  <c r="G81"/>
  <c r="F81"/>
  <c r="C81"/>
  <c r="K80"/>
  <c r="G80"/>
  <c r="F80"/>
  <c r="C80"/>
  <c r="K79"/>
  <c r="G79"/>
  <c r="F79"/>
  <c r="C79"/>
  <c r="K78"/>
  <c r="G78"/>
  <c r="F78"/>
  <c r="C78"/>
  <c r="K77"/>
  <c r="G77"/>
  <c r="F77"/>
  <c r="C77"/>
  <c r="K76"/>
  <c r="G76"/>
  <c r="F76"/>
  <c r="C76"/>
  <c r="K75"/>
  <c r="G75"/>
  <c r="F75"/>
  <c r="C75"/>
  <c r="K74"/>
  <c r="G74"/>
  <c r="F74"/>
  <c r="C74"/>
  <c r="K73"/>
  <c r="G73"/>
  <c r="F73"/>
  <c r="C73"/>
  <c r="K70"/>
  <c r="G70"/>
  <c r="F70"/>
  <c r="C70"/>
  <c r="K69"/>
  <c r="G69"/>
  <c r="F69"/>
  <c r="C69"/>
  <c r="K68"/>
  <c r="G68"/>
  <c r="F68"/>
  <c r="C68"/>
  <c r="K67"/>
  <c r="G67"/>
  <c r="F67"/>
  <c r="C67"/>
  <c r="K66"/>
  <c r="G66"/>
  <c r="F66"/>
  <c r="C66"/>
  <c r="K65"/>
  <c r="G65"/>
  <c r="F65"/>
  <c r="C65"/>
  <c r="K64"/>
  <c r="G64"/>
  <c r="F64"/>
  <c r="C64"/>
  <c r="K63"/>
  <c r="G63"/>
  <c r="F63"/>
  <c r="C63"/>
  <c r="K62"/>
  <c r="G62"/>
  <c r="F62"/>
  <c r="C62"/>
  <c r="K61"/>
  <c r="G61"/>
  <c r="F61"/>
  <c r="C61"/>
  <c r="K52"/>
  <c r="G52"/>
  <c r="F52"/>
  <c r="C52"/>
  <c r="K51"/>
  <c r="G51"/>
  <c r="F51"/>
  <c r="C51"/>
  <c r="K50"/>
  <c r="G50"/>
  <c r="F50"/>
  <c r="C50"/>
  <c r="K49"/>
  <c r="G49"/>
  <c r="F49"/>
  <c r="C49"/>
  <c r="K48"/>
  <c r="G48"/>
  <c r="F48"/>
  <c r="C48"/>
  <c r="K46"/>
  <c r="G46"/>
  <c r="F46"/>
  <c r="C46"/>
  <c r="K45"/>
  <c r="G45"/>
  <c r="F45"/>
  <c r="C45"/>
  <c r="K44"/>
  <c r="G44"/>
  <c r="F44"/>
  <c r="C44"/>
  <c r="K43"/>
  <c r="G43"/>
  <c r="F43"/>
  <c r="C43"/>
  <c r="K42"/>
  <c r="G42"/>
  <c r="F42"/>
  <c r="C42"/>
  <c r="K41"/>
  <c r="G41"/>
  <c r="F41"/>
  <c r="C41"/>
  <c r="K40"/>
  <c r="G40"/>
  <c r="F40"/>
  <c r="C40"/>
  <c r="K39"/>
  <c r="G39"/>
  <c r="F39"/>
  <c r="C39"/>
  <c r="K38"/>
  <c r="G38"/>
  <c r="F38"/>
  <c r="C38"/>
  <c r="K37"/>
  <c r="G37"/>
  <c r="F37"/>
  <c r="C37"/>
  <c r="K34"/>
  <c r="G34"/>
  <c r="F34"/>
  <c r="C34"/>
  <c r="K33"/>
  <c r="G33"/>
  <c r="F33"/>
  <c r="C33"/>
  <c r="K32"/>
  <c r="G32"/>
  <c r="F32"/>
  <c r="C32"/>
  <c r="K31"/>
  <c r="G31"/>
  <c r="F31"/>
  <c r="C31"/>
  <c r="K30"/>
  <c r="G30"/>
  <c r="F30"/>
  <c r="C30"/>
  <c r="K29"/>
  <c r="G29"/>
  <c r="F29"/>
  <c r="C29"/>
  <c r="K28"/>
  <c r="G28"/>
  <c r="F28"/>
  <c r="C28"/>
  <c r="K27"/>
  <c r="G27"/>
  <c r="F27"/>
  <c r="C27"/>
  <c r="K26"/>
  <c r="G26"/>
  <c r="F26"/>
  <c r="C26"/>
  <c r="K25"/>
  <c r="G25"/>
  <c r="F25"/>
  <c r="C25"/>
  <c r="K22"/>
  <c r="G22"/>
  <c r="F22"/>
  <c r="C22"/>
  <c r="K21"/>
  <c r="G21"/>
  <c r="F21"/>
  <c r="C21"/>
  <c r="K20"/>
  <c r="G20"/>
  <c r="F20"/>
  <c r="C20"/>
  <c r="K19"/>
  <c r="G19"/>
  <c r="F19"/>
  <c r="C19"/>
  <c r="K18"/>
  <c r="G18"/>
  <c r="F18"/>
  <c r="C18"/>
  <c r="K17"/>
  <c r="G17"/>
  <c r="F17"/>
  <c r="C17"/>
  <c r="K16"/>
  <c r="G16"/>
  <c r="F16"/>
  <c r="C16"/>
  <c r="K15"/>
  <c r="G15"/>
  <c r="F15"/>
  <c r="C15"/>
  <c r="K14"/>
  <c r="G14"/>
  <c r="F14"/>
  <c r="C14"/>
  <c r="K13"/>
  <c r="G13"/>
  <c r="F13"/>
  <c r="C13"/>
</calcChain>
</file>

<file path=xl/sharedStrings.xml><?xml version="1.0" encoding="utf-8"?>
<sst xmlns="http://schemas.openxmlformats.org/spreadsheetml/2006/main" count="58" uniqueCount="23">
  <si>
    <t>kus</t>
  </si>
  <si>
    <t>int squads</t>
  </si>
  <si>
    <t>int count</t>
  </si>
  <si>
    <t>multigun count</t>
  </si>
  <si>
    <t xml:space="preserve">time </t>
  </si>
  <si>
    <t>time avg</t>
  </si>
  <si>
    <t>time range</t>
  </si>
  <si>
    <t>winner</t>
  </si>
  <si>
    <t>further X vs 2 skipped</t>
  </si>
  <si>
    <t>hw1 ints</t>
  </si>
  <si>
    <t>previous X vs 4 skipped</t>
  </si>
  <si>
    <t>multi count</t>
  </si>
  <si>
    <t>time</t>
  </si>
  <si>
    <t>int</t>
  </si>
  <si>
    <t>multigun</t>
  </si>
  <si>
    <t>further X vs 4 skipped</t>
  </si>
  <si>
    <t>previous X vs 8 skipped</t>
  </si>
  <si>
    <t>previous X vs 16 skipped</t>
  </si>
  <si>
    <t>tai</t>
  </si>
  <si>
    <t>Cloaked branch</t>
  </si>
  <si>
    <t>64 commits ahead of master</t>
  </si>
  <si>
    <t>2.3 version 8</t>
  </si>
  <si>
    <t>ints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</si>
</sst>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7A19A"/>
        <bgColor rgb="FFFF808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</cellXfs>
  <cellStyles count="2">
    <cellStyle name="Normale" xfId="0" builtinId="0"/>
    <cellStyle name="Testo descrittivo" xfId="1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1:T100"/>
  <sheetViews>
    <sheetView topLeftCell="A16" zoomScaleNormal="100" workbookViewId="0">
      <selection activeCell="N40" sqref="N40"/>
    </sheetView>
  </sheetViews>
  <sheetFormatPr defaultColWidth="11.5703125" defaultRowHeight="12.75"/>
  <cols>
    <col min="4" max="4" width="13.42578125" customWidth="1"/>
    <col min="10" max="10" width="13.42578125" customWidth="1"/>
    <col min="12" max="12" width="12.5703125" customWidth="1"/>
    <col min="19" max="19" width="13.42578125" customWidth="1"/>
  </cols>
  <sheetData>
    <row r="11" spans="2:11">
      <c r="D11" t="s">
        <v>0</v>
      </c>
    </row>
    <row r="12" spans="2:11"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1</v>
      </c>
      <c r="I12" t="s">
        <v>2</v>
      </c>
      <c r="J12" t="s">
        <v>3</v>
      </c>
      <c r="K12" t="s">
        <v>7</v>
      </c>
    </row>
    <row r="13" spans="2:11">
      <c r="B13" s="1">
        <v>2</v>
      </c>
      <c r="C13" s="1">
        <f t="shared" ref="C13:C22" si="0">(B13 * 5)</f>
        <v>10</v>
      </c>
      <c r="D13" s="1">
        <v>2</v>
      </c>
      <c r="E13">
        <v>89.2</v>
      </c>
      <c r="F13" s="1">
        <f t="shared" ref="F13:F22" si="1">AVERAGE(E13:E17)</f>
        <v>79.38000000000001</v>
      </c>
      <c r="G13" s="1">
        <f t="shared" ref="G13:G22" si="2">MAX(E13:E17)-MIN(E13:E17)</f>
        <v>24.900000000000006</v>
      </c>
      <c r="H13">
        <v>0</v>
      </c>
      <c r="I13">
        <v>0</v>
      </c>
      <c r="J13">
        <v>2</v>
      </c>
      <c r="K13" t="str">
        <f t="shared" ref="K13:K22" si="3">IF(I13 &gt; J13,"int","multigun")</f>
        <v>multigun</v>
      </c>
    </row>
    <row r="14" spans="2:11">
      <c r="B14" s="1"/>
      <c r="C14" s="1">
        <f t="shared" si="0"/>
        <v>0</v>
      </c>
      <c r="D14" s="1"/>
      <c r="E14">
        <v>83.7</v>
      </c>
      <c r="F14" s="1">
        <f t="shared" si="1"/>
        <v>81.179999999999993</v>
      </c>
      <c r="G14" s="1">
        <f t="shared" si="2"/>
        <v>33.900000000000006</v>
      </c>
      <c r="H14">
        <v>0</v>
      </c>
      <c r="I14">
        <v>0</v>
      </c>
      <c r="J14">
        <v>2</v>
      </c>
      <c r="K14" t="str">
        <f t="shared" si="3"/>
        <v>multigun</v>
      </c>
    </row>
    <row r="15" spans="2:11">
      <c r="B15" s="1"/>
      <c r="C15" s="1">
        <f t="shared" si="0"/>
        <v>0</v>
      </c>
      <c r="D15" s="1"/>
      <c r="E15">
        <v>76.099999999999994</v>
      </c>
      <c r="F15" s="1">
        <f t="shared" si="1"/>
        <v>82.3</v>
      </c>
      <c r="G15" s="1">
        <f t="shared" si="2"/>
        <v>33.900000000000006</v>
      </c>
      <c r="H15">
        <v>0</v>
      </c>
      <c r="I15">
        <v>0</v>
      </c>
      <c r="J15">
        <v>2</v>
      </c>
      <c r="K15" t="str">
        <f t="shared" si="3"/>
        <v>multigun</v>
      </c>
    </row>
    <row r="16" spans="2:11">
      <c r="B16" s="1"/>
      <c r="C16" s="1">
        <f t="shared" si="0"/>
        <v>0</v>
      </c>
      <c r="D16" s="1"/>
      <c r="E16">
        <v>83.6</v>
      </c>
      <c r="F16" s="1">
        <f t="shared" si="1"/>
        <v>87.47999999999999</v>
      </c>
      <c r="G16" s="1">
        <f t="shared" si="2"/>
        <v>37.700000000000003</v>
      </c>
      <c r="H16">
        <v>0</v>
      </c>
      <c r="I16">
        <v>0</v>
      </c>
      <c r="J16">
        <v>2</v>
      </c>
      <c r="K16" t="str">
        <f t="shared" si="3"/>
        <v>multigun</v>
      </c>
    </row>
    <row r="17" spans="2:20">
      <c r="B17" s="1"/>
      <c r="C17" s="1">
        <f t="shared" si="0"/>
        <v>0</v>
      </c>
      <c r="D17" s="1"/>
      <c r="E17">
        <v>64.3</v>
      </c>
      <c r="F17" s="1">
        <f t="shared" si="1"/>
        <v>88.04</v>
      </c>
      <c r="G17" s="1">
        <f t="shared" si="2"/>
        <v>37.700000000000003</v>
      </c>
      <c r="H17">
        <v>0</v>
      </c>
      <c r="I17">
        <v>0</v>
      </c>
      <c r="J17">
        <v>2</v>
      </c>
      <c r="K17" t="str">
        <f t="shared" si="3"/>
        <v>multigun</v>
      </c>
    </row>
    <row r="18" spans="2:20">
      <c r="B18" s="1">
        <v>4</v>
      </c>
      <c r="C18" s="1">
        <f t="shared" si="0"/>
        <v>20</v>
      </c>
      <c r="D18" s="1">
        <v>2</v>
      </c>
      <c r="E18">
        <v>98.2</v>
      </c>
      <c r="F18" s="1">
        <f t="shared" si="1"/>
        <v>101.3</v>
      </c>
      <c r="G18" s="1">
        <f t="shared" si="2"/>
        <v>44.199999999999989</v>
      </c>
      <c r="H18">
        <v>0</v>
      </c>
      <c r="I18">
        <v>0</v>
      </c>
      <c r="J18">
        <v>1</v>
      </c>
      <c r="K18" t="str">
        <f t="shared" si="3"/>
        <v>multigun</v>
      </c>
    </row>
    <row r="19" spans="2:20">
      <c r="B19" s="1"/>
      <c r="C19" s="1">
        <f t="shared" si="0"/>
        <v>0</v>
      </c>
      <c r="D19" s="1"/>
      <c r="E19">
        <v>89.3</v>
      </c>
      <c r="F19" s="1">
        <f t="shared" si="1"/>
        <v>102.07500000000002</v>
      </c>
      <c r="G19" s="1">
        <f t="shared" si="2"/>
        <v>44.199999999999989</v>
      </c>
      <c r="H19">
        <v>2</v>
      </c>
      <c r="I19">
        <v>3</v>
      </c>
      <c r="J19">
        <v>0</v>
      </c>
      <c r="K19" t="str">
        <f t="shared" si="3"/>
        <v>int</v>
      </c>
    </row>
    <row r="20" spans="2:20">
      <c r="B20" s="1"/>
      <c r="C20" s="1">
        <f t="shared" si="0"/>
        <v>0</v>
      </c>
      <c r="D20" s="1"/>
      <c r="E20">
        <v>102</v>
      </c>
      <c r="F20" s="1">
        <f t="shared" si="1"/>
        <v>106.33333333333333</v>
      </c>
      <c r="G20" s="1">
        <f t="shared" si="2"/>
        <v>44.199999999999989</v>
      </c>
      <c r="H20">
        <v>3</v>
      </c>
      <c r="I20">
        <v>7</v>
      </c>
      <c r="J20">
        <v>0</v>
      </c>
      <c r="K20" t="str">
        <f t="shared" si="3"/>
        <v>int</v>
      </c>
    </row>
    <row r="21" spans="2:20">
      <c r="B21" s="1"/>
      <c r="C21" s="1">
        <f t="shared" si="0"/>
        <v>0</v>
      </c>
      <c r="D21" s="1"/>
      <c r="E21">
        <v>86.4</v>
      </c>
      <c r="F21" s="1">
        <f t="shared" si="1"/>
        <v>113.66666666666667</v>
      </c>
      <c r="G21" s="1">
        <f t="shared" si="2"/>
        <v>44.199999999999989</v>
      </c>
      <c r="H21">
        <v>3</v>
      </c>
      <c r="I21">
        <v>12</v>
      </c>
      <c r="J21">
        <v>0</v>
      </c>
      <c r="K21" t="str">
        <f t="shared" si="3"/>
        <v>int</v>
      </c>
    </row>
    <row r="22" spans="2:20">
      <c r="B22" s="1"/>
      <c r="C22" s="1">
        <f t="shared" si="0"/>
        <v>0</v>
      </c>
      <c r="D22" s="1"/>
      <c r="E22">
        <v>130.6</v>
      </c>
      <c r="F22" s="1">
        <f t="shared" si="1"/>
        <v>120.86666666666667</v>
      </c>
      <c r="G22" s="1">
        <f t="shared" si="2"/>
        <v>22.599999999999994</v>
      </c>
      <c r="H22">
        <v>1</v>
      </c>
      <c r="I22">
        <v>2</v>
      </c>
      <c r="J22">
        <v>0</v>
      </c>
      <c r="K22" t="str">
        <f t="shared" si="3"/>
        <v>int</v>
      </c>
    </row>
    <row r="23" spans="2:20">
      <c r="B23" t="s">
        <v>8</v>
      </c>
      <c r="O23" t="s">
        <v>9</v>
      </c>
    </row>
    <row r="24" spans="2:20">
      <c r="B24" t="s">
        <v>10</v>
      </c>
      <c r="O24" t="s">
        <v>2</v>
      </c>
      <c r="P24" t="s">
        <v>11</v>
      </c>
      <c r="Q24" t="s">
        <v>12</v>
      </c>
      <c r="R24" t="s">
        <v>2</v>
      </c>
      <c r="S24" t="s">
        <v>3</v>
      </c>
      <c r="T24" t="s">
        <v>7</v>
      </c>
    </row>
    <row r="25" spans="2:20">
      <c r="B25" s="1">
        <v>4</v>
      </c>
      <c r="C25" s="1">
        <f t="shared" ref="C25:C34" si="4">(B25 * 5)</f>
        <v>20</v>
      </c>
      <c r="D25" s="1">
        <v>4</v>
      </c>
      <c r="E25">
        <v>124</v>
      </c>
      <c r="F25" s="1">
        <f t="shared" ref="F25:F31" si="5">AVERAGE(E25:E29)</f>
        <v>103.46</v>
      </c>
      <c r="G25" s="1">
        <f t="shared" ref="G25:G31" si="6">MAX(E25:E29)-MIN(E25:E29)</f>
        <v>34.599999999999994</v>
      </c>
      <c r="H25">
        <v>0</v>
      </c>
      <c r="I25">
        <v>0</v>
      </c>
      <c r="J25">
        <v>4</v>
      </c>
      <c r="K25" t="str">
        <f t="shared" ref="K25:K34" si="7">IF(I25 &gt; J25,"int","multigun")</f>
        <v>multigun</v>
      </c>
      <c r="O25">
        <v>10</v>
      </c>
      <c r="P25">
        <v>2</v>
      </c>
      <c r="Q25">
        <v>502.2</v>
      </c>
      <c r="R25">
        <v>1</v>
      </c>
      <c r="S25">
        <v>0</v>
      </c>
      <c r="T25" t="s">
        <v>13</v>
      </c>
    </row>
    <row r="26" spans="2:20">
      <c r="B26" s="1"/>
      <c r="C26" s="1">
        <f t="shared" si="4"/>
        <v>0</v>
      </c>
      <c r="D26" s="1"/>
      <c r="E26">
        <v>108</v>
      </c>
      <c r="F26" s="1">
        <f t="shared" si="5"/>
        <v>97.08</v>
      </c>
      <c r="G26" s="1">
        <f t="shared" si="6"/>
        <v>18.599999999999994</v>
      </c>
      <c r="H26">
        <v>0</v>
      </c>
      <c r="I26">
        <v>0</v>
      </c>
      <c r="J26">
        <v>4</v>
      </c>
      <c r="K26" t="str">
        <f t="shared" si="7"/>
        <v>multigun</v>
      </c>
      <c r="O26">
        <v>10</v>
      </c>
      <c r="P26">
        <v>2</v>
      </c>
      <c r="Q26">
        <v>488.7</v>
      </c>
      <c r="R26">
        <v>2</v>
      </c>
      <c r="S26">
        <v>0</v>
      </c>
      <c r="T26" t="s">
        <v>13</v>
      </c>
    </row>
    <row r="27" spans="2:20">
      <c r="B27" s="1"/>
      <c r="C27" s="1">
        <f t="shared" si="4"/>
        <v>0</v>
      </c>
      <c r="D27" s="1"/>
      <c r="E27">
        <v>89.4</v>
      </c>
      <c r="F27" s="1">
        <f t="shared" si="5"/>
        <v>94.039999999999992</v>
      </c>
      <c r="G27" s="1">
        <f t="shared" si="6"/>
        <v>9.6999999999999886</v>
      </c>
      <c r="H27">
        <v>0</v>
      </c>
      <c r="I27">
        <v>0</v>
      </c>
      <c r="J27">
        <v>4</v>
      </c>
      <c r="K27" t="str">
        <f t="shared" si="7"/>
        <v>multigun</v>
      </c>
      <c r="O27">
        <v>10</v>
      </c>
      <c r="P27">
        <v>2</v>
      </c>
      <c r="Q27">
        <v>302.39999999999998</v>
      </c>
      <c r="R27">
        <v>0</v>
      </c>
      <c r="S27">
        <v>1</v>
      </c>
      <c r="T27" t="s">
        <v>14</v>
      </c>
    </row>
    <row r="28" spans="2:20">
      <c r="B28" s="1"/>
      <c r="C28" s="1">
        <f t="shared" si="4"/>
        <v>0</v>
      </c>
      <c r="D28" s="1"/>
      <c r="E28">
        <v>96.8</v>
      </c>
      <c r="F28" s="1">
        <f t="shared" si="5"/>
        <v>90.84</v>
      </c>
      <c r="G28" s="1">
        <f t="shared" si="6"/>
        <v>25.699999999999989</v>
      </c>
      <c r="H28">
        <v>0</v>
      </c>
      <c r="I28">
        <v>0</v>
      </c>
      <c r="J28">
        <v>4</v>
      </c>
      <c r="K28" t="str">
        <f t="shared" si="7"/>
        <v>multigun</v>
      </c>
    </row>
    <row r="29" spans="2:20">
      <c r="B29" s="1"/>
      <c r="C29" s="1">
        <f t="shared" si="4"/>
        <v>0</v>
      </c>
      <c r="D29" s="1"/>
      <c r="E29">
        <v>99.1</v>
      </c>
      <c r="F29" s="1">
        <f t="shared" si="5"/>
        <v>88.179999999999993</v>
      </c>
      <c r="G29" s="1">
        <f t="shared" si="6"/>
        <v>25.699999999999989</v>
      </c>
      <c r="H29">
        <v>0</v>
      </c>
      <c r="I29">
        <v>0</v>
      </c>
      <c r="J29">
        <v>4</v>
      </c>
      <c r="K29" t="str">
        <f t="shared" si="7"/>
        <v>multigun</v>
      </c>
    </row>
    <row r="30" spans="2:20">
      <c r="B30" s="1">
        <v>8</v>
      </c>
      <c r="C30" s="1">
        <f t="shared" si="4"/>
        <v>40</v>
      </c>
      <c r="D30" s="1">
        <v>4</v>
      </c>
      <c r="E30">
        <v>92.1</v>
      </c>
      <c r="F30" s="1">
        <f t="shared" si="5"/>
        <v>88.919999999999987</v>
      </c>
      <c r="G30" s="1">
        <f t="shared" si="6"/>
        <v>29.399999999999991</v>
      </c>
      <c r="H30">
        <v>8</v>
      </c>
      <c r="I30">
        <v>24</v>
      </c>
      <c r="J30">
        <v>0</v>
      </c>
      <c r="K30" t="str">
        <f t="shared" si="7"/>
        <v>int</v>
      </c>
    </row>
    <row r="31" spans="2:20">
      <c r="B31" s="1"/>
      <c r="C31" s="1">
        <f t="shared" si="4"/>
        <v>0</v>
      </c>
      <c r="D31" s="1"/>
      <c r="E31">
        <v>92.8</v>
      </c>
      <c r="F31" s="1">
        <f t="shared" si="5"/>
        <v>88.125</v>
      </c>
      <c r="G31" s="1">
        <f t="shared" si="6"/>
        <v>29.399999999999991</v>
      </c>
      <c r="H31">
        <v>7</v>
      </c>
      <c r="I31">
        <v>19</v>
      </c>
      <c r="J31">
        <v>0</v>
      </c>
      <c r="K31" t="str">
        <f t="shared" si="7"/>
        <v>int</v>
      </c>
    </row>
    <row r="32" spans="2:20">
      <c r="B32" s="1"/>
      <c r="C32" s="1">
        <f t="shared" si="4"/>
        <v>0</v>
      </c>
      <c r="D32" s="1"/>
      <c r="E32">
        <v>73.400000000000006</v>
      </c>
      <c r="F32" s="1">
        <f>AVERAGE(E41:E45)</f>
        <v>117.34</v>
      </c>
      <c r="G32" s="1">
        <f>MAX(E41:E45)-MIN(E41:E45)</f>
        <v>134.60000000000002</v>
      </c>
      <c r="H32">
        <v>6</v>
      </c>
      <c r="I32">
        <v>22</v>
      </c>
      <c r="J32">
        <v>0</v>
      </c>
      <c r="K32" t="str">
        <f t="shared" si="7"/>
        <v>int</v>
      </c>
    </row>
    <row r="33" spans="2:11">
      <c r="B33" s="1"/>
      <c r="C33" s="1">
        <f t="shared" si="4"/>
        <v>0</v>
      </c>
      <c r="D33" s="1"/>
      <c r="E33">
        <v>83.5</v>
      </c>
      <c r="F33" s="1">
        <f>AVERAGE(E42:E46)</f>
        <v>108.43999999999998</v>
      </c>
      <c r="G33" s="1">
        <f>MAX(E42:E46)-MIN(E42:E46)</f>
        <v>134.60000000000002</v>
      </c>
      <c r="H33">
        <v>6</v>
      </c>
      <c r="I33">
        <v>23</v>
      </c>
      <c r="J33">
        <v>0</v>
      </c>
      <c r="K33" t="str">
        <f t="shared" si="7"/>
        <v>int</v>
      </c>
    </row>
    <row r="34" spans="2:11">
      <c r="B34" s="1"/>
      <c r="C34" s="1">
        <f t="shared" si="4"/>
        <v>0</v>
      </c>
      <c r="D34" s="1"/>
      <c r="E34">
        <v>102.8</v>
      </c>
      <c r="F34" s="1">
        <f>AVERAGE(E43:E47)</f>
        <v>117.25000000000001</v>
      </c>
      <c r="G34" s="1">
        <f>MAX(E43:E47)-MIN(E43:E47)</f>
        <v>131</v>
      </c>
      <c r="H34">
        <v>7</v>
      </c>
      <c r="I34">
        <v>20</v>
      </c>
      <c r="J34">
        <v>0</v>
      </c>
      <c r="K34" t="str">
        <f t="shared" si="7"/>
        <v>int</v>
      </c>
    </row>
    <row r="35" spans="2:11">
      <c r="B35" t="s">
        <v>15</v>
      </c>
    </row>
    <row r="36" spans="2:11">
      <c r="B36" t="s">
        <v>16</v>
      </c>
    </row>
    <row r="37" spans="2:11">
      <c r="B37" s="1">
        <v>8</v>
      </c>
      <c r="C37" s="1">
        <f t="shared" ref="C37:C46" si="8">(B37 * 5)</f>
        <v>40</v>
      </c>
      <c r="D37" s="1">
        <v>8</v>
      </c>
      <c r="E37">
        <v>111.6</v>
      </c>
      <c r="F37" s="1">
        <f t="shared" ref="F37:F42" si="9">AVERAGE(E37:E41)</f>
        <v>107.3</v>
      </c>
      <c r="G37" s="1">
        <f t="shared" ref="G37:G42" si="10">MAX(E37:E41)-MIN(E37:E41)</f>
        <v>64.800000000000011</v>
      </c>
      <c r="H37">
        <v>0</v>
      </c>
      <c r="I37">
        <v>0</v>
      </c>
      <c r="J37">
        <v>8</v>
      </c>
      <c r="K37" t="str">
        <f t="shared" ref="K37:K46" si="11">IF(I37 &gt; J37,"int","multigun")</f>
        <v>multigun</v>
      </c>
    </row>
    <row r="38" spans="2:11">
      <c r="B38" s="1"/>
      <c r="C38" s="1">
        <f t="shared" si="8"/>
        <v>0</v>
      </c>
      <c r="D38" s="1"/>
      <c r="E38">
        <v>73</v>
      </c>
      <c r="F38" s="1">
        <f t="shared" si="9"/>
        <v>99.62</v>
      </c>
      <c r="G38" s="1">
        <f t="shared" si="10"/>
        <v>64.800000000000011</v>
      </c>
      <c r="H38">
        <v>0</v>
      </c>
      <c r="I38">
        <v>0</v>
      </c>
      <c r="J38">
        <v>8</v>
      </c>
      <c r="K38" t="str">
        <f t="shared" si="11"/>
        <v>multigun</v>
      </c>
    </row>
    <row r="39" spans="2:11">
      <c r="B39" s="1"/>
      <c r="C39" s="1">
        <f t="shared" si="8"/>
        <v>0</v>
      </c>
      <c r="D39" s="1"/>
      <c r="E39">
        <v>137.80000000000001</v>
      </c>
      <c r="F39" s="1">
        <f t="shared" si="9"/>
        <v>126.58000000000001</v>
      </c>
      <c r="G39" s="1">
        <f t="shared" si="10"/>
        <v>134.60000000000002</v>
      </c>
      <c r="H39">
        <v>0</v>
      </c>
      <c r="I39">
        <v>0</v>
      </c>
      <c r="J39">
        <v>7</v>
      </c>
      <c r="K39" t="str">
        <f t="shared" si="11"/>
        <v>multigun</v>
      </c>
    </row>
    <row r="40" spans="2:11">
      <c r="B40" s="1"/>
      <c r="C40" s="1">
        <f t="shared" si="8"/>
        <v>0</v>
      </c>
      <c r="D40" s="1"/>
      <c r="E40">
        <v>92.8</v>
      </c>
      <c r="F40" s="1">
        <f t="shared" si="9"/>
        <v>116.32000000000001</v>
      </c>
      <c r="G40" s="1">
        <f t="shared" si="10"/>
        <v>134.60000000000002</v>
      </c>
      <c r="H40">
        <v>0</v>
      </c>
      <c r="I40">
        <v>0</v>
      </c>
      <c r="J40">
        <v>7</v>
      </c>
      <c r="K40" t="str">
        <f t="shared" si="11"/>
        <v>multigun</v>
      </c>
    </row>
    <row r="41" spans="2:11">
      <c r="B41" s="1"/>
      <c r="C41" s="1">
        <f t="shared" si="8"/>
        <v>0</v>
      </c>
      <c r="D41" s="1"/>
      <c r="E41">
        <v>121.3</v>
      </c>
      <c r="F41" s="1">
        <f t="shared" si="9"/>
        <v>117.34</v>
      </c>
      <c r="G41" s="1">
        <f t="shared" si="10"/>
        <v>134.60000000000002</v>
      </c>
      <c r="H41">
        <v>0</v>
      </c>
      <c r="I41">
        <v>0</v>
      </c>
      <c r="J41">
        <v>7</v>
      </c>
      <c r="K41" t="str">
        <f t="shared" si="11"/>
        <v>multigun</v>
      </c>
    </row>
    <row r="42" spans="2:11">
      <c r="B42" s="1">
        <v>16</v>
      </c>
      <c r="C42" s="1">
        <f t="shared" si="8"/>
        <v>80</v>
      </c>
      <c r="D42" s="1">
        <v>8</v>
      </c>
      <c r="E42">
        <v>73.2</v>
      </c>
      <c r="F42" s="1">
        <f t="shared" si="9"/>
        <v>108.43999999999998</v>
      </c>
      <c r="G42" s="1">
        <f t="shared" si="10"/>
        <v>134.60000000000002</v>
      </c>
      <c r="H42">
        <v>8</v>
      </c>
      <c r="I42">
        <v>56</v>
      </c>
      <c r="J42">
        <v>0</v>
      </c>
      <c r="K42" t="str">
        <f t="shared" si="11"/>
        <v>int</v>
      </c>
    </row>
    <row r="43" spans="2:11">
      <c r="B43" s="1"/>
      <c r="C43" s="1">
        <f t="shared" si="8"/>
        <v>0</v>
      </c>
      <c r="D43" s="1"/>
      <c r="E43">
        <v>207.8</v>
      </c>
      <c r="F43" s="1">
        <f>AVERAGE(E69:E71)</f>
        <v>124.35</v>
      </c>
      <c r="G43" s="1">
        <f>MAX(E69:E71)-MIN(E69:E71)</f>
        <v>0.5</v>
      </c>
      <c r="H43">
        <v>16</v>
      </c>
      <c r="I43">
        <v>65</v>
      </c>
      <c r="J43">
        <v>0</v>
      </c>
      <c r="K43" t="str">
        <f t="shared" si="11"/>
        <v>int</v>
      </c>
    </row>
    <row r="44" spans="2:11">
      <c r="B44" s="1"/>
      <c r="C44" s="1">
        <f t="shared" si="8"/>
        <v>0</v>
      </c>
      <c r="D44" s="1"/>
      <c r="E44">
        <v>86.5</v>
      </c>
      <c r="F44" s="1">
        <f>AVERAGE(E70:E73)</f>
        <v>102.1</v>
      </c>
      <c r="G44" s="1">
        <f>MAX(E70:E73)-MIN(E70:E73)</f>
        <v>45</v>
      </c>
      <c r="H44">
        <v>13</v>
      </c>
      <c r="I44">
        <v>44</v>
      </c>
      <c r="J44">
        <v>0</v>
      </c>
      <c r="K44" t="str">
        <f t="shared" si="11"/>
        <v>int</v>
      </c>
    </row>
    <row r="45" spans="2:11">
      <c r="B45" s="1"/>
      <c r="C45" s="1">
        <f t="shared" si="8"/>
        <v>0</v>
      </c>
      <c r="D45" s="1"/>
      <c r="E45">
        <v>97.9</v>
      </c>
      <c r="F45" s="1">
        <f>AVERAGE(E71:E74)</f>
        <v>82.8</v>
      </c>
      <c r="G45" s="1">
        <f>MAX(E71:E74)-MIN(E71:E74)</f>
        <v>6.4000000000000057</v>
      </c>
      <c r="H45">
        <v>10</v>
      </c>
      <c r="I45">
        <v>59</v>
      </c>
      <c r="J45">
        <v>0</v>
      </c>
      <c r="K45" t="str">
        <f t="shared" si="11"/>
        <v>int</v>
      </c>
    </row>
    <row r="46" spans="2:11">
      <c r="B46" s="1"/>
      <c r="C46" s="1">
        <f t="shared" si="8"/>
        <v>0</v>
      </c>
      <c r="D46" s="1"/>
      <c r="E46">
        <v>76.8</v>
      </c>
      <c r="F46" s="1" t="e">
        <f>AVERAGE(#REF!)</f>
        <v>#REF!</v>
      </c>
      <c r="G46" s="1" t="e">
        <f>MAX(#REF!)-MIN(#REF!)</f>
        <v>#REF!</v>
      </c>
      <c r="H46">
        <v>12</v>
      </c>
      <c r="I46">
        <v>61</v>
      </c>
      <c r="J46">
        <v>0</v>
      </c>
      <c r="K46" t="str">
        <f t="shared" si="11"/>
        <v>int</v>
      </c>
    </row>
    <row r="47" spans="2:11">
      <c r="B47" t="s">
        <v>17</v>
      </c>
    </row>
    <row r="48" spans="2:11">
      <c r="B48" s="1">
        <v>16</v>
      </c>
      <c r="C48" s="1">
        <f>(B48 * 5)</f>
        <v>80</v>
      </c>
      <c r="D48" s="1">
        <v>16</v>
      </c>
      <c r="E48">
        <v>102.8</v>
      </c>
      <c r="F48" s="1">
        <f>AVERAGE(E48:E52)</f>
        <v>111.54</v>
      </c>
      <c r="G48" s="1">
        <f>MAX(E48:E52)-MIN(E48:E52)</f>
        <v>32.5</v>
      </c>
      <c r="H48">
        <v>0</v>
      </c>
      <c r="I48">
        <v>0</v>
      </c>
      <c r="J48">
        <v>15</v>
      </c>
      <c r="K48" t="str">
        <f>IF(I48 &gt; J48,"int","multigun")</f>
        <v>multigun</v>
      </c>
    </row>
    <row r="49" spans="2:11">
      <c r="B49" s="1"/>
      <c r="C49" s="1">
        <f>(B49 * 5)</f>
        <v>0</v>
      </c>
      <c r="D49" s="1"/>
      <c r="E49">
        <v>130.6</v>
      </c>
      <c r="F49" s="1">
        <f>AVERAGE(E85:E89)</f>
        <v>98.16</v>
      </c>
      <c r="G49" s="1">
        <f>MAX(E85:E89)-MIN(E85:E89)</f>
        <v>38.299999999999997</v>
      </c>
      <c r="H49">
        <v>0</v>
      </c>
      <c r="I49">
        <v>0</v>
      </c>
      <c r="J49">
        <v>11</v>
      </c>
      <c r="K49" t="str">
        <f>IF(I49 &gt; J49,"int","multigun")</f>
        <v>multigun</v>
      </c>
    </row>
    <row r="50" spans="2:11">
      <c r="B50" s="1"/>
      <c r="C50" s="1">
        <f>(B50 * 5)</f>
        <v>0</v>
      </c>
      <c r="D50" s="1"/>
      <c r="E50">
        <v>127.5</v>
      </c>
      <c r="F50" s="1">
        <f>AVERAGE(E86:E90)</f>
        <v>97.52</v>
      </c>
      <c r="G50" s="1">
        <f>MAX(E86:E90)-MIN(E86:E90)</f>
        <v>38.299999999999997</v>
      </c>
      <c r="H50">
        <v>0</v>
      </c>
      <c r="I50">
        <v>0</v>
      </c>
      <c r="J50">
        <v>14</v>
      </c>
      <c r="K50" t="str">
        <f>IF(I50 &gt; J50,"int","multigun")</f>
        <v>multigun</v>
      </c>
    </row>
    <row r="51" spans="2:11">
      <c r="B51" s="1"/>
      <c r="C51" s="1">
        <f>(B51 * 5)</f>
        <v>0</v>
      </c>
      <c r="D51" s="1"/>
      <c r="E51">
        <v>98.1</v>
      </c>
      <c r="F51" s="1">
        <f>AVERAGE(E87:E91)</f>
        <v>100.22</v>
      </c>
      <c r="G51" s="1">
        <f>MAX(E87:E91)-MIN(E87:E91)</f>
        <v>45.7</v>
      </c>
      <c r="H51">
        <v>0</v>
      </c>
      <c r="I51">
        <v>0</v>
      </c>
      <c r="J51">
        <v>14</v>
      </c>
      <c r="K51" t="str">
        <f>IF(I51 &gt; J51,"int","multigun")</f>
        <v>multigun</v>
      </c>
    </row>
    <row r="52" spans="2:11">
      <c r="B52" s="1"/>
      <c r="C52" s="1">
        <f>(B52 * 5)</f>
        <v>0</v>
      </c>
      <c r="D52" s="1"/>
      <c r="E52">
        <v>98.7</v>
      </c>
      <c r="F52" s="1">
        <f>AVERAGE(E88:E92)</f>
        <v>99.679999999999993</v>
      </c>
      <c r="G52" s="1">
        <f>MAX(E88:E92)-MIN(E88:E92)</f>
        <v>45.7</v>
      </c>
      <c r="H52">
        <v>0</v>
      </c>
      <c r="I52">
        <v>0</v>
      </c>
      <c r="J52">
        <v>16</v>
      </c>
      <c r="K52" t="str">
        <f>IF(I52 &gt; J52,"int","multigun")</f>
        <v>multigun</v>
      </c>
    </row>
    <row r="59" spans="2:11">
      <c r="D59" t="s">
        <v>18</v>
      </c>
    </row>
    <row r="60" spans="2:11">
      <c r="B60" t="s">
        <v>1</v>
      </c>
      <c r="C60" t="s">
        <v>2</v>
      </c>
      <c r="D60" t="s">
        <v>3</v>
      </c>
      <c r="E60" t="s">
        <v>4</v>
      </c>
      <c r="F60" t="s">
        <v>5</v>
      </c>
      <c r="G60" s="2" t="s">
        <v>6</v>
      </c>
      <c r="H60" t="s">
        <v>1</v>
      </c>
      <c r="I60" t="s">
        <v>2</v>
      </c>
      <c r="J60" t="s">
        <v>3</v>
      </c>
      <c r="K60" t="s">
        <v>7</v>
      </c>
    </row>
    <row r="61" spans="2:11">
      <c r="B61" s="1">
        <v>2</v>
      </c>
      <c r="C61" s="1">
        <f t="shared" ref="C61:C70" si="12">(B61 * 5)</f>
        <v>10</v>
      </c>
      <c r="D61" s="1">
        <v>2</v>
      </c>
      <c r="E61">
        <v>54.8</v>
      </c>
      <c r="F61" s="1">
        <f t="shared" ref="F61:F67" si="13">AVERAGE(E61:E65)</f>
        <v>67.718000000000004</v>
      </c>
      <c r="G61" s="1">
        <f t="shared" ref="G61:G67" si="14">MAX(E61:E65)-MIN(E61:E65)</f>
        <v>34.600000000000009</v>
      </c>
      <c r="H61">
        <v>0</v>
      </c>
      <c r="I61">
        <v>0</v>
      </c>
      <c r="J61">
        <v>2</v>
      </c>
      <c r="K61" t="str">
        <f t="shared" ref="K61:K70" si="15">IF(I61 &gt; J61,"int","multigun")</f>
        <v>multigun</v>
      </c>
    </row>
    <row r="62" spans="2:11">
      <c r="B62" s="1"/>
      <c r="C62" s="1">
        <f t="shared" si="12"/>
        <v>0</v>
      </c>
      <c r="D62" s="1"/>
      <c r="E62">
        <v>89.4</v>
      </c>
      <c r="F62" s="1">
        <f t="shared" si="13"/>
        <v>72.078000000000003</v>
      </c>
      <c r="G62" s="1">
        <f t="shared" si="14"/>
        <v>32.030000000000008</v>
      </c>
      <c r="H62">
        <v>0</v>
      </c>
      <c r="I62">
        <v>0</v>
      </c>
      <c r="J62">
        <v>2</v>
      </c>
      <c r="K62" t="str">
        <f t="shared" si="15"/>
        <v>multigun</v>
      </c>
    </row>
    <row r="63" spans="2:11">
      <c r="B63" s="1"/>
      <c r="C63" s="1">
        <f t="shared" si="12"/>
        <v>0</v>
      </c>
      <c r="D63" s="1"/>
      <c r="E63">
        <v>70.12</v>
      </c>
      <c r="F63" s="1">
        <f t="shared" si="13"/>
        <v>74.597999999999999</v>
      </c>
      <c r="G63" s="1">
        <f t="shared" si="14"/>
        <v>44.63</v>
      </c>
      <c r="H63">
        <v>0</v>
      </c>
      <c r="I63">
        <v>0</v>
      </c>
      <c r="J63">
        <v>2</v>
      </c>
      <c r="K63" t="str">
        <f t="shared" si="15"/>
        <v>multigun</v>
      </c>
    </row>
    <row r="64" spans="2:11">
      <c r="B64" s="1"/>
      <c r="C64" s="1">
        <f t="shared" si="12"/>
        <v>0</v>
      </c>
      <c r="D64" s="1"/>
      <c r="E64">
        <v>66.900000000000006</v>
      </c>
      <c r="F64" s="1">
        <f t="shared" si="13"/>
        <v>80.974000000000004</v>
      </c>
      <c r="G64" s="1">
        <f t="shared" si="14"/>
        <v>44.63</v>
      </c>
      <c r="H64">
        <v>0</v>
      </c>
      <c r="I64">
        <v>0</v>
      </c>
      <c r="J64">
        <v>2</v>
      </c>
      <c r="K64" t="str">
        <f t="shared" si="15"/>
        <v>multigun</v>
      </c>
    </row>
    <row r="65" spans="2:11">
      <c r="B65" s="1"/>
      <c r="C65" s="1">
        <f t="shared" si="12"/>
        <v>0</v>
      </c>
      <c r="D65" s="1"/>
      <c r="E65">
        <v>57.37</v>
      </c>
      <c r="F65" s="1">
        <f t="shared" si="13"/>
        <v>92.414000000000016</v>
      </c>
      <c r="G65" s="1">
        <f t="shared" si="14"/>
        <v>66.72999999999999</v>
      </c>
      <c r="H65">
        <v>0</v>
      </c>
      <c r="I65">
        <v>0</v>
      </c>
      <c r="J65">
        <v>2</v>
      </c>
      <c r="K65" t="str">
        <f t="shared" si="15"/>
        <v>multigun</v>
      </c>
    </row>
    <row r="66" spans="2:11">
      <c r="B66" s="1">
        <v>4</v>
      </c>
      <c r="C66" s="1">
        <f t="shared" si="12"/>
        <v>20</v>
      </c>
      <c r="D66" s="1">
        <v>2</v>
      </c>
      <c r="E66">
        <v>76.599999999999994</v>
      </c>
      <c r="F66" s="1">
        <f t="shared" si="13"/>
        <v>105.86000000000001</v>
      </c>
      <c r="G66" s="1">
        <f t="shared" si="14"/>
        <v>48</v>
      </c>
      <c r="H66">
        <v>0</v>
      </c>
      <c r="I66">
        <v>0</v>
      </c>
      <c r="J66">
        <v>2</v>
      </c>
      <c r="K66" t="str">
        <f t="shared" si="15"/>
        <v>multigun</v>
      </c>
    </row>
    <row r="67" spans="2:11">
      <c r="B67" s="1"/>
      <c r="C67" s="1">
        <f t="shared" si="12"/>
        <v>0</v>
      </c>
      <c r="D67" s="1"/>
      <c r="E67">
        <v>102</v>
      </c>
      <c r="F67" s="1">
        <f t="shared" si="13"/>
        <v>113.17500000000001</v>
      </c>
      <c r="G67" s="1">
        <f t="shared" si="14"/>
        <v>22.599999999999994</v>
      </c>
      <c r="H67">
        <v>3</v>
      </c>
      <c r="I67">
        <v>6</v>
      </c>
      <c r="J67">
        <v>0</v>
      </c>
      <c r="K67" t="str">
        <f t="shared" si="15"/>
        <v>int</v>
      </c>
    </row>
    <row r="68" spans="2:11">
      <c r="B68" s="1"/>
      <c r="C68" s="1">
        <f t="shared" si="12"/>
        <v>0</v>
      </c>
      <c r="D68" s="1"/>
      <c r="E68">
        <v>102</v>
      </c>
      <c r="F68" s="1">
        <f>AVERAGE(E68:E71)</f>
        <v>116.89999999999999</v>
      </c>
      <c r="G68" s="1">
        <f>MAX(E68:E71)-MIN(E68:E71)</f>
        <v>22.599999999999994</v>
      </c>
      <c r="H68">
        <v>4</v>
      </c>
      <c r="I68">
        <v>8</v>
      </c>
      <c r="J68">
        <v>0</v>
      </c>
      <c r="K68" t="str">
        <f t="shared" si="15"/>
        <v>int</v>
      </c>
    </row>
    <row r="69" spans="2:11">
      <c r="B69" s="1"/>
      <c r="C69" s="1">
        <f t="shared" si="12"/>
        <v>0</v>
      </c>
      <c r="D69" s="1"/>
      <c r="E69">
        <v>124.1</v>
      </c>
      <c r="F69" s="1">
        <f>AVERAGE(E69:E73)</f>
        <v>109.43333333333332</v>
      </c>
      <c r="G69" s="1">
        <f>MAX(E69:E73)-MIN(E69:E73)</f>
        <v>45</v>
      </c>
      <c r="H69">
        <v>0</v>
      </c>
      <c r="I69">
        <v>0</v>
      </c>
      <c r="J69">
        <v>1</v>
      </c>
      <c r="K69" t="str">
        <f t="shared" si="15"/>
        <v>multigun</v>
      </c>
    </row>
    <row r="70" spans="2:11">
      <c r="B70" s="1"/>
      <c r="C70" s="1">
        <f t="shared" si="12"/>
        <v>0</v>
      </c>
      <c r="D70" s="1"/>
      <c r="E70">
        <v>124.6</v>
      </c>
      <c r="F70" s="1">
        <f>AVERAGE(E70:E74)</f>
        <v>96.733333333333334</v>
      </c>
      <c r="G70" s="1">
        <f>MAX(E70:E74)-MIN(E70:E74)</f>
        <v>45</v>
      </c>
      <c r="H70">
        <v>0</v>
      </c>
      <c r="I70">
        <v>0</v>
      </c>
      <c r="J70">
        <v>2</v>
      </c>
      <c r="K70" t="str">
        <f t="shared" si="15"/>
        <v>multigun</v>
      </c>
    </row>
    <row r="71" spans="2:11">
      <c r="B71" t="s">
        <v>8</v>
      </c>
    </row>
    <row r="72" spans="2:11">
      <c r="B72" t="s">
        <v>10</v>
      </c>
    </row>
    <row r="73" spans="2:11">
      <c r="B73" s="1">
        <v>4</v>
      </c>
      <c r="C73" s="1">
        <f t="shared" ref="C73:C82" si="16">(B73 * 5)</f>
        <v>20</v>
      </c>
      <c r="D73" s="1">
        <v>4</v>
      </c>
      <c r="E73">
        <v>79.599999999999994</v>
      </c>
      <c r="F73" s="1">
        <f t="shared" ref="F73:F79" si="17">AVERAGE(E73:E77)</f>
        <v>84.78</v>
      </c>
      <c r="G73" s="1">
        <f t="shared" ref="G73:G79" si="18">MAX(E73:E77)-MIN(E73:E77)</f>
        <v>28.900000000000006</v>
      </c>
      <c r="H73">
        <v>0</v>
      </c>
      <c r="I73">
        <v>0</v>
      </c>
      <c r="J73">
        <v>4</v>
      </c>
      <c r="K73" t="str">
        <f t="shared" ref="K73:K82" si="19">IF(I73 &gt; J73,"int","multigun")</f>
        <v>multigun</v>
      </c>
    </row>
    <row r="74" spans="2:11">
      <c r="B74" s="1"/>
      <c r="C74" s="1">
        <f t="shared" si="16"/>
        <v>0</v>
      </c>
      <c r="D74" s="1"/>
      <c r="E74">
        <v>86</v>
      </c>
      <c r="F74" s="1">
        <f t="shared" si="17"/>
        <v>100.82000000000001</v>
      </c>
      <c r="G74" s="1">
        <f t="shared" si="18"/>
        <v>86.500000000000014</v>
      </c>
      <c r="H74">
        <v>0</v>
      </c>
      <c r="I74">
        <v>0</v>
      </c>
      <c r="J74">
        <v>4</v>
      </c>
      <c r="K74" t="str">
        <f t="shared" si="19"/>
        <v>multigun</v>
      </c>
    </row>
    <row r="75" spans="2:11">
      <c r="B75" s="1"/>
      <c r="C75" s="1">
        <f t="shared" si="16"/>
        <v>0</v>
      </c>
      <c r="D75" s="1"/>
      <c r="E75">
        <v>82.8</v>
      </c>
      <c r="F75" s="1">
        <f t="shared" si="17"/>
        <v>104.64000000000001</v>
      </c>
      <c r="G75" s="1">
        <f t="shared" si="18"/>
        <v>86.500000000000014</v>
      </c>
      <c r="H75">
        <v>0</v>
      </c>
      <c r="I75">
        <v>0</v>
      </c>
      <c r="J75">
        <v>4</v>
      </c>
      <c r="K75" t="str">
        <f t="shared" si="19"/>
        <v>multigun</v>
      </c>
    </row>
    <row r="76" spans="2:11">
      <c r="B76" s="1"/>
      <c r="C76" s="1">
        <f t="shared" si="16"/>
        <v>0</v>
      </c>
      <c r="D76" s="1"/>
      <c r="E76">
        <v>73.3</v>
      </c>
      <c r="F76" s="1">
        <f t="shared" si="17"/>
        <v>106.55999999999999</v>
      </c>
      <c r="G76" s="1">
        <f t="shared" si="18"/>
        <v>86.500000000000014</v>
      </c>
      <c r="H76">
        <v>0</v>
      </c>
      <c r="I76">
        <v>0</v>
      </c>
      <c r="J76">
        <v>4</v>
      </c>
      <c r="K76" t="str">
        <f t="shared" si="19"/>
        <v>multigun</v>
      </c>
    </row>
    <row r="77" spans="2:11">
      <c r="B77" s="1"/>
      <c r="C77" s="1">
        <f t="shared" si="16"/>
        <v>0</v>
      </c>
      <c r="D77" s="1"/>
      <c r="E77">
        <v>102.2</v>
      </c>
      <c r="F77" s="1">
        <f t="shared" si="17"/>
        <v>112.97999999999999</v>
      </c>
      <c r="G77" s="1">
        <f t="shared" si="18"/>
        <v>67.400000000000006</v>
      </c>
      <c r="H77">
        <v>0</v>
      </c>
      <c r="I77">
        <v>0</v>
      </c>
      <c r="J77">
        <v>4</v>
      </c>
      <c r="K77" t="str">
        <f t="shared" si="19"/>
        <v>multigun</v>
      </c>
    </row>
    <row r="78" spans="2:11">
      <c r="B78" s="1">
        <v>8</v>
      </c>
      <c r="C78" s="1">
        <f t="shared" si="16"/>
        <v>40</v>
      </c>
      <c r="D78" s="1">
        <v>4</v>
      </c>
      <c r="E78">
        <v>159.80000000000001</v>
      </c>
      <c r="F78" s="1">
        <f t="shared" si="17"/>
        <v>112.93999999999998</v>
      </c>
      <c r="G78" s="1">
        <f t="shared" si="18"/>
        <v>67.400000000000006</v>
      </c>
      <c r="H78">
        <v>2</v>
      </c>
      <c r="I78">
        <v>6</v>
      </c>
      <c r="J78">
        <v>0</v>
      </c>
      <c r="K78" t="str">
        <f t="shared" si="19"/>
        <v>int</v>
      </c>
    </row>
    <row r="79" spans="2:11">
      <c r="B79" s="1"/>
      <c r="C79" s="1">
        <f t="shared" si="16"/>
        <v>0</v>
      </c>
      <c r="D79" s="1"/>
      <c r="E79">
        <v>105.1</v>
      </c>
      <c r="F79" s="1">
        <f t="shared" si="17"/>
        <v>101.22499999999999</v>
      </c>
      <c r="G79" s="1">
        <f t="shared" si="18"/>
        <v>13</v>
      </c>
      <c r="H79">
        <v>6</v>
      </c>
      <c r="I79">
        <v>17</v>
      </c>
      <c r="J79">
        <v>0</v>
      </c>
      <c r="K79" t="str">
        <f t="shared" si="19"/>
        <v>int</v>
      </c>
    </row>
    <row r="80" spans="2:11">
      <c r="B80" s="1"/>
      <c r="C80" s="1">
        <f t="shared" si="16"/>
        <v>0</v>
      </c>
      <c r="D80" s="1"/>
      <c r="E80">
        <v>92.4</v>
      </c>
      <c r="F80" s="1">
        <f>AVERAGE(E89:E93)</f>
        <v>113.7</v>
      </c>
      <c r="G80" s="1">
        <f>MAX(E89:E93)-MIN(E89:E93)</f>
        <v>54.100000000000009</v>
      </c>
      <c r="H80">
        <v>7</v>
      </c>
      <c r="I80">
        <v>23</v>
      </c>
      <c r="J80">
        <v>0</v>
      </c>
      <c r="K80" t="str">
        <f t="shared" si="19"/>
        <v>int</v>
      </c>
    </row>
    <row r="81" spans="2:11">
      <c r="B81" s="1"/>
      <c r="C81" s="1">
        <f t="shared" si="16"/>
        <v>0</v>
      </c>
      <c r="D81" s="1"/>
      <c r="E81">
        <v>105.4</v>
      </c>
      <c r="F81" s="1">
        <f>AVERAGE(E90:E94)</f>
        <v>114.88000000000002</v>
      </c>
      <c r="G81" s="1">
        <f>MAX(E90:E94)-MIN(E90:E94)</f>
        <v>54.100000000000009</v>
      </c>
      <c r="H81">
        <v>6</v>
      </c>
      <c r="I81">
        <v>18</v>
      </c>
      <c r="J81">
        <v>0</v>
      </c>
      <c r="K81" t="str">
        <f t="shared" si="19"/>
        <v>int</v>
      </c>
    </row>
    <row r="82" spans="2:11">
      <c r="B82" s="1"/>
      <c r="C82" s="1">
        <f t="shared" si="16"/>
        <v>0</v>
      </c>
      <c r="D82" s="1"/>
      <c r="E82">
        <v>102</v>
      </c>
      <c r="F82" s="1">
        <f>AVERAGE(E91:E95)</f>
        <v>121.30000000000001</v>
      </c>
      <c r="G82" s="1">
        <f>MAX(E91:E95)-MIN(E91:E95)</f>
        <v>37.700000000000017</v>
      </c>
      <c r="H82">
        <v>6</v>
      </c>
      <c r="I82">
        <v>102</v>
      </c>
      <c r="J82">
        <v>0</v>
      </c>
      <c r="K82" t="str">
        <f t="shared" si="19"/>
        <v>int</v>
      </c>
    </row>
    <row r="83" spans="2:11">
      <c r="B83" t="s">
        <v>15</v>
      </c>
    </row>
    <row r="84" spans="2:11">
      <c r="B84" t="s">
        <v>16</v>
      </c>
    </row>
    <row r="85" spans="2:11">
      <c r="B85" s="1">
        <v>8</v>
      </c>
      <c r="C85" s="1">
        <f t="shared" ref="C85:C94" si="20">(B85 * 5)</f>
        <v>40</v>
      </c>
      <c r="D85" s="1">
        <v>8</v>
      </c>
      <c r="E85">
        <v>92.4</v>
      </c>
      <c r="F85" s="1">
        <f t="shared" ref="F85:F90" si="21">AVERAGE(E85:E89)</f>
        <v>98.16</v>
      </c>
      <c r="G85" s="1">
        <f t="shared" ref="G85:G90" si="22">MAX(E85:E89)-MIN(E85:E89)</f>
        <v>38.299999999999997</v>
      </c>
      <c r="H85">
        <v>0</v>
      </c>
      <c r="I85">
        <v>0</v>
      </c>
      <c r="J85">
        <v>8</v>
      </c>
      <c r="K85" t="str">
        <f t="shared" ref="K85:K94" si="23">IF(I85 &gt; J85,"int","multigun")</f>
        <v>multigun</v>
      </c>
    </row>
    <row r="86" spans="2:11">
      <c r="B86" s="1"/>
      <c r="C86" s="1">
        <f t="shared" si="20"/>
        <v>0</v>
      </c>
      <c r="D86" s="1"/>
      <c r="E86">
        <v>105.4</v>
      </c>
      <c r="F86" s="1">
        <f t="shared" si="21"/>
        <v>97.52</v>
      </c>
      <c r="G86" s="1">
        <f t="shared" si="22"/>
        <v>38.299999999999997</v>
      </c>
      <c r="H86">
        <v>0</v>
      </c>
      <c r="I86">
        <v>0</v>
      </c>
      <c r="J86">
        <v>7</v>
      </c>
      <c r="K86" t="str">
        <f t="shared" si="23"/>
        <v>multigun</v>
      </c>
    </row>
    <row r="87" spans="2:11">
      <c r="B87" s="1"/>
      <c r="C87" s="1">
        <f t="shared" si="20"/>
        <v>0</v>
      </c>
      <c r="D87" s="1"/>
      <c r="E87">
        <v>108.3</v>
      </c>
      <c r="F87" s="1">
        <f t="shared" si="21"/>
        <v>100.22</v>
      </c>
      <c r="G87" s="1">
        <f t="shared" si="22"/>
        <v>45.7</v>
      </c>
      <c r="H87">
        <v>0</v>
      </c>
      <c r="I87">
        <v>0</v>
      </c>
      <c r="J87">
        <v>8</v>
      </c>
      <c r="K87" t="str">
        <f t="shared" si="23"/>
        <v>multigun</v>
      </c>
    </row>
    <row r="88" spans="2:11">
      <c r="B88" s="1"/>
      <c r="C88" s="1">
        <f t="shared" si="20"/>
        <v>0</v>
      </c>
      <c r="D88" s="1"/>
      <c r="E88">
        <v>73.2</v>
      </c>
      <c r="F88" s="1">
        <f t="shared" si="21"/>
        <v>99.679999999999993</v>
      </c>
      <c r="G88" s="1">
        <f t="shared" si="22"/>
        <v>45.7</v>
      </c>
      <c r="H88">
        <v>0</v>
      </c>
      <c r="I88">
        <v>0</v>
      </c>
      <c r="J88">
        <v>8</v>
      </c>
      <c r="K88" t="str">
        <f t="shared" si="23"/>
        <v>multigun</v>
      </c>
    </row>
    <row r="89" spans="2:11">
      <c r="B89" s="1"/>
      <c r="C89" s="1">
        <f t="shared" si="20"/>
        <v>0</v>
      </c>
      <c r="D89" s="1"/>
      <c r="E89">
        <v>111.5</v>
      </c>
      <c r="F89" s="1">
        <f t="shared" si="21"/>
        <v>113.7</v>
      </c>
      <c r="G89" s="1">
        <f t="shared" si="22"/>
        <v>54.100000000000009</v>
      </c>
      <c r="H89">
        <v>0</v>
      </c>
      <c r="I89">
        <v>0</v>
      </c>
      <c r="J89">
        <v>8</v>
      </c>
      <c r="K89" t="str">
        <f t="shared" si="23"/>
        <v>multigun</v>
      </c>
    </row>
    <row r="90" spans="2:11">
      <c r="B90" s="1">
        <v>16</v>
      </c>
      <c r="C90" s="1">
        <f t="shared" si="20"/>
        <v>80</v>
      </c>
      <c r="D90" s="1">
        <v>8</v>
      </c>
      <c r="E90">
        <v>89.2</v>
      </c>
      <c r="F90" s="1">
        <f t="shared" si="21"/>
        <v>114.88000000000002</v>
      </c>
      <c r="G90" s="1">
        <f t="shared" si="22"/>
        <v>54.100000000000009</v>
      </c>
      <c r="H90">
        <v>11</v>
      </c>
      <c r="I90">
        <v>34</v>
      </c>
      <c r="J90">
        <v>0</v>
      </c>
      <c r="K90" t="str">
        <f t="shared" si="23"/>
        <v>int</v>
      </c>
    </row>
    <row r="91" spans="2:11">
      <c r="B91" s="1"/>
      <c r="C91" s="1">
        <f t="shared" si="20"/>
        <v>0</v>
      </c>
      <c r="D91" s="1"/>
      <c r="E91">
        <v>118.9</v>
      </c>
      <c r="F91" s="1" t="e">
        <f>AVERAGE(E113:E117)</f>
        <v>#DIV/0!</v>
      </c>
      <c r="G91" s="1">
        <f>MAX(E113:E117)-MIN(E113:E117)</f>
        <v>0</v>
      </c>
      <c r="H91">
        <v>9</v>
      </c>
      <c r="I91">
        <v>29</v>
      </c>
      <c r="J91">
        <v>0</v>
      </c>
      <c r="K91" t="str">
        <f t="shared" si="23"/>
        <v>int</v>
      </c>
    </row>
    <row r="92" spans="2:11">
      <c r="B92" s="1"/>
      <c r="C92" s="1">
        <f t="shared" si="20"/>
        <v>0</v>
      </c>
      <c r="D92" s="1"/>
      <c r="E92">
        <v>105.6</v>
      </c>
      <c r="F92" s="1" t="e">
        <f>AVERAGE(E114:E118)</f>
        <v>#DIV/0!</v>
      </c>
      <c r="G92" s="1">
        <f>MAX(E114:E118)-MIN(E114:E118)</f>
        <v>0</v>
      </c>
      <c r="H92">
        <v>8</v>
      </c>
      <c r="I92">
        <v>34</v>
      </c>
      <c r="J92">
        <v>0</v>
      </c>
      <c r="K92" t="str">
        <f t="shared" si="23"/>
        <v>int</v>
      </c>
    </row>
    <row r="93" spans="2:11">
      <c r="B93" s="1"/>
      <c r="C93" s="1">
        <f t="shared" si="20"/>
        <v>0</v>
      </c>
      <c r="D93" s="1"/>
      <c r="E93">
        <v>143.30000000000001</v>
      </c>
      <c r="F93" s="1" t="e">
        <f>AVERAGE(E115:E119)</f>
        <v>#DIV/0!</v>
      </c>
      <c r="G93" s="1">
        <f>MAX(E115:E119)-MIN(E115:E119)</f>
        <v>0</v>
      </c>
      <c r="H93">
        <v>6</v>
      </c>
      <c r="I93">
        <v>15</v>
      </c>
      <c r="J93">
        <v>0</v>
      </c>
      <c r="K93" t="str">
        <f t="shared" si="23"/>
        <v>int</v>
      </c>
    </row>
    <row r="94" spans="2:11">
      <c r="B94" s="1"/>
      <c r="C94" s="1">
        <f t="shared" si="20"/>
        <v>0</v>
      </c>
      <c r="D94" s="1"/>
      <c r="E94">
        <v>117.4</v>
      </c>
      <c r="F94" s="1" t="e">
        <f>AVERAGE(E116:E120)</f>
        <v>#DIV/0!</v>
      </c>
      <c r="G94" s="1">
        <f>MAX(E116:E120)-MIN(E116:E120)</f>
        <v>0</v>
      </c>
      <c r="H94">
        <v>9</v>
      </c>
      <c r="I94">
        <v>27</v>
      </c>
      <c r="J94">
        <v>0</v>
      </c>
      <c r="K94" t="str">
        <f t="shared" si="23"/>
        <v>int</v>
      </c>
    </row>
    <row r="95" spans="2:11">
      <c r="B95" t="s">
        <v>17</v>
      </c>
    </row>
    <row r="96" spans="2:11">
      <c r="B96" s="1">
        <v>16</v>
      </c>
      <c r="C96" s="1">
        <f>(B96 * 5)</f>
        <v>80</v>
      </c>
      <c r="D96" s="1">
        <v>16</v>
      </c>
      <c r="E96">
        <v>76.5</v>
      </c>
      <c r="F96" s="1">
        <f>AVERAGE(E96:E100)</f>
        <v>97.52000000000001</v>
      </c>
      <c r="G96" s="1">
        <f>MAX(E96:E100)-MIN(E96:E100)</f>
        <v>51</v>
      </c>
      <c r="H96">
        <v>0</v>
      </c>
      <c r="I96">
        <v>0</v>
      </c>
      <c r="J96">
        <v>16</v>
      </c>
      <c r="K96" t="str">
        <f>IF(I96 &gt; J96,"int","multigun")</f>
        <v>multigun</v>
      </c>
    </row>
    <row r="97" spans="2:11">
      <c r="B97" s="1"/>
      <c r="C97" s="1">
        <f>(B97 * 5)</f>
        <v>0</v>
      </c>
      <c r="D97" s="1"/>
      <c r="E97">
        <v>89.2</v>
      </c>
      <c r="F97" s="1" t="e">
        <f>AVERAGE(E133:E137)</f>
        <v>#DIV/0!</v>
      </c>
      <c r="G97" s="1">
        <f>MAX(E133:E137)-MIN(E133:E137)</f>
        <v>0</v>
      </c>
      <c r="H97">
        <v>0</v>
      </c>
      <c r="I97">
        <v>0</v>
      </c>
      <c r="J97">
        <v>16</v>
      </c>
      <c r="K97" t="str">
        <f>IF(I97 &gt; J97,"int","multigun")</f>
        <v>multigun</v>
      </c>
    </row>
    <row r="98" spans="2:11">
      <c r="B98" s="1"/>
      <c r="C98" s="1">
        <f>(B98 * 5)</f>
        <v>0</v>
      </c>
      <c r="D98" s="1"/>
      <c r="E98">
        <v>92.4</v>
      </c>
      <c r="F98" s="1" t="e">
        <f>AVERAGE(E134:E138)</f>
        <v>#DIV/0!</v>
      </c>
      <c r="G98" s="1">
        <f>MAX(E134:E138)-MIN(E134:E138)</f>
        <v>0</v>
      </c>
      <c r="H98">
        <v>0</v>
      </c>
      <c r="I98">
        <v>0</v>
      </c>
      <c r="J98">
        <v>15</v>
      </c>
      <c r="K98" t="str">
        <f>IF(I98 &gt; J98,"int","multigun")</f>
        <v>multigun</v>
      </c>
    </row>
    <row r="99" spans="2:11">
      <c r="B99" s="1"/>
      <c r="C99" s="1">
        <f>(B99 * 5)</f>
        <v>0</v>
      </c>
      <c r="D99" s="1"/>
      <c r="E99">
        <v>127.5</v>
      </c>
      <c r="F99" s="1" t="e">
        <f>AVERAGE(E135:E139)</f>
        <v>#DIV/0!</v>
      </c>
      <c r="G99" s="1">
        <f>MAX(E135:E139)-MIN(E135:E139)</f>
        <v>0</v>
      </c>
      <c r="H99">
        <v>0</v>
      </c>
      <c r="I99">
        <v>0</v>
      </c>
      <c r="J99">
        <v>13</v>
      </c>
      <c r="K99" t="str">
        <f>IF(I99 &gt; J99,"int","multigun")</f>
        <v>multigun</v>
      </c>
    </row>
    <row r="100" spans="2:11">
      <c r="B100" s="1"/>
      <c r="C100" s="1">
        <f>(B100 * 5)</f>
        <v>0</v>
      </c>
      <c r="D100" s="1"/>
      <c r="E100">
        <v>102</v>
      </c>
      <c r="F100" s="1" t="e">
        <f>AVERAGE(E136:E140)</f>
        <v>#DIV/0!</v>
      </c>
      <c r="G100" s="1">
        <f>MAX(E136:E140)-MIN(E136:E140)</f>
        <v>0</v>
      </c>
      <c r="H100">
        <v>0</v>
      </c>
      <c r="I100">
        <v>0</v>
      </c>
      <c r="J100">
        <v>14</v>
      </c>
      <c r="K100" t="str">
        <f>IF(I100 &gt; J100,"int","multigun")</f>
        <v>multigun</v>
      </c>
    </row>
  </sheetData>
  <mergeCells count="70">
    <mergeCell ref="B96:B100"/>
    <mergeCell ref="C96:C100"/>
    <mergeCell ref="D96:D100"/>
    <mergeCell ref="F96:F100"/>
    <mergeCell ref="G96:G100"/>
    <mergeCell ref="B90:B94"/>
    <mergeCell ref="C90:C94"/>
    <mergeCell ref="D90:D94"/>
    <mergeCell ref="F90:F94"/>
    <mergeCell ref="G90:G94"/>
    <mergeCell ref="B85:B89"/>
    <mergeCell ref="C85:C89"/>
    <mergeCell ref="D85:D89"/>
    <mergeCell ref="F85:F89"/>
    <mergeCell ref="G85:G89"/>
    <mergeCell ref="B78:B82"/>
    <mergeCell ref="C78:C82"/>
    <mergeCell ref="D78:D82"/>
    <mergeCell ref="F78:F82"/>
    <mergeCell ref="G78:G82"/>
    <mergeCell ref="B73:B77"/>
    <mergeCell ref="C73:C77"/>
    <mergeCell ref="D73:D77"/>
    <mergeCell ref="F73:F77"/>
    <mergeCell ref="G73:G77"/>
    <mergeCell ref="B66:B70"/>
    <mergeCell ref="C66:C70"/>
    <mergeCell ref="D66:D70"/>
    <mergeCell ref="F66:F70"/>
    <mergeCell ref="G66:G70"/>
    <mergeCell ref="B61:B65"/>
    <mergeCell ref="C61:C65"/>
    <mergeCell ref="D61:D65"/>
    <mergeCell ref="F61:F65"/>
    <mergeCell ref="G61:G65"/>
    <mergeCell ref="B48:B52"/>
    <mergeCell ref="C48:C52"/>
    <mergeCell ref="D48:D52"/>
    <mergeCell ref="F48:F52"/>
    <mergeCell ref="G48:G52"/>
    <mergeCell ref="B42:B46"/>
    <mergeCell ref="C42:C46"/>
    <mergeCell ref="D42:D46"/>
    <mergeCell ref="F42:F46"/>
    <mergeCell ref="G42:G46"/>
    <mergeCell ref="B37:B41"/>
    <mergeCell ref="C37:C41"/>
    <mergeCell ref="D37:D41"/>
    <mergeCell ref="F37:F41"/>
    <mergeCell ref="G37:G41"/>
    <mergeCell ref="B30:B34"/>
    <mergeCell ref="C30:C34"/>
    <mergeCell ref="D30:D34"/>
    <mergeCell ref="F30:F34"/>
    <mergeCell ref="G30:G34"/>
    <mergeCell ref="B25:B29"/>
    <mergeCell ref="C25:C29"/>
    <mergeCell ref="D25:D29"/>
    <mergeCell ref="F25:F29"/>
    <mergeCell ref="G25:G29"/>
    <mergeCell ref="B18:B22"/>
    <mergeCell ref="C18:C22"/>
    <mergeCell ref="D18:D22"/>
    <mergeCell ref="F18:F22"/>
    <mergeCell ref="G18:G22"/>
    <mergeCell ref="B13:B17"/>
    <mergeCell ref="C13:C17"/>
    <mergeCell ref="D13:D17"/>
    <mergeCell ref="F13:F17"/>
    <mergeCell ref="G13:G17"/>
  </mergeCells>
  <conditionalFormatting sqref="G13:G22">
    <cfRule type="cellIs" priority="2" operator="lessThanOrEqual">
      <formula>20</formula>
    </cfRule>
    <cfRule type="cellIs" priority="3" operator="between">
      <formula>20</formula>
      <formula>40</formula>
    </cfRule>
    <cfRule type="cellIs" priority="4" operator="greaterThanOrEqual">
      <formula>40</formula>
    </cfRule>
  </conditionalFormatting>
  <conditionalFormatting sqref="G44:G51">
    <cfRule type="cellIs" priority="5" operator="lessThanOrEqual">
      <formula>20</formula>
    </cfRule>
    <cfRule type="cellIs" priority="6" operator="between">
      <formula>20</formula>
      <formula>40</formula>
    </cfRule>
    <cfRule type="cellIs" priority="7" operator="greaterThanOrEqual">
      <formula>40</formula>
    </cfRule>
  </conditionalFormatting>
  <conditionalFormatting sqref="G25:G34">
    <cfRule type="cellIs" priority="8" operator="lessThanOrEqual">
      <formula>20</formula>
    </cfRule>
    <cfRule type="cellIs" priority="9" operator="between">
      <formula>20</formula>
      <formula>40</formula>
    </cfRule>
    <cfRule type="cellIs" priority="10" operator="greaterThanOrEqual">
      <formula>40</formula>
    </cfRule>
  </conditionalFormatting>
  <conditionalFormatting sqref="G37:G42 G32:G35">
    <cfRule type="cellIs" priority="11" operator="lessThanOrEqual">
      <formula>20</formula>
    </cfRule>
    <cfRule type="cellIs" priority="12" operator="between">
      <formula>20</formula>
      <formula>40</formula>
    </cfRule>
    <cfRule type="cellIs" priority="13" operator="greaterThanOrEqual">
      <formula>40</formula>
    </cfRule>
  </conditionalFormatting>
  <conditionalFormatting sqref="G44:G48">
    <cfRule type="cellIs" priority="14" operator="lessThanOrEqual">
      <formula>20</formula>
    </cfRule>
    <cfRule type="cellIs" priority="15" operator="between">
      <formula>20</formula>
      <formula>40</formula>
    </cfRule>
    <cfRule type="cellIs" priority="16" operator="greaterThanOrEqual">
      <formula>40</formula>
    </cfRule>
  </conditionalFormatting>
  <conditionalFormatting sqref="G54">
    <cfRule type="cellIs" priority="17" operator="lessThanOrEqual">
      <formula>20</formula>
    </cfRule>
    <cfRule type="cellIs" priority="18" operator="between">
      <formula>20</formula>
      <formula>40</formula>
    </cfRule>
    <cfRule type="cellIs" priority="19" operator="greaterThanOrEqual">
      <formula>40</formula>
    </cfRule>
  </conditionalFormatting>
  <conditionalFormatting sqref="G63:G70 G96:G100">
    <cfRule type="cellIs" priority="20" operator="lessThanOrEqual">
      <formula>20</formula>
    </cfRule>
    <cfRule type="cellIs" priority="21" operator="between">
      <formula>20</formula>
      <formula>40</formula>
    </cfRule>
    <cfRule type="cellIs" priority="22" operator="greaterThanOrEqual">
      <formula>40</formula>
    </cfRule>
  </conditionalFormatting>
  <conditionalFormatting sqref="G73:G82">
    <cfRule type="cellIs" priority="23" operator="lessThanOrEqual">
      <formula>20</formula>
    </cfRule>
    <cfRule type="cellIs" priority="24" operator="between">
      <formula>20</formula>
      <formula>40</formula>
    </cfRule>
    <cfRule type="cellIs" priority="25" operator="greaterThanOrEqual">
      <formula>40</formula>
    </cfRule>
  </conditionalFormatting>
  <conditionalFormatting sqref="G84:G94">
    <cfRule type="cellIs" priority="26" operator="lessThanOrEqual">
      <formula>20</formula>
    </cfRule>
    <cfRule type="cellIs" priority="27" operator="between">
      <formula>20</formula>
      <formula>40</formula>
    </cfRule>
    <cfRule type="cellIs" priority="28" operator="greaterThanOrEqual">
      <formula>40</formula>
    </cfRule>
  </conditionalFormatting>
  <conditionalFormatting sqref="G96:G100">
    <cfRule type="cellIs" priority="29" operator="lessThanOrEqual">
      <formula>20</formula>
    </cfRule>
    <cfRule type="cellIs" priority="30" operator="between">
      <formula>20</formula>
      <formula>40</formula>
    </cfRule>
    <cfRule type="cellIs" priority="31" operator="greaterThanOrEqual">
      <formula>40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D10" sqref="D10"/>
    </sheetView>
  </sheetViews>
  <sheetFormatPr defaultColWidth="13.42578125" defaultRowHeight="12.75"/>
  <sheetData>
    <row r="1" spans="1:6">
      <c r="A1" t="s">
        <v>21</v>
      </c>
      <c r="C1" t="s">
        <v>19</v>
      </c>
      <c r="E1" t="s">
        <v>20</v>
      </c>
    </row>
    <row r="3" spans="1:6">
      <c r="A3" t="s">
        <v>9</v>
      </c>
    </row>
    <row r="4" spans="1:6">
      <c r="A4" t="s">
        <v>2</v>
      </c>
      <c r="B4" t="s">
        <v>11</v>
      </c>
      <c r="C4" t="s">
        <v>12</v>
      </c>
      <c r="D4" t="s">
        <v>2</v>
      </c>
      <c r="E4" t="s">
        <v>3</v>
      </c>
      <c r="F4" t="s">
        <v>7</v>
      </c>
    </row>
    <row r="5" spans="1:6">
      <c r="A5">
        <v>70</v>
      </c>
      <c r="B5">
        <v>10</v>
      </c>
      <c r="C5">
        <v>106</v>
      </c>
      <c r="D5">
        <v>0</v>
      </c>
      <c r="E5">
        <v>9</v>
      </c>
      <c r="F5" t="s">
        <v>14</v>
      </c>
    </row>
    <row r="6" spans="1:6">
      <c r="A6">
        <v>70</v>
      </c>
      <c r="B6">
        <v>10</v>
      </c>
      <c r="C6">
        <v>91</v>
      </c>
      <c r="D6">
        <v>0</v>
      </c>
      <c r="E6">
        <v>10</v>
      </c>
      <c r="F6" t="s">
        <v>14</v>
      </c>
    </row>
    <row r="7" spans="1:6">
      <c r="A7">
        <v>70</v>
      </c>
      <c r="B7">
        <v>10</v>
      </c>
      <c r="C7">
        <v>101</v>
      </c>
      <c r="D7">
        <v>0</v>
      </c>
      <c r="E7">
        <v>9</v>
      </c>
      <c r="F7" t="s">
        <v>14</v>
      </c>
    </row>
    <row r="8" spans="1:6">
      <c r="A8">
        <v>70</v>
      </c>
      <c r="B8">
        <v>10</v>
      </c>
      <c r="C8">
        <v>110</v>
      </c>
      <c r="D8">
        <v>0</v>
      </c>
      <c r="E8">
        <v>10</v>
      </c>
      <c r="F8" t="s">
        <v>14</v>
      </c>
    </row>
    <row r="9" spans="1:6">
      <c r="A9">
        <v>70</v>
      </c>
      <c r="B9">
        <v>10</v>
      </c>
      <c r="C9">
        <v>109</v>
      </c>
      <c r="D9">
        <v>0</v>
      </c>
      <c r="E9">
        <v>9</v>
      </c>
      <c r="F9" t="s">
        <v>14</v>
      </c>
    </row>
    <row r="10" spans="1:6">
      <c r="A10">
        <v>70</v>
      </c>
      <c r="B10">
        <v>5</v>
      </c>
      <c r="C10">
        <v>111</v>
      </c>
      <c r="D10">
        <v>38</v>
      </c>
      <c r="E10">
        <v>0</v>
      </c>
      <c r="F1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 (OLD)</vt:lpstr>
      <vt:lpstr>2.3 v8 commit 64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cp:revision>2</cp:revision>
  <dcterms:created xsi:type="dcterms:W3CDTF">2018-06-03T13:52:23Z</dcterms:created>
  <dcterms:modified xsi:type="dcterms:W3CDTF">2018-06-14T15:24:57Z</dcterms:modified>
  <dc:language>en-GB</dc:language>
</cp:coreProperties>
</file>