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gram Files (x86)\Steam\steamapps\common\Homeworld Remastered Patch Beta\HomeworldRM\Git\2.3\BalanceInfo\"/>
    </mc:Choice>
  </mc:AlternateContent>
  <bookViews>
    <workbookView xWindow="0" yWindow="0" windowWidth="24000" windowHeight="10020" tabRatio="689"/>
  </bookViews>
  <sheets>
    <sheet name="Research" sheetId="4" r:id="rId1"/>
    <sheet name="M1" sheetId="2" r:id="rId2"/>
    <sheet name="M2" sheetId="1" r:id="rId3"/>
    <sheet name="M3" sheetId="3" r:id="rId4"/>
    <sheet name="M4" sheetId="6" r:id="rId5"/>
    <sheet name="M5" sheetId="7" r:id="rId6"/>
    <sheet name="M6" sheetId="8" r:id="rId7"/>
    <sheet name="M7" sheetId="10" r:id="rId8"/>
    <sheet name="M8" sheetId="11" r:id="rId9"/>
    <sheet name="M9" sheetId="12" r:id="rId10"/>
    <sheet name="M10" sheetId="13" r:id="rId11"/>
    <sheet name="M11" sheetId="14" r:id="rId12"/>
    <sheet name="M12" sheetId="15" r:id="rId13"/>
    <sheet name="M13" sheetId="16" r:id="rId14"/>
    <sheet name="M14" sheetId="17" r:id="rId15"/>
    <sheet name="M15" sheetId="18" r:id="rId16"/>
    <sheet name="M16" sheetId="19" r:id="rId1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4" l="1"/>
  <c r="H2" i="4"/>
  <c r="G2" i="4"/>
  <c r="D32" i="19"/>
  <c r="C32" i="19"/>
  <c r="B32" i="19"/>
  <c r="D32" i="18"/>
  <c r="C32" i="18"/>
  <c r="B32" i="18"/>
  <c r="D32" i="17"/>
  <c r="C32" i="17"/>
  <c r="B32" i="17"/>
  <c r="D32" i="16"/>
  <c r="C32" i="16"/>
  <c r="B32" i="16"/>
  <c r="D32" i="15"/>
  <c r="C32" i="15"/>
  <c r="B32" i="15"/>
  <c r="D32" i="14"/>
  <c r="C32" i="14"/>
  <c r="B32" i="14"/>
  <c r="D32" i="13"/>
  <c r="C32" i="13"/>
  <c r="B32" i="13"/>
  <c r="D32" i="12"/>
  <c r="C32" i="12"/>
  <c r="B32" i="12"/>
  <c r="D32" i="11"/>
  <c r="C32" i="11"/>
  <c r="B32" i="11"/>
  <c r="D32" i="10"/>
  <c r="C32" i="10"/>
  <c r="B32" i="10"/>
  <c r="D32" i="8"/>
  <c r="C32" i="8"/>
  <c r="B32" i="8"/>
  <c r="B4" i="7"/>
  <c r="B32" i="7"/>
  <c r="C4" i="7"/>
  <c r="C32" i="7" s="1"/>
  <c r="D32" i="7"/>
  <c r="D32" i="6"/>
  <c r="C32" i="6"/>
  <c r="B32" i="6"/>
  <c r="C24" i="4" l="1"/>
  <c r="B24" i="4"/>
  <c r="G32" i="1"/>
  <c r="C32" i="1"/>
  <c r="D32" i="1"/>
  <c r="C32" i="2"/>
  <c r="D32" i="2"/>
  <c r="G32" i="2"/>
  <c r="C32" i="3"/>
  <c r="D32" i="3"/>
  <c r="B32" i="3"/>
  <c r="B32" i="1"/>
  <c r="B32" i="2" l="1"/>
</calcChain>
</file>

<file path=xl/sharedStrings.xml><?xml version="1.0" encoding="utf-8"?>
<sst xmlns="http://schemas.openxmlformats.org/spreadsheetml/2006/main" count="96" uniqueCount="39">
  <si>
    <t>b8</t>
  </si>
  <si>
    <t>b9</t>
  </si>
  <si>
    <t>kus_capitalshipchassis</t>
  </si>
  <si>
    <t>kus_capitalshipdrive</t>
  </si>
  <si>
    <t>kus_cloakedfighter</t>
  </si>
  <si>
    <t>kus_cloakgenerator</t>
  </si>
  <si>
    <t>kus_corvettechassis</t>
  </si>
  <si>
    <t>kus_corvettedrive</t>
  </si>
  <si>
    <t>kus_defendersubsystems</t>
  </si>
  <si>
    <t>kus_dronetechnology</t>
  </si>
  <si>
    <t>kus_fasttrackingturrets</t>
  </si>
  <si>
    <t>kus_fighterchassis</t>
  </si>
  <si>
    <t>kus_fighterdrive</t>
  </si>
  <si>
    <t>kus_gravitygenerator</t>
  </si>
  <si>
    <t>kus_guidedmissiles</t>
  </si>
  <si>
    <t>kus_heavycorvetteupgrade</t>
  </si>
  <si>
    <t>kus_heavyguns</t>
  </si>
  <si>
    <t>kus_ioncannons</t>
  </si>
  <si>
    <t>kus_minelayingtech</t>
  </si>
  <si>
    <t>kus_proximitysensor</t>
  </si>
  <si>
    <t>kus_sensorarray</t>
  </si>
  <si>
    <t>kus_supercapitalshipdrive</t>
  </si>
  <si>
    <t>kus_superheavychassis</t>
  </si>
  <si>
    <t>kus_plasmabomblauncher</t>
  </si>
  <si>
    <t>echo b8 wip</t>
  </si>
  <si>
    <t>Total Research Costs</t>
  </si>
  <si>
    <t>Total Asteriods</t>
  </si>
  <si>
    <t>Mission First Available</t>
  </si>
  <si>
    <t>Free in SP</t>
  </si>
  <si>
    <t>no changes</t>
  </si>
  <si>
    <t>only showing the 85 changes</t>
  </si>
  <si>
    <t>only showing the changes</t>
  </si>
  <si>
    <t>Mission</t>
  </si>
  <si>
    <t>2.205 Cost</t>
  </si>
  <si>
    <t>b8 Cost</t>
  </si>
  <si>
    <t>Desired Mission RU Change</t>
  </si>
  <si>
    <t>HW1 Campaign Research</t>
  </si>
  <si>
    <t>Research Cost Change</t>
  </si>
  <si>
    <t>1 in hw1c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</si>
</sst>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tabSelected="1" workbookViewId="0"/>
  </sheetViews>
  <sheetFormatPr defaultRowHeight="15" x14ac:dyDescent="0.25"/>
  <cols>
    <col min="1" max="1" width="28.5703125" bestFit="1" customWidth="1"/>
    <col min="2" max="3" width="15.7109375" customWidth="1"/>
    <col min="4" max="4" width="21.42578125" bestFit="1" customWidth="1"/>
    <col min="7" max="8" width="15.7109375" customWidth="1"/>
    <col min="9" max="9" width="20.5703125" bestFit="1" customWidth="1"/>
    <col min="10" max="10" width="15.7109375" customWidth="1"/>
  </cols>
  <sheetData>
    <row r="1" spans="1:10" x14ac:dyDescent="0.25">
      <c r="A1" s="2" t="s">
        <v>36</v>
      </c>
      <c r="B1" s="2" t="s">
        <v>33</v>
      </c>
      <c r="C1" s="2" t="s">
        <v>34</v>
      </c>
      <c r="D1" s="2" t="s">
        <v>27</v>
      </c>
      <c r="F1" s="2" t="s">
        <v>32</v>
      </c>
      <c r="G1" s="2" t="s">
        <v>33</v>
      </c>
      <c r="H1" s="2" t="s">
        <v>34</v>
      </c>
      <c r="I1" s="2" t="s">
        <v>37</v>
      </c>
      <c r="J1" s="2" t="s">
        <v>35</v>
      </c>
    </row>
    <row r="2" spans="1:10" x14ac:dyDescent="0.25">
      <c r="A2" s="1" t="s">
        <v>12</v>
      </c>
      <c r="B2" s="1">
        <v>0</v>
      </c>
      <c r="C2" s="1">
        <v>0</v>
      </c>
      <c r="D2" t="s">
        <v>28</v>
      </c>
      <c r="F2">
        <v>1</v>
      </c>
      <c r="G2">
        <f>B3</f>
        <v>200</v>
      </c>
      <c r="H2">
        <f>C3</f>
        <v>800</v>
      </c>
      <c r="I2">
        <f>H2-G2</f>
        <v>600</v>
      </c>
    </row>
    <row r="3" spans="1:10" x14ac:dyDescent="0.25">
      <c r="A3" s="1" t="s">
        <v>11</v>
      </c>
      <c r="B3" s="1">
        <v>200</v>
      </c>
      <c r="C3" s="1">
        <v>800</v>
      </c>
      <c r="D3">
        <v>1</v>
      </c>
      <c r="F3">
        <v>2</v>
      </c>
    </row>
    <row r="4" spans="1:10" x14ac:dyDescent="0.25">
      <c r="A4" s="1" t="s">
        <v>8</v>
      </c>
      <c r="B4" s="1">
        <v>300</v>
      </c>
      <c r="C4" s="1">
        <v>1000</v>
      </c>
      <c r="D4">
        <v>5</v>
      </c>
      <c r="F4">
        <v>3</v>
      </c>
    </row>
    <row r="5" spans="1:10" x14ac:dyDescent="0.25">
      <c r="A5" s="1" t="s">
        <v>23</v>
      </c>
      <c r="B5" s="1">
        <v>400</v>
      </c>
      <c r="C5" s="1">
        <v>1000</v>
      </c>
      <c r="D5">
        <v>5</v>
      </c>
      <c r="F5">
        <v>4</v>
      </c>
    </row>
    <row r="6" spans="1:10" x14ac:dyDescent="0.25">
      <c r="A6" s="1" t="s">
        <v>4</v>
      </c>
      <c r="B6" s="1">
        <v>500</v>
      </c>
      <c r="C6" s="1">
        <v>1100</v>
      </c>
      <c r="F6">
        <v>5</v>
      </c>
    </row>
    <row r="7" spans="1:10" x14ac:dyDescent="0.25">
      <c r="A7" s="1" t="s">
        <v>7</v>
      </c>
      <c r="B7" s="1">
        <v>300</v>
      </c>
      <c r="C7" s="1">
        <v>1500</v>
      </c>
      <c r="D7">
        <v>2</v>
      </c>
      <c r="F7">
        <v>6</v>
      </c>
    </row>
    <row r="8" spans="1:10" x14ac:dyDescent="0.25">
      <c r="A8" s="1" t="s">
        <v>6</v>
      </c>
      <c r="B8" s="1">
        <v>400</v>
      </c>
      <c r="C8" s="1">
        <v>1200</v>
      </c>
      <c r="E8" t="s">
        <v>38</v>
      </c>
      <c r="F8">
        <v>7</v>
      </c>
    </row>
    <row r="9" spans="1:10" x14ac:dyDescent="0.25">
      <c r="A9" s="1" t="s">
        <v>15</v>
      </c>
      <c r="B9" s="1">
        <v>500</v>
      </c>
      <c r="C9" s="1">
        <v>600</v>
      </c>
      <c r="F9">
        <v>8</v>
      </c>
    </row>
    <row r="10" spans="1:10" x14ac:dyDescent="0.25">
      <c r="A10" s="1" t="s">
        <v>10</v>
      </c>
      <c r="B10" s="1">
        <v>600</v>
      </c>
      <c r="C10" s="1">
        <v>800</v>
      </c>
      <c r="F10">
        <v>9</v>
      </c>
    </row>
    <row r="11" spans="1:10" x14ac:dyDescent="0.25">
      <c r="A11" s="1" t="s">
        <v>18</v>
      </c>
      <c r="B11" s="1">
        <v>700</v>
      </c>
      <c r="C11" s="1">
        <v>1200</v>
      </c>
      <c r="F11">
        <v>10</v>
      </c>
    </row>
    <row r="12" spans="1:10" x14ac:dyDescent="0.25">
      <c r="A12" s="1" t="s">
        <v>3</v>
      </c>
      <c r="B12" s="1">
        <v>800</v>
      </c>
      <c r="C12" s="1">
        <v>1300</v>
      </c>
      <c r="F12">
        <v>11</v>
      </c>
    </row>
    <row r="13" spans="1:10" x14ac:dyDescent="0.25">
      <c r="A13" s="1" t="s">
        <v>2</v>
      </c>
      <c r="B13" s="1">
        <v>900</v>
      </c>
      <c r="C13" s="1">
        <v>1500</v>
      </c>
      <c r="F13">
        <v>12</v>
      </c>
    </row>
    <row r="14" spans="1:10" x14ac:dyDescent="0.25">
      <c r="A14" s="1" t="s">
        <v>17</v>
      </c>
      <c r="B14" s="1">
        <v>1000</v>
      </c>
      <c r="C14" s="1">
        <v>2000</v>
      </c>
      <c r="F14">
        <v>13</v>
      </c>
    </row>
    <row r="15" spans="1:10" x14ac:dyDescent="0.25">
      <c r="A15" s="1" t="s">
        <v>9</v>
      </c>
      <c r="B15" s="1">
        <v>1100</v>
      </c>
      <c r="C15" s="1">
        <v>1300</v>
      </c>
      <c r="F15">
        <v>14</v>
      </c>
    </row>
    <row r="16" spans="1:10" x14ac:dyDescent="0.25">
      <c r="A16" s="1" t="s">
        <v>21</v>
      </c>
      <c r="B16" s="1">
        <v>1300</v>
      </c>
      <c r="C16" s="1">
        <v>1700</v>
      </c>
      <c r="F16">
        <v>15</v>
      </c>
    </row>
    <row r="17" spans="1:6" x14ac:dyDescent="0.25">
      <c r="A17" s="1" t="s">
        <v>22</v>
      </c>
      <c r="B17" s="1">
        <v>1400</v>
      </c>
      <c r="C17" s="1">
        <v>5000</v>
      </c>
      <c r="F17">
        <v>16</v>
      </c>
    </row>
    <row r="18" spans="1:6" x14ac:dyDescent="0.25">
      <c r="A18" s="1" t="s">
        <v>14</v>
      </c>
      <c r="B18" s="1">
        <v>1900</v>
      </c>
      <c r="C18" s="1">
        <v>3500</v>
      </c>
    </row>
    <row r="19" spans="1:6" x14ac:dyDescent="0.25">
      <c r="A19" s="1" t="s">
        <v>16</v>
      </c>
      <c r="B19" s="1">
        <v>3000</v>
      </c>
      <c r="C19" s="1">
        <v>9000</v>
      </c>
    </row>
    <row r="20" spans="1:6" x14ac:dyDescent="0.25">
      <c r="A20" s="1" t="s">
        <v>20</v>
      </c>
      <c r="B20" s="1">
        <v>150</v>
      </c>
      <c r="C20" s="1">
        <v>1000</v>
      </c>
    </row>
    <row r="21" spans="1:6" x14ac:dyDescent="0.25">
      <c r="A21" s="1" t="s">
        <v>19</v>
      </c>
      <c r="B21" s="1">
        <v>300</v>
      </c>
      <c r="C21" s="1">
        <v>500</v>
      </c>
    </row>
    <row r="22" spans="1:6" x14ac:dyDescent="0.25">
      <c r="A22" s="1" t="s">
        <v>13</v>
      </c>
      <c r="B22" s="1">
        <v>700</v>
      </c>
      <c r="C22" s="1">
        <v>500</v>
      </c>
    </row>
    <row r="23" spans="1:6" x14ac:dyDescent="0.25">
      <c r="A23" s="1" t="s">
        <v>5</v>
      </c>
      <c r="B23" s="1">
        <v>700</v>
      </c>
      <c r="C23" s="1">
        <v>800</v>
      </c>
    </row>
    <row r="24" spans="1:6" x14ac:dyDescent="0.25">
      <c r="A24" s="2" t="s">
        <v>25</v>
      </c>
      <c r="B24">
        <f>SUM(B2:B23)</f>
        <v>17150</v>
      </c>
      <c r="C24">
        <f>SUM(C2:C23)</f>
        <v>37300</v>
      </c>
    </row>
  </sheetData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</sheetPr>
  <dimension ref="A1:E32"/>
  <sheetViews>
    <sheetView workbookViewId="0"/>
  </sheetViews>
  <sheetFormatPr defaultRowHeight="15" x14ac:dyDescent="0.25"/>
  <cols>
    <col min="1" max="1" width="25.5703125" bestFit="1" customWidth="1"/>
  </cols>
  <sheetData>
    <row r="1" spans="2:4" x14ac:dyDescent="0.25">
      <c r="B1" s="2">
        <v>2.2050000000000001</v>
      </c>
      <c r="C1" s="2" t="s">
        <v>0</v>
      </c>
      <c r="D1" s="2" t="s">
        <v>1</v>
      </c>
    </row>
    <row r="2" spans="2:4" x14ac:dyDescent="0.25">
      <c r="C2" t="s">
        <v>29</v>
      </c>
    </row>
    <row r="32" spans="1:5" x14ac:dyDescent="0.25">
      <c r="A32" s="2" t="s">
        <v>26</v>
      </c>
      <c r="B32" s="2">
        <f>SUM(B2:B31)</f>
        <v>0</v>
      </c>
      <c r="C32" s="2">
        <f>SUM(C2:C31)</f>
        <v>0</v>
      </c>
      <c r="D32" s="2">
        <f t="shared" ref="D32" si="0">SUM(D2:D31)</f>
        <v>0</v>
      </c>
      <c r="E32" s="2"/>
    </row>
  </sheetData>
  <pageMargins left="0.7" right="0.7" top="0.75" bottom="0.75" header="0.3" footer="0.3"/>
  <pageSetup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workbookViewId="0"/>
  </sheetViews>
  <sheetFormatPr defaultRowHeight="15" x14ac:dyDescent="0.25"/>
  <cols>
    <col min="1" max="1" width="25.5703125" bestFit="1" customWidth="1"/>
  </cols>
  <sheetData>
    <row r="1" spans="2:4" x14ac:dyDescent="0.25">
      <c r="B1" s="2">
        <v>2.2050000000000001</v>
      </c>
      <c r="C1" s="2" t="s">
        <v>0</v>
      </c>
      <c r="D1" s="2" t="s">
        <v>1</v>
      </c>
    </row>
    <row r="2" spans="2:4" x14ac:dyDescent="0.25">
      <c r="B2">
        <v>70</v>
      </c>
      <c r="C2">
        <v>700</v>
      </c>
    </row>
    <row r="3" spans="2:4" x14ac:dyDescent="0.25">
      <c r="B3">
        <v>43</v>
      </c>
      <c r="C3">
        <v>175</v>
      </c>
    </row>
    <row r="4" spans="2:4" x14ac:dyDescent="0.25">
      <c r="B4">
        <v>70</v>
      </c>
      <c r="C4">
        <v>175</v>
      </c>
    </row>
    <row r="32" spans="1:5" x14ac:dyDescent="0.25">
      <c r="A32" s="2" t="s">
        <v>26</v>
      </c>
      <c r="B32" s="2">
        <f>SUM(B2:B31)</f>
        <v>183</v>
      </c>
      <c r="C32" s="2">
        <f>SUM(C2:C31)</f>
        <v>1050</v>
      </c>
      <c r="D32" s="2">
        <f t="shared" ref="D32" si="0">SUM(D2:D31)</f>
        <v>0</v>
      </c>
      <c r="E32" s="2"/>
    </row>
  </sheetData>
  <pageMargins left="0.7" right="0.7" top="0.75" bottom="0.75" header="0.3" footer="0.3"/>
  <pageSetup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</sheetPr>
  <dimension ref="A1:E32"/>
  <sheetViews>
    <sheetView workbookViewId="0"/>
  </sheetViews>
  <sheetFormatPr defaultRowHeight="15" x14ac:dyDescent="0.25"/>
  <cols>
    <col min="1" max="1" width="25.5703125" bestFit="1" customWidth="1"/>
  </cols>
  <sheetData>
    <row r="1" spans="2:4" x14ac:dyDescent="0.25">
      <c r="B1" s="2">
        <v>2.2050000000000001</v>
      </c>
      <c r="C1" s="2" t="s">
        <v>0</v>
      </c>
      <c r="D1" s="2" t="s">
        <v>1</v>
      </c>
    </row>
    <row r="2" spans="2:4" x14ac:dyDescent="0.25">
      <c r="C2" t="s">
        <v>29</v>
      </c>
    </row>
    <row r="32" spans="1:5" x14ac:dyDescent="0.25">
      <c r="A32" s="2" t="s">
        <v>26</v>
      </c>
      <c r="B32" s="2">
        <f>SUM(B2:B31)</f>
        <v>0</v>
      </c>
      <c r="C32" s="2">
        <f>SUM(C2:C31)</f>
        <v>0</v>
      </c>
      <c r="D32" s="2">
        <f t="shared" ref="D32" si="0">SUM(D2:D31)</f>
        <v>0</v>
      </c>
      <c r="E32" s="2"/>
    </row>
  </sheetData>
  <pageMargins left="0.7" right="0.7" top="0.75" bottom="0.75" header="0.3" footer="0.3"/>
  <pageSetup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workbookViewId="0"/>
  </sheetViews>
  <sheetFormatPr defaultRowHeight="15" x14ac:dyDescent="0.25"/>
  <cols>
    <col min="1" max="1" width="25.5703125" bestFit="1" customWidth="1"/>
  </cols>
  <sheetData>
    <row r="1" spans="2:4" x14ac:dyDescent="0.25">
      <c r="B1" s="2">
        <v>2.2050000000000001</v>
      </c>
      <c r="C1" s="2" t="s">
        <v>0</v>
      </c>
      <c r="D1" s="2" t="s">
        <v>1</v>
      </c>
    </row>
    <row r="2" spans="2:4" x14ac:dyDescent="0.25">
      <c r="B2">
        <v>375</v>
      </c>
      <c r="C2">
        <v>415</v>
      </c>
    </row>
    <row r="3" spans="2:4" x14ac:dyDescent="0.25">
      <c r="B3">
        <v>375</v>
      </c>
      <c r="C3">
        <v>415</v>
      </c>
    </row>
    <row r="4" spans="2:4" x14ac:dyDescent="0.25">
      <c r="B4">
        <v>375</v>
      </c>
      <c r="C4">
        <v>415</v>
      </c>
    </row>
    <row r="5" spans="2:4" x14ac:dyDescent="0.25">
      <c r="B5">
        <v>375</v>
      </c>
      <c r="C5">
        <v>415</v>
      </c>
    </row>
    <row r="6" spans="2:4" x14ac:dyDescent="0.25">
      <c r="B6">
        <v>375</v>
      </c>
      <c r="C6">
        <v>415</v>
      </c>
    </row>
    <row r="7" spans="2:4" x14ac:dyDescent="0.25">
      <c r="B7">
        <v>375</v>
      </c>
      <c r="C7">
        <v>415</v>
      </c>
    </row>
    <row r="8" spans="2:4" x14ac:dyDescent="0.25">
      <c r="B8">
        <v>375</v>
      </c>
      <c r="C8">
        <v>415</v>
      </c>
    </row>
    <row r="9" spans="2:4" x14ac:dyDescent="0.25">
      <c r="B9">
        <v>375</v>
      </c>
      <c r="C9">
        <v>415</v>
      </c>
    </row>
    <row r="10" spans="2:4" x14ac:dyDescent="0.25">
      <c r="B10">
        <v>375</v>
      </c>
      <c r="C10">
        <v>415</v>
      </c>
    </row>
    <row r="11" spans="2:4" x14ac:dyDescent="0.25">
      <c r="B11">
        <v>375</v>
      </c>
      <c r="C11">
        <v>415</v>
      </c>
    </row>
    <row r="12" spans="2:4" x14ac:dyDescent="0.25">
      <c r="B12">
        <v>375</v>
      </c>
      <c r="C12">
        <v>415</v>
      </c>
    </row>
    <row r="13" spans="2:4" x14ac:dyDescent="0.25">
      <c r="B13">
        <v>375</v>
      </c>
      <c r="C13">
        <v>415</v>
      </c>
    </row>
    <row r="14" spans="2:4" x14ac:dyDescent="0.25">
      <c r="B14">
        <v>375</v>
      </c>
      <c r="C14">
        <v>415</v>
      </c>
    </row>
    <row r="15" spans="2:4" x14ac:dyDescent="0.25">
      <c r="B15">
        <v>375</v>
      </c>
      <c r="C15">
        <v>415</v>
      </c>
    </row>
    <row r="16" spans="2:4" x14ac:dyDescent="0.25">
      <c r="B16">
        <v>375</v>
      </c>
      <c r="C16">
        <v>415</v>
      </c>
    </row>
    <row r="32" spans="1:5" x14ac:dyDescent="0.25">
      <c r="A32" s="2" t="s">
        <v>26</v>
      </c>
      <c r="B32" s="2">
        <f>SUM(B2:B31)</f>
        <v>5625</v>
      </c>
      <c r="C32" s="2">
        <f>SUM(C2:C31)</f>
        <v>6225</v>
      </c>
      <c r="D32" s="2">
        <f t="shared" ref="D32" si="0">SUM(D2:D31)</f>
        <v>0</v>
      </c>
      <c r="E32" s="2"/>
    </row>
  </sheetData>
  <pageMargins left="0.7" right="0.7" top="0.75" bottom="0.75" header="0.3" footer="0.3"/>
  <pageSetup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workbookViewId="0"/>
  </sheetViews>
  <sheetFormatPr defaultRowHeight="15" x14ac:dyDescent="0.25"/>
  <cols>
    <col min="1" max="1" width="25.5703125" bestFit="1" customWidth="1"/>
  </cols>
  <sheetData>
    <row r="1" spans="2:4" x14ac:dyDescent="0.25">
      <c r="B1" s="2">
        <v>2.2050000000000001</v>
      </c>
      <c r="C1" s="2" t="s">
        <v>0</v>
      </c>
      <c r="D1" s="2" t="s">
        <v>1</v>
      </c>
    </row>
    <row r="2" spans="2:4" x14ac:dyDescent="0.25">
      <c r="B2">
        <v>216</v>
      </c>
      <c r="C2">
        <v>970</v>
      </c>
    </row>
    <row r="3" spans="2:4" x14ac:dyDescent="0.25">
      <c r="B3">
        <v>500</v>
      </c>
      <c r="C3">
        <v>970</v>
      </c>
    </row>
    <row r="4" spans="2:4" x14ac:dyDescent="0.25">
      <c r="B4">
        <v>500</v>
      </c>
      <c r="C4">
        <v>970</v>
      </c>
    </row>
    <row r="5" spans="2:4" x14ac:dyDescent="0.25">
      <c r="B5">
        <v>100</v>
      </c>
      <c r="C5">
        <v>970</v>
      </c>
    </row>
    <row r="6" spans="2:4" x14ac:dyDescent="0.25">
      <c r="B6">
        <v>100</v>
      </c>
      <c r="C6">
        <v>970</v>
      </c>
    </row>
    <row r="7" spans="2:4" x14ac:dyDescent="0.25">
      <c r="B7">
        <v>100</v>
      </c>
      <c r="C7">
        <v>970</v>
      </c>
    </row>
    <row r="8" spans="2:4" x14ac:dyDescent="0.25">
      <c r="B8">
        <v>500</v>
      </c>
      <c r="C8">
        <v>970</v>
      </c>
    </row>
    <row r="9" spans="2:4" x14ac:dyDescent="0.25">
      <c r="B9">
        <v>216</v>
      </c>
      <c r="C9">
        <v>970</v>
      </c>
    </row>
    <row r="10" spans="2:4" x14ac:dyDescent="0.25">
      <c r="B10">
        <v>1400</v>
      </c>
      <c r="C10">
        <v>970</v>
      </c>
    </row>
    <row r="11" spans="2:4" x14ac:dyDescent="0.25">
      <c r="B11">
        <v>1400</v>
      </c>
      <c r="C11">
        <v>970</v>
      </c>
    </row>
    <row r="12" spans="2:4" x14ac:dyDescent="0.25">
      <c r="B12">
        <v>500</v>
      </c>
      <c r="C12">
        <v>970</v>
      </c>
    </row>
    <row r="13" spans="2:4" x14ac:dyDescent="0.25">
      <c r="B13">
        <v>100</v>
      </c>
      <c r="C13">
        <v>970</v>
      </c>
    </row>
    <row r="32" spans="1:5" x14ac:dyDescent="0.25">
      <c r="A32" s="2" t="s">
        <v>26</v>
      </c>
      <c r="B32" s="2">
        <f>SUM(B2:B31)</f>
        <v>5632</v>
      </c>
      <c r="C32" s="2">
        <f>SUM(C2:C31)</f>
        <v>11640</v>
      </c>
      <c r="D32" s="2">
        <f t="shared" ref="D32" si="0">SUM(D2:D31)</f>
        <v>0</v>
      </c>
      <c r="E32" s="2"/>
    </row>
  </sheetData>
  <pageMargins left="0.7" right="0.7" top="0.75" bottom="0.75" header="0.3" footer="0.3"/>
  <pageSetup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</sheetPr>
  <dimension ref="A1:E32"/>
  <sheetViews>
    <sheetView workbookViewId="0"/>
  </sheetViews>
  <sheetFormatPr defaultRowHeight="15" x14ac:dyDescent="0.25"/>
  <cols>
    <col min="1" max="1" width="25.5703125" bestFit="1" customWidth="1"/>
  </cols>
  <sheetData>
    <row r="1" spans="2:4" x14ac:dyDescent="0.25">
      <c r="B1" s="2">
        <v>2.2050000000000001</v>
      </c>
      <c r="C1" s="2" t="s">
        <v>0</v>
      </c>
      <c r="D1" s="2" t="s">
        <v>1</v>
      </c>
    </row>
    <row r="2" spans="2:4" x14ac:dyDescent="0.25">
      <c r="C2" t="s">
        <v>29</v>
      </c>
    </row>
    <row r="32" spans="1:5" x14ac:dyDescent="0.25">
      <c r="A32" s="2" t="s">
        <v>26</v>
      </c>
      <c r="B32" s="2">
        <f>SUM(B2:B31)</f>
        <v>0</v>
      </c>
      <c r="C32" s="2">
        <f>SUM(C2:C31)</f>
        <v>0</v>
      </c>
      <c r="D32" s="2">
        <f t="shared" ref="D32" si="0">SUM(D2:D31)</f>
        <v>0</v>
      </c>
      <c r="E32" s="2"/>
    </row>
  </sheetData>
  <pageMargins left="0.7" right="0.7" top="0.75" bottom="0.75" header="0.3" footer="0.3"/>
  <pageSetup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</sheetPr>
  <dimension ref="A1:E32"/>
  <sheetViews>
    <sheetView workbookViewId="0"/>
  </sheetViews>
  <sheetFormatPr defaultRowHeight="15" x14ac:dyDescent="0.25"/>
  <cols>
    <col min="1" max="1" width="25.5703125" bestFit="1" customWidth="1"/>
  </cols>
  <sheetData>
    <row r="1" spans="2:4" x14ac:dyDescent="0.25">
      <c r="B1" s="2">
        <v>2.2050000000000001</v>
      </c>
      <c r="C1" s="2" t="s">
        <v>0</v>
      </c>
      <c r="D1" s="2" t="s">
        <v>1</v>
      </c>
    </row>
    <row r="2" spans="2:4" x14ac:dyDescent="0.25">
      <c r="C2" t="s">
        <v>29</v>
      </c>
    </row>
    <row r="32" spans="1:5" x14ac:dyDescent="0.25">
      <c r="A32" s="2" t="s">
        <v>26</v>
      </c>
      <c r="B32" s="2">
        <f>SUM(B2:B31)</f>
        <v>0</v>
      </c>
      <c r="C32" s="2">
        <f>SUM(C2:C31)</f>
        <v>0</v>
      </c>
      <c r="D32" s="2">
        <f t="shared" ref="D32" si="0">SUM(D2:D31)</f>
        <v>0</v>
      </c>
      <c r="E32" s="2"/>
    </row>
  </sheetData>
  <pageMargins left="0.7" right="0.7" top="0.75" bottom="0.75" header="0.3" footer="0.3"/>
  <pageSetup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</sheetPr>
  <dimension ref="A1:E32"/>
  <sheetViews>
    <sheetView workbookViewId="0"/>
  </sheetViews>
  <sheetFormatPr defaultRowHeight="15" x14ac:dyDescent="0.25"/>
  <cols>
    <col min="1" max="1" width="25.5703125" bestFit="1" customWidth="1"/>
  </cols>
  <sheetData>
    <row r="1" spans="2:4" x14ac:dyDescent="0.25">
      <c r="B1" s="2">
        <v>2.2050000000000001</v>
      </c>
      <c r="C1" s="2" t="s">
        <v>0</v>
      </c>
      <c r="D1" s="2" t="s">
        <v>1</v>
      </c>
    </row>
    <row r="2" spans="2:4" x14ac:dyDescent="0.25">
      <c r="C2" t="s">
        <v>29</v>
      </c>
    </row>
    <row r="32" spans="1:5" x14ac:dyDescent="0.25">
      <c r="A32" s="2" t="s">
        <v>26</v>
      </c>
      <c r="B32" s="2">
        <f>SUM(B2:B31)</f>
        <v>0</v>
      </c>
      <c r="C32" s="2">
        <f>SUM(C2:C31)</f>
        <v>0</v>
      </c>
      <c r="D32" s="2">
        <f t="shared" ref="D32" si="0">SUM(D2:D31)</f>
        <v>0</v>
      </c>
      <c r="E32" s="2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workbookViewId="0"/>
  </sheetViews>
  <sheetFormatPr defaultRowHeight="15" x14ac:dyDescent="0.25"/>
  <cols>
    <col min="1" max="1" width="25.5703125" bestFit="1" customWidth="1"/>
  </cols>
  <sheetData>
    <row r="1" spans="2:7" x14ac:dyDescent="0.25">
      <c r="B1" s="2">
        <v>2.2050000000000001</v>
      </c>
      <c r="C1" s="2" t="s">
        <v>0</v>
      </c>
      <c r="D1" s="2" t="s">
        <v>1</v>
      </c>
      <c r="G1" s="2" t="s">
        <v>24</v>
      </c>
    </row>
    <row r="2" spans="2:7" x14ac:dyDescent="0.25">
      <c r="B2">
        <v>250</v>
      </c>
      <c r="C2">
        <v>500</v>
      </c>
      <c r="G2">
        <v>350</v>
      </c>
    </row>
    <row r="3" spans="2:7" x14ac:dyDescent="0.25">
      <c r="B3">
        <v>250</v>
      </c>
      <c r="C3">
        <v>500</v>
      </c>
      <c r="G3">
        <v>350</v>
      </c>
    </row>
    <row r="4" spans="2:7" x14ac:dyDescent="0.25">
      <c r="B4">
        <v>250</v>
      </c>
      <c r="C4">
        <v>500</v>
      </c>
      <c r="G4">
        <v>350</v>
      </c>
    </row>
    <row r="5" spans="2:7" x14ac:dyDescent="0.25">
      <c r="B5">
        <v>250</v>
      </c>
      <c r="C5">
        <v>500</v>
      </c>
      <c r="G5">
        <v>350</v>
      </c>
    </row>
    <row r="6" spans="2:7" x14ac:dyDescent="0.25">
      <c r="B6">
        <v>250</v>
      </c>
      <c r="C6">
        <v>500</v>
      </c>
      <c r="G6">
        <v>350</v>
      </c>
    </row>
    <row r="7" spans="2:7" x14ac:dyDescent="0.25">
      <c r="B7">
        <v>250</v>
      </c>
      <c r="C7">
        <v>500</v>
      </c>
      <c r="G7">
        <v>350</v>
      </c>
    </row>
    <row r="32" spans="1:7" x14ac:dyDescent="0.25">
      <c r="A32" s="2" t="s">
        <v>26</v>
      </c>
      <c r="B32" s="2">
        <f>SUM(B2:B31)</f>
        <v>1500</v>
      </c>
      <c r="C32" s="2">
        <f t="shared" ref="C32:G32" si="0">SUM(C2:C31)</f>
        <v>3000</v>
      </c>
      <c r="D32" s="2">
        <f t="shared" si="0"/>
        <v>0</v>
      </c>
      <c r="E32" s="2"/>
      <c r="F32" s="2"/>
      <c r="G32" s="2">
        <f t="shared" si="0"/>
        <v>2100</v>
      </c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workbookViewId="0"/>
  </sheetViews>
  <sheetFormatPr defaultRowHeight="15" x14ac:dyDescent="0.25"/>
  <cols>
    <col min="1" max="1" width="25.5703125" bestFit="1" customWidth="1"/>
  </cols>
  <sheetData>
    <row r="1" spans="2:7" x14ac:dyDescent="0.25">
      <c r="B1" s="2">
        <v>2.2050000000000001</v>
      </c>
      <c r="C1" s="2" t="s">
        <v>0</v>
      </c>
      <c r="D1" s="2" t="s">
        <v>1</v>
      </c>
      <c r="E1" s="2"/>
      <c r="F1" s="2"/>
      <c r="G1" s="2" t="s">
        <v>24</v>
      </c>
    </row>
    <row r="2" spans="2:7" x14ac:dyDescent="0.25">
      <c r="B2">
        <v>220</v>
      </c>
      <c r="C2">
        <v>250</v>
      </c>
      <c r="D2">
        <v>220</v>
      </c>
      <c r="G2">
        <v>250</v>
      </c>
    </row>
    <row r="3" spans="2:7" x14ac:dyDescent="0.25">
      <c r="B3">
        <v>88</v>
      </c>
      <c r="C3">
        <v>167</v>
      </c>
      <c r="D3">
        <v>88</v>
      </c>
      <c r="G3">
        <v>167</v>
      </c>
    </row>
    <row r="4" spans="2:7" x14ac:dyDescent="0.25">
      <c r="B4">
        <v>220</v>
      </c>
      <c r="C4">
        <v>250</v>
      </c>
      <c r="D4">
        <v>220</v>
      </c>
      <c r="G4">
        <v>250</v>
      </c>
    </row>
    <row r="5" spans="2:7" x14ac:dyDescent="0.25">
      <c r="B5">
        <v>55</v>
      </c>
      <c r="C5">
        <v>100</v>
      </c>
      <c r="D5">
        <v>55</v>
      </c>
      <c r="G5">
        <v>100</v>
      </c>
    </row>
    <row r="6" spans="2:7" x14ac:dyDescent="0.25">
      <c r="B6">
        <v>220</v>
      </c>
      <c r="C6">
        <v>250</v>
      </c>
      <c r="D6">
        <v>220</v>
      </c>
      <c r="G6">
        <v>250</v>
      </c>
    </row>
    <row r="7" spans="2:7" x14ac:dyDescent="0.25">
      <c r="B7">
        <v>55</v>
      </c>
      <c r="C7">
        <v>100</v>
      </c>
      <c r="D7">
        <v>55</v>
      </c>
      <c r="G7">
        <v>100</v>
      </c>
    </row>
    <row r="8" spans="2:7" x14ac:dyDescent="0.25">
      <c r="B8">
        <v>55</v>
      </c>
      <c r="C8">
        <v>100</v>
      </c>
      <c r="D8">
        <v>55</v>
      </c>
      <c r="G8">
        <v>100</v>
      </c>
    </row>
    <row r="9" spans="2:7" x14ac:dyDescent="0.25">
      <c r="B9">
        <v>55</v>
      </c>
      <c r="C9">
        <v>100</v>
      </c>
      <c r="D9">
        <v>55</v>
      </c>
      <c r="G9">
        <v>100</v>
      </c>
    </row>
    <row r="10" spans="2:7" x14ac:dyDescent="0.25">
      <c r="B10">
        <v>88</v>
      </c>
      <c r="C10">
        <v>167</v>
      </c>
      <c r="D10">
        <v>88</v>
      </c>
      <c r="G10">
        <v>167</v>
      </c>
    </row>
    <row r="11" spans="2:7" x14ac:dyDescent="0.25">
      <c r="B11">
        <v>220</v>
      </c>
      <c r="C11">
        <v>250</v>
      </c>
      <c r="D11">
        <v>220</v>
      </c>
      <c r="G11">
        <v>250</v>
      </c>
    </row>
    <row r="12" spans="2:7" x14ac:dyDescent="0.25">
      <c r="B12">
        <v>220</v>
      </c>
      <c r="C12">
        <v>250</v>
      </c>
      <c r="D12">
        <v>220</v>
      </c>
      <c r="G12">
        <v>250</v>
      </c>
    </row>
    <row r="13" spans="2:7" x14ac:dyDescent="0.25">
      <c r="B13">
        <v>220</v>
      </c>
      <c r="C13">
        <v>250</v>
      </c>
      <c r="D13">
        <v>220</v>
      </c>
      <c r="G13">
        <v>250</v>
      </c>
    </row>
    <row r="14" spans="2:7" x14ac:dyDescent="0.25">
      <c r="B14">
        <v>88</v>
      </c>
      <c r="C14">
        <v>167</v>
      </c>
      <c r="D14">
        <v>88</v>
      </c>
      <c r="G14">
        <v>167</v>
      </c>
    </row>
    <row r="15" spans="2:7" x14ac:dyDescent="0.25">
      <c r="B15">
        <v>220</v>
      </c>
      <c r="C15">
        <v>250</v>
      </c>
      <c r="D15">
        <v>220</v>
      </c>
      <c r="G15">
        <v>250</v>
      </c>
    </row>
    <row r="16" spans="2:7" x14ac:dyDescent="0.25">
      <c r="B16">
        <v>220</v>
      </c>
      <c r="C16">
        <v>250</v>
      </c>
      <c r="D16">
        <v>220</v>
      </c>
      <c r="G16">
        <v>250</v>
      </c>
    </row>
    <row r="17" spans="1:7" x14ac:dyDescent="0.25">
      <c r="B17">
        <v>55</v>
      </c>
      <c r="C17">
        <v>100</v>
      </c>
      <c r="D17">
        <v>55</v>
      </c>
      <c r="G17">
        <v>100</v>
      </c>
    </row>
    <row r="18" spans="1:7" x14ac:dyDescent="0.25">
      <c r="B18">
        <v>220</v>
      </c>
      <c r="C18">
        <v>250</v>
      </c>
      <c r="D18">
        <v>220</v>
      </c>
      <c r="G18">
        <v>250</v>
      </c>
    </row>
    <row r="19" spans="1:7" x14ac:dyDescent="0.25">
      <c r="B19">
        <v>88</v>
      </c>
      <c r="C19">
        <v>167</v>
      </c>
      <c r="D19">
        <v>88</v>
      </c>
      <c r="G19">
        <v>167</v>
      </c>
    </row>
    <row r="20" spans="1:7" x14ac:dyDescent="0.25">
      <c r="B20">
        <v>88</v>
      </c>
      <c r="C20">
        <v>167</v>
      </c>
      <c r="D20">
        <v>88</v>
      </c>
      <c r="G20">
        <v>167</v>
      </c>
    </row>
    <row r="21" spans="1:7" x14ac:dyDescent="0.25">
      <c r="B21">
        <v>55</v>
      </c>
      <c r="C21">
        <v>100</v>
      </c>
      <c r="D21">
        <v>55</v>
      </c>
      <c r="G21">
        <v>100</v>
      </c>
    </row>
    <row r="22" spans="1:7" x14ac:dyDescent="0.25">
      <c r="B22">
        <v>550</v>
      </c>
      <c r="C22">
        <v>550</v>
      </c>
      <c r="D22">
        <v>750</v>
      </c>
      <c r="G22">
        <v>550</v>
      </c>
    </row>
    <row r="23" spans="1:7" x14ac:dyDescent="0.25">
      <c r="B23">
        <v>550</v>
      </c>
      <c r="C23">
        <v>550</v>
      </c>
      <c r="D23">
        <v>750</v>
      </c>
      <c r="G23">
        <v>550</v>
      </c>
    </row>
    <row r="24" spans="1:7" x14ac:dyDescent="0.25">
      <c r="B24">
        <v>237.6</v>
      </c>
      <c r="C24">
        <v>500</v>
      </c>
      <c r="D24">
        <v>500</v>
      </c>
      <c r="G24">
        <v>250</v>
      </c>
    </row>
    <row r="25" spans="1:7" x14ac:dyDescent="0.25">
      <c r="B25">
        <v>550</v>
      </c>
      <c r="C25">
        <v>550</v>
      </c>
      <c r="D25">
        <v>750</v>
      </c>
      <c r="G25">
        <v>550</v>
      </c>
    </row>
    <row r="26" spans="1:7" x14ac:dyDescent="0.25">
      <c r="B26">
        <v>550</v>
      </c>
      <c r="C26">
        <v>550</v>
      </c>
      <c r="D26">
        <v>750</v>
      </c>
      <c r="G26">
        <v>550</v>
      </c>
    </row>
    <row r="27" spans="1:7" x14ac:dyDescent="0.25">
      <c r="B27">
        <v>237.6</v>
      </c>
      <c r="C27">
        <v>500</v>
      </c>
      <c r="D27">
        <v>500</v>
      </c>
      <c r="G27">
        <v>250</v>
      </c>
    </row>
    <row r="28" spans="1:7" x14ac:dyDescent="0.25">
      <c r="B28">
        <v>237.6</v>
      </c>
      <c r="C28">
        <v>500</v>
      </c>
      <c r="D28">
        <v>500</v>
      </c>
      <c r="G28">
        <v>250</v>
      </c>
    </row>
    <row r="29" spans="1:7" x14ac:dyDescent="0.25">
      <c r="B29">
        <v>237.6</v>
      </c>
      <c r="C29">
        <v>500</v>
      </c>
      <c r="D29">
        <v>500</v>
      </c>
      <c r="G29">
        <v>250</v>
      </c>
    </row>
    <row r="30" spans="1:7" x14ac:dyDescent="0.25">
      <c r="B30">
        <v>237.6</v>
      </c>
      <c r="C30">
        <v>500</v>
      </c>
      <c r="D30">
        <v>500</v>
      </c>
      <c r="G30">
        <v>250</v>
      </c>
    </row>
    <row r="32" spans="1:7" x14ac:dyDescent="0.25">
      <c r="A32" s="2" t="s">
        <v>26</v>
      </c>
      <c r="B32" s="2">
        <f>SUM(B2:B31)</f>
        <v>6138.0000000000018</v>
      </c>
      <c r="C32" s="2">
        <f t="shared" ref="C32:G32" si="0">SUM(C2:C31)</f>
        <v>8385</v>
      </c>
      <c r="D32" s="2">
        <f t="shared" si="0"/>
        <v>8250</v>
      </c>
      <c r="E32" s="2"/>
      <c r="F32" s="2"/>
      <c r="G32" s="2">
        <f t="shared" si="0"/>
        <v>7135</v>
      </c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workbookViewId="0"/>
  </sheetViews>
  <sheetFormatPr defaultRowHeight="15" x14ac:dyDescent="0.25"/>
  <cols>
    <col min="1" max="1" width="25.5703125" bestFit="1" customWidth="1"/>
  </cols>
  <sheetData>
    <row r="1" spans="2:4" x14ac:dyDescent="0.25">
      <c r="B1" s="2">
        <v>2.2050000000000001</v>
      </c>
      <c r="C1" s="2" t="s">
        <v>0</v>
      </c>
      <c r="D1" s="2" t="s">
        <v>1</v>
      </c>
    </row>
    <row r="2" spans="2:4" x14ac:dyDescent="0.25">
      <c r="B2">
        <v>243</v>
      </c>
      <c r="C2">
        <v>250</v>
      </c>
    </row>
    <row r="3" spans="2:4" x14ac:dyDescent="0.25">
      <c r="B3">
        <v>562.5</v>
      </c>
      <c r="C3">
        <v>581</v>
      </c>
    </row>
    <row r="4" spans="2:4" x14ac:dyDescent="0.25">
      <c r="B4">
        <v>1575</v>
      </c>
      <c r="C4">
        <v>1575</v>
      </c>
    </row>
    <row r="5" spans="2:4" x14ac:dyDescent="0.25">
      <c r="B5">
        <v>562.5</v>
      </c>
      <c r="C5">
        <v>581</v>
      </c>
    </row>
    <row r="6" spans="2:4" x14ac:dyDescent="0.25">
      <c r="B6">
        <v>112.5</v>
      </c>
      <c r="C6">
        <v>125</v>
      </c>
    </row>
    <row r="7" spans="2:4" x14ac:dyDescent="0.25">
      <c r="B7">
        <v>562.5</v>
      </c>
      <c r="C7">
        <v>581</v>
      </c>
    </row>
    <row r="8" spans="2:4" x14ac:dyDescent="0.25">
      <c r="B8">
        <v>112.5</v>
      </c>
      <c r="C8">
        <v>125</v>
      </c>
    </row>
    <row r="9" spans="2:4" x14ac:dyDescent="0.25">
      <c r="B9">
        <v>112.5</v>
      </c>
      <c r="C9">
        <v>125</v>
      </c>
    </row>
    <row r="32" spans="1:5" x14ac:dyDescent="0.25">
      <c r="A32" s="2" t="s">
        <v>26</v>
      </c>
      <c r="B32" s="2">
        <f>SUM(B2:B31)</f>
        <v>3843</v>
      </c>
      <c r="C32" s="2">
        <f t="shared" ref="C32:D32" si="0">SUM(C2:C31)</f>
        <v>3943</v>
      </c>
      <c r="D32" s="2">
        <f t="shared" si="0"/>
        <v>0</v>
      </c>
      <c r="E32" s="2"/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</sheetPr>
  <dimension ref="A1:E32"/>
  <sheetViews>
    <sheetView workbookViewId="0"/>
  </sheetViews>
  <sheetFormatPr defaultRowHeight="15" x14ac:dyDescent="0.25"/>
  <cols>
    <col min="1" max="1" width="25.5703125" bestFit="1" customWidth="1"/>
  </cols>
  <sheetData>
    <row r="1" spans="2:4" x14ac:dyDescent="0.25">
      <c r="B1" s="2">
        <v>2.2050000000000001</v>
      </c>
      <c r="C1" s="2" t="s">
        <v>0</v>
      </c>
      <c r="D1" s="2" t="s">
        <v>1</v>
      </c>
    </row>
    <row r="2" spans="2:4" x14ac:dyDescent="0.25">
      <c r="C2" t="s">
        <v>29</v>
      </c>
    </row>
    <row r="32" spans="1:5" x14ac:dyDescent="0.25">
      <c r="A32" s="2" t="s">
        <v>26</v>
      </c>
      <c r="B32" s="2">
        <f>SUM(B2:B31)</f>
        <v>0</v>
      </c>
      <c r="C32" s="2">
        <f t="shared" ref="C32:D32" si="0">SUM(C2:C31)</f>
        <v>0</v>
      </c>
      <c r="D32" s="2">
        <f t="shared" si="0"/>
        <v>0</v>
      </c>
      <c r="E32" s="2"/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workbookViewId="0"/>
  </sheetViews>
  <sheetFormatPr defaultRowHeight="15" x14ac:dyDescent="0.25"/>
  <cols>
    <col min="1" max="1" width="25.5703125" bestFit="1" customWidth="1"/>
  </cols>
  <sheetData>
    <row r="1" spans="2:4" x14ac:dyDescent="0.25">
      <c r="B1" s="2">
        <v>2.2050000000000001</v>
      </c>
      <c r="C1" s="2" t="s">
        <v>0</v>
      </c>
      <c r="D1" s="2" t="s">
        <v>1</v>
      </c>
    </row>
    <row r="2" spans="2:4" x14ac:dyDescent="0.25">
      <c r="B2" t="s">
        <v>30</v>
      </c>
      <c r="C2" t="s">
        <v>30</v>
      </c>
    </row>
    <row r="3" spans="2:4" x14ac:dyDescent="0.25">
      <c r="B3">
        <v>216</v>
      </c>
      <c r="C3">
        <v>223</v>
      </c>
    </row>
    <row r="4" spans="2:4" x14ac:dyDescent="0.25">
      <c r="B4">
        <f>B3*84</f>
        <v>18144</v>
      </c>
      <c r="C4">
        <f>C3*84</f>
        <v>18732</v>
      </c>
    </row>
    <row r="32" spans="1:5" x14ac:dyDescent="0.25">
      <c r="A32" s="2" t="s">
        <v>26</v>
      </c>
      <c r="B32" s="2">
        <f>SUM(B2:B31)</f>
        <v>18360</v>
      </c>
      <c r="C32" s="2">
        <f>SUM(C2:C31)</f>
        <v>18955</v>
      </c>
      <c r="D32" s="2">
        <f t="shared" ref="D32" si="0">SUM(D2:D31)</f>
        <v>0</v>
      </c>
      <c r="E32" s="2"/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workbookViewId="0"/>
  </sheetViews>
  <sheetFormatPr defaultRowHeight="15" x14ac:dyDescent="0.25"/>
  <cols>
    <col min="1" max="1" width="25.5703125" bestFit="1" customWidth="1"/>
  </cols>
  <sheetData>
    <row r="1" spans="2:4" x14ac:dyDescent="0.25">
      <c r="B1" s="2">
        <v>2.2050000000000001</v>
      </c>
      <c r="C1" s="2" t="s">
        <v>0</v>
      </c>
      <c r="D1" s="2" t="s">
        <v>1</v>
      </c>
    </row>
    <row r="2" spans="2:4" x14ac:dyDescent="0.25">
      <c r="B2" t="s">
        <v>31</v>
      </c>
      <c r="C2" t="s">
        <v>31</v>
      </c>
    </row>
    <row r="3" spans="2:4" x14ac:dyDescent="0.25">
      <c r="B3">
        <v>20</v>
      </c>
      <c r="C3">
        <v>100</v>
      </c>
    </row>
    <row r="4" spans="2:4" x14ac:dyDescent="0.25">
      <c r="B4">
        <v>20</v>
      </c>
      <c r="C4">
        <v>100</v>
      </c>
    </row>
    <row r="5" spans="2:4" x14ac:dyDescent="0.25">
      <c r="B5">
        <v>12.5</v>
      </c>
      <c r="C5">
        <v>100</v>
      </c>
    </row>
    <row r="6" spans="2:4" x14ac:dyDescent="0.25">
      <c r="B6">
        <v>20</v>
      </c>
      <c r="C6">
        <v>100</v>
      </c>
    </row>
    <row r="7" spans="2:4" x14ac:dyDescent="0.25">
      <c r="B7">
        <v>20</v>
      </c>
      <c r="C7">
        <v>100</v>
      </c>
    </row>
    <row r="8" spans="2:4" x14ac:dyDescent="0.25">
      <c r="B8">
        <v>12.5</v>
      </c>
      <c r="C8">
        <v>100</v>
      </c>
    </row>
    <row r="9" spans="2:4" x14ac:dyDescent="0.25">
      <c r="B9">
        <v>20</v>
      </c>
      <c r="C9">
        <v>100</v>
      </c>
    </row>
    <row r="10" spans="2:4" x14ac:dyDescent="0.25">
      <c r="B10">
        <v>12.5</v>
      </c>
      <c r="C10">
        <v>100</v>
      </c>
    </row>
    <row r="11" spans="2:4" x14ac:dyDescent="0.25">
      <c r="B11">
        <v>20</v>
      </c>
      <c r="C11">
        <v>100</v>
      </c>
    </row>
    <row r="12" spans="2:4" x14ac:dyDescent="0.25">
      <c r="B12">
        <v>20</v>
      </c>
      <c r="C12">
        <v>100</v>
      </c>
    </row>
    <row r="13" spans="2:4" x14ac:dyDescent="0.25">
      <c r="B13">
        <v>20</v>
      </c>
      <c r="C13">
        <v>100</v>
      </c>
    </row>
    <row r="14" spans="2:4" x14ac:dyDescent="0.25">
      <c r="B14">
        <v>20</v>
      </c>
      <c r="C14">
        <v>100</v>
      </c>
    </row>
    <row r="15" spans="2:4" x14ac:dyDescent="0.25">
      <c r="B15">
        <v>20</v>
      </c>
      <c r="C15">
        <v>100</v>
      </c>
    </row>
    <row r="16" spans="2:4" x14ac:dyDescent="0.25">
      <c r="B16">
        <v>20</v>
      </c>
      <c r="C16">
        <v>100</v>
      </c>
    </row>
    <row r="18" spans="1:5" x14ac:dyDescent="0.25">
      <c r="B18">
        <v>50</v>
      </c>
      <c r="C18">
        <v>100</v>
      </c>
    </row>
    <row r="19" spans="1:5" x14ac:dyDescent="0.25">
      <c r="B19">
        <v>20</v>
      </c>
      <c r="C19">
        <v>100</v>
      </c>
    </row>
    <row r="20" spans="1:5" x14ac:dyDescent="0.25">
      <c r="B20">
        <v>20</v>
      </c>
      <c r="C20">
        <v>100</v>
      </c>
    </row>
    <row r="21" spans="1:5" x14ac:dyDescent="0.25">
      <c r="B21">
        <v>50</v>
      </c>
      <c r="C21">
        <v>100</v>
      </c>
    </row>
    <row r="22" spans="1:5" x14ac:dyDescent="0.25">
      <c r="B22">
        <v>50</v>
      </c>
      <c r="C22">
        <v>100</v>
      </c>
    </row>
    <row r="23" spans="1:5" x14ac:dyDescent="0.25">
      <c r="B23">
        <v>50</v>
      </c>
      <c r="C23">
        <v>100</v>
      </c>
    </row>
    <row r="24" spans="1:5" x14ac:dyDescent="0.25">
      <c r="B24">
        <v>20</v>
      </c>
      <c r="C24">
        <v>100</v>
      </c>
    </row>
    <row r="32" spans="1:5" x14ac:dyDescent="0.25">
      <c r="A32" s="2" t="s">
        <v>26</v>
      </c>
      <c r="B32" s="2">
        <f>SUM(B2:B31)</f>
        <v>517.5</v>
      </c>
      <c r="C32" s="2">
        <f>SUM(C2:C31)</f>
        <v>2100</v>
      </c>
      <c r="D32" s="2">
        <f t="shared" ref="D32" si="0">SUM(D2:D31)</f>
        <v>0</v>
      </c>
      <c r="E32" s="2"/>
    </row>
  </sheetData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</sheetPr>
  <dimension ref="A1:E32"/>
  <sheetViews>
    <sheetView workbookViewId="0"/>
  </sheetViews>
  <sheetFormatPr defaultRowHeight="15" x14ac:dyDescent="0.25"/>
  <cols>
    <col min="1" max="1" width="25.5703125" bestFit="1" customWidth="1"/>
  </cols>
  <sheetData>
    <row r="1" spans="2:4" x14ac:dyDescent="0.25">
      <c r="B1" s="2">
        <v>2.2050000000000001</v>
      </c>
      <c r="C1" s="2" t="s">
        <v>0</v>
      </c>
      <c r="D1" s="2" t="s">
        <v>1</v>
      </c>
    </row>
    <row r="2" spans="2:4" x14ac:dyDescent="0.25">
      <c r="C2" t="s">
        <v>29</v>
      </c>
    </row>
    <row r="32" spans="1:5" x14ac:dyDescent="0.25">
      <c r="A32" s="2" t="s">
        <v>26</v>
      </c>
      <c r="B32" s="2">
        <f>SUM(B2:B31)</f>
        <v>0</v>
      </c>
      <c r="C32" s="2">
        <f>SUM(C2:C31)</f>
        <v>0</v>
      </c>
      <c r="D32" s="2">
        <f t="shared" ref="D32" si="0">SUM(D2:D31)</f>
        <v>0</v>
      </c>
      <c r="E32" s="2"/>
    </row>
  </sheetData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</sheetPr>
  <dimension ref="A1:E32"/>
  <sheetViews>
    <sheetView workbookViewId="0"/>
  </sheetViews>
  <sheetFormatPr defaultRowHeight="15" x14ac:dyDescent="0.25"/>
  <cols>
    <col min="1" max="1" width="25.5703125" bestFit="1" customWidth="1"/>
  </cols>
  <sheetData>
    <row r="1" spans="2:4" x14ac:dyDescent="0.25">
      <c r="B1" s="2">
        <v>2.2050000000000001</v>
      </c>
      <c r="C1" s="2" t="s">
        <v>0</v>
      </c>
      <c r="D1" s="2" t="s">
        <v>1</v>
      </c>
    </row>
    <row r="2" spans="2:4" x14ac:dyDescent="0.25">
      <c r="C2" t="s">
        <v>29</v>
      </c>
    </row>
    <row r="32" spans="1:5" x14ac:dyDescent="0.25">
      <c r="A32" s="2" t="s">
        <v>26</v>
      </c>
      <c r="B32" s="2">
        <f>SUM(B2:B31)</f>
        <v>0</v>
      </c>
      <c r="C32" s="2">
        <f>SUM(C2:C31)</f>
        <v>0</v>
      </c>
      <c r="D32" s="2">
        <f t="shared" ref="D32" si="0">SUM(D2:D31)</f>
        <v>0</v>
      </c>
      <c r="E32" s="2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Research</vt:lpstr>
      <vt:lpstr>M1</vt:lpstr>
      <vt:lpstr>M2</vt:lpstr>
      <vt:lpstr>M3</vt:lpstr>
      <vt:lpstr>M4</vt:lpstr>
      <vt:lpstr>M5</vt:lpstr>
      <vt:lpstr>M6</vt:lpstr>
      <vt:lpstr>M7</vt:lpstr>
      <vt:lpstr>M8</vt:lpstr>
      <vt:lpstr>M9</vt:lpstr>
      <vt:lpstr>M10</vt:lpstr>
      <vt:lpstr>M11</vt:lpstr>
      <vt:lpstr>M12</vt:lpstr>
      <vt:lpstr>M13</vt:lpstr>
      <vt:lpstr>M14</vt:lpstr>
      <vt:lpstr>M15</vt:lpstr>
      <vt:lpstr>M16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Moery</dc:creator>
  <cp:lastModifiedBy>Kyle Moery</cp:lastModifiedBy>
  <dcterms:created xsi:type="dcterms:W3CDTF">2018-08-17T08:42:02Z</dcterms:created>
  <dcterms:modified xsi:type="dcterms:W3CDTF">2018-08-17T10:03:50Z</dcterms:modified>
</cp:coreProperties>
</file>