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 (x86)\Steam\steamapps\common\Homeworld Remastered Patch Beta\HomeworldRM\Git\2.3\Balance Info\"/>
    </mc:Choice>
  </mc:AlternateContent>
  <bookViews>
    <workbookView xWindow="0" yWindow="0" windowWidth="24000" windowHeight="9735"/>
  </bookViews>
  <sheets>
    <sheet name="Dock Healing" sheetId="1" r:id="rId1"/>
  </sheets>
  <definedNames>
    <definedName name="_xlnm._FilterDatabase" localSheetId="0" hidden="1">'Dock Healing'!$A$1:$I$27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22" i="1"/>
  <c r="E11" i="1"/>
  <c r="E3" i="1"/>
  <c r="E4" i="1"/>
  <c r="E5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2" i="1"/>
  <c r="E23" i="1"/>
  <c r="E27" i="1"/>
  <c r="H26" i="1"/>
  <c r="H6" i="1"/>
  <c r="B26" i="1"/>
  <c r="I26" i="1" s="1"/>
  <c r="B25" i="1"/>
  <c r="I25" i="1" s="1"/>
  <c r="B24" i="1"/>
  <c r="I24" i="1" s="1"/>
  <c r="B21" i="1"/>
  <c r="I21" i="1" s="1"/>
  <c r="B6" i="1"/>
  <c r="I6" i="1" s="1"/>
  <c r="H11" i="1" s="1"/>
  <c r="B2" i="1"/>
  <c r="I2" i="1" s="1"/>
  <c r="I17" i="1"/>
  <c r="I16" i="1"/>
  <c r="I15" i="1"/>
  <c r="I14" i="1"/>
  <c r="I13" i="1"/>
  <c r="I11" i="1"/>
  <c r="I5" i="1"/>
  <c r="I27" i="1"/>
  <c r="I23" i="1"/>
  <c r="I22" i="1"/>
  <c r="I20" i="1"/>
  <c r="I19" i="1"/>
  <c r="I18" i="1"/>
  <c r="I12" i="1"/>
  <c r="I10" i="1"/>
  <c r="I9" i="1"/>
  <c r="I8" i="1"/>
  <c r="I7" i="1"/>
  <c r="I4" i="1"/>
  <c r="H12" i="1" s="1"/>
  <c r="I3" i="1"/>
  <c r="E21" i="1" l="1"/>
  <c r="E26" i="1"/>
  <c r="E2" i="1"/>
  <c r="E24" i="1"/>
  <c r="E25" i="1"/>
  <c r="E6" i="1"/>
</calcChain>
</file>

<file path=xl/sharedStrings.xml><?xml version="1.0" encoding="utf-8"?>
<sst xmlns="http://schemas.openxmlformats.org/spreadsheetml/2006/main" count="37" uniqueCount="36">
  <si>
    <t>Units</t>
  </si>
  <si>
    <t>Ship</t>
  </si>
  <si>
    <t>hgn_assaultcorvette.ship</t>
  </si>
  <si>
    <t>hgn_attackbomber.ship</t>
  </si>
  <si>
    <t>hgn_interceptor.ship</t>
  </si>
  <si>
    <t>hgn_minelayercorvette.ship</t>
  </si>
  <si>
    <t>hgn_pulsarcorvette.ship</t>
  </si>
  <si>
    <t>hgn_scout.ship</t>
  </si>
  <si>
    <t>kus_attackbomber.ship</t>
  </si>
  <si>
    <t>kus_cloakedfighter.ship</t>
  </si>
  <si>
    <t>kus_defender.ship</t>
  </si>
  <si>
    <t>kus_heavycorvette.ship</t>
  </si>
  <si>
    <t>kus_interceptor.ship</t>
  </si>
  <si>
    <t>kus_lightcorvette.ship</t>
  </si>
  <si>
    <t>kus_minelayercorvette.ship</t>
  </si>
  <si>
    <t>kus_multiguncorvette.ship</t>
  </si>
  <si>
    <t>kus_repaircorvette.ship</t>
  </si>
  <si>
    <t>kus_salvagecorvette.ship</t>
  </si>
  <si>
    <t>kus_scout.ship</t>
  </si>
  <si>
    <t>tai_defensefighter.ship</t>
  </si>
  <si>
    <t>vgr_bomber.ship</t>
  </si>
  <si>
    <t>vgr_commandcorvette.ship</t>
  </si>
  <si>
    <t>vgr_interceptor.ship</t>
  </si>
  <si>
    <t>vgr_lancefighter.ship</t>
  </si>
  <si>
    <t>vgr_lasercorvette.ship</t>
  </si>
  <si>
    <t>vgr_minelayercorvette.ship</t>
  </si>
  <si>
    <t>vgr_missilecorvette.ship</t>
  </si>
  <si>
    <t>vgr_scout.ship</t>
  </si>
  <si>
    <t>New Target</t>
  </si>
  <si>
    <t>don't go over 60</t>
  </si>
  <si>
    <t>b8 Repair Rate</t>
  </si>
  <si>
    <t>b7 Repair Rate</t>
  </si>
  <si>
    <t>Hull b7 (upgraded)</t>
  </si>
  <si>
    <t>b7 Time</t>
  </si>
  <si>
    <t>hw2c Time (one ship left)</t>
  </si>
  <si>
    <t>b8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</si>
</sst>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7" borderId="0" xfId="0" applyFill="1"/>
    <xf numFmtId="0" fontId="1" fillId="6" borderId="0" xfId="0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/>
  </sheetViews>
  <sheetFormatPr defaultRowHeight="15" x14ac:dyDescent="0.25"/>
  <cols>
    <col min="1" max="1" width="31.85546875" bestFit="1" customWidth="1"/>
  </cols>
  <sheetData>
    <row r="1" spans="1:9" x14ac:dyDescent="0.25">
      <c r="A1" s="1" t="s">
        <v>1</v>
      </c>
      <c r="B1" s="2" t="s">
        <v>32</v>
      </c>
      <c r="C1" s="2" t="s">
        <v>0</v>
      </c>
      <c r="D1" s="2" t="s">
        <v>31</v>
      </c>
      <c r="E1" s="2" t="s">
        <v>33</v>
      </c>
      <c r="F1" s="8" t="s">
        <v>34</v>
      </c>
      <c r="G1" s="9" t="s">
        <v>30</v>
      </c>
      <c r="H1" s="9" t="s">
        <v>28</v>
      </c>
      <c r="I1" s="9" t="s">
        <v>35</v>
      </c>
    </row>
    <row r="2" spans="1:9" x14ac:dyDescent="0.25">
      <c r="A2" s="3" t="s">
        <v>2</v>
      </c>
      <c r="B2" s="4">
        <f>480*1.5</f>
        <v>720</v>
      </c>
      <c r="C2">
        <v>3</v>
      </c>
      <c r="D2">
        <v>75</v>
      </c>
      <c r="E2">
        <f>B2/(D2*C2)</f>
        <v>3.2</v>
      </c>
      <c r="F2">
        <v>18.045112781954884</v>
      </c>
      <c r="G2" s="7">
        <v>32</v>
      </c>
      <c r="I2" s="7">
        <f>B2/(G2*C2)</f>
        <v>7.5</v>
      </c>
    </row>
    <row r="3" spans="1:9" x14ac:dyDescent="0.25">
      <c r="A3" s="5" t="s">
        <v>3</v>
      </c>
      <c r="B3" s="4">
        <v>135</v>
      </c>
      <c r="C3">
        <v>5</v>
      </c>
      <c r="D3">
        <v>36</v>
      </c>
      <c r="E3">
        <f>B3/(D3*C3)</f>
        <v>0.75</v>
      </c>
      <c r="F3" s="7">
        <v>15.882352941176471</v>
      </c>
      <c r="G3" s="7">
        <v>3</v>
      </c>
      <c r="H3" s="6"/>
      <c r="I3" s="7">
        <f>B3/(G3*C3)</f>
        <v>9</v>
      </c>
    </row>
    <row r="4" spans="1:9" x14ac:dyDescent="0.25">
      <c r="A4" s="5" t="s">
        <v>4</v>
      </c>
      <c r="B4" s="4">
        <v>90</v>
      </c>
      <c r="C4">
        <v>5</v>
      </c>
      <c r="D4">
        <v>36</v>
      </c>
      <c r="E4">
        <f>B4/(D4*C4)</f>
        <v>0.5</v>
      </c>
      <c r="F4" s="7">
        <v>10.588235294117647</v>
      </c>
      <c r="G4" s="7">
        <v>3</v>
      </c>
      <c r="H4" s="6">
        <f>(F4/4)*2.5</f>
        <v>6.617647058823529</v>
      </c>
      <c r="I4" s="7">
        <f>B4/(G4*C4)</f>
        <v>6</v>
      </c>
    </row>
    <row r="5" spans="1:9" x14ac:dyDescent="0.25">
      <c r="A5" s="3" t="s">
        <v>5</v>
      </c>
      <c r="B5" s="4">
        <v>900</v>
      </c>
      <c r="C5">
        <v>1</v>
      </c>
      <c r="D5">
        <v>75</v>
      </c>
      <c r="E5">
        <f>B5/(D5*C5)</f>
        <v>12</v>
      </c>
      <c r="F5">
        <v>67.669172932330824</v>
      </c>
      <c r="G5" s="7">
        <v>32</v>
      </c>
      <c r="I5" s="7">
        <f>B5/(G5*C5)</f>
        <v>28.125</v>
      </c>
    </row>
    <row r="6" spans="1:9" x14ac:dyDescent="0.25">
      <c r="A6" s="3" t="s">
        <v>6</v>
      </c>
      <c r="B6" s="4">
        <f>480*1.5</f>
        <v>720</v>
      </c>
      <c r="C6">
        <v>3</v>
      </c>
      <c r="D6">
        <v>75</v>
      </c>
      <c r="E6">
        <f>B6/(D6*C6)</f>
        <v>3.2</v>
      </c>
      <c r="F6">
        <v>18.045112781954884</v>
      </c>
      <c r="G6" s="7">
        <v>32</v>
      </c>
      <c r="H6">
        <f>(F6/2)</f>
        <v>9.0225563909774422</v>
      </c>
      <c r="I6" s="7">
        <f>B6/(G6*C6)</f>
        <v>7.5</v>
      </c>
    </row>
    <row r="7" spans="1:9" x14ac:dyDescent="0.25">
      <c r="A7" s="5" t="s">
        <v>7</v>
      </c>
      <c r="B7" s="4">
        <v>90</v>
      </c>
      <c r="C7">
        <v>3</v>
      </c>
      <c r="D7">
        <v>36</v>
      </c>
      <c r="E7">
        <f>B7/(D7*C7)</f>
        <v>0.83333333333333337</v>
      </c>
      <c r="F7" s="7">
        <v>17.647058823529413</v>
      </c>
      <c r="G7" s="7">
        <v>3</v>
      </c>
      <c r="H7" s="6"/>
      <c r="I7" s="7">
        <f>B7/(G7*C7)</f>
        <v>10</v>
      </c>
    </row>
    <row r="8" spans="1:9" x14ac:dyDescent="0.25">
      <c r="A8" s="5" t="s">
        <v>8</v>
      </c>
      <c r="B8">
        <v>135</v>
      </c>
      <c r="C8">
        <v>1</v>
      </c>
      <c r="D8">
        <v>36</v>
      </c>
      <c r="E8">
        <f>B8/(D8*C8)</f>
        <v>3.75</v>
      </c>
      <c r="F8">
        <v>3.9705882352941178</v>
      </c>
      <c r="G8" s="7">
        <v>36</v>
      </c>
      <c r="I8" s="7">
        <f>B8/(G8*C8)</f>
        <v>3.75</v>
      </c>
    </row>
    <row r="9" spans="1:9" x14ac:dyDescent="0.25">
      <c r="A9" s="5" t="s">
        <v>9</v>
      </c>
      <c r="B9">
        <v>135</v>
      </c>
      <c r="C9">
        <v>1</v>
      </c>
      <c r="D9">
        <v>36</v>
      </c>
      <c r="E9">
        <f>B9/(D9*C9)</f>
        <v>3.75</v>
      </c>
      <c r="F9">
        <v>3.9705882352941178</v>
      </c>
      <c r="G9" s="7">
        <v>36</v>
      </c>
      <c r="I9" s="7">
        <f>B9/(G9*C9)</f>
        <v>3.75</v>
      </c>
    </row>
    <row r="10" spans="1:9" x14ac:dyDescent="0.25">
      <c r="A10" s="5" t="s">
        <v>10</v>
      </c>
      <c r="B10">
        <v>360</v>
      </c>
      <c r="C10">
        <v>1</v>
      </c>
      <c r="D10">
        <v>36</v>
      </c>
      <c r="E10">
        <f>B10/(D10*C10)</f>
        <v>10</v>
      </c>
      <c r="F10">
        <v>10.588235294117647</v>
      </c>
      <c r="G10" s="7">
        <v>36</v>
      </c>
      <c r="I10" s="7">
        <f>B10/(G10*C10)</f>
        <v>10</v>
      </c>
    </row>
    <row r="11" spans="1:9" x14ac:dyDescent="0.25">
      <c r="A11" s="3" t="s">
        <v>11</v>
      </c>
      <c r="B11">
        <v>1700</v>
      </c>
      <c r="C11">
        <v>1</v>
      </c>
      <c r="D11">
        <v>75</v>
      </c>
      <c r="E11">
        <f>B11/(D11*C11)</f>
        <v>22.666666666666668</v>
      </c>
      <c r="F11">
        <v>8.9947089947089953</v>
      </c>
      <c r="G11" s="7">
        <v>340</v>
      </c>
      <c r="H11">
        <f>I6/1.5</f>
        <v>5</v>
      </c>
      <c r="I11" s="7">
        <f>B11/(G11*C11)</f>
        <v>5</v>
      </c>
    </row>
    <row r="12" spans="1:9" x14ac:dyDescent="0.25">
      <c r="A12" s="5" t="s">
        <v>12</v>
      </c>
      <c r="B12">
        <v>90</v>
      </c>
      <c r="C12">
        <v>1</v>
      </c>
      <c r="D12">
        <v>36</v>
      </c>
      <c r="E12">
        <f>B12/(D12*C12)</f>
        <v>2.5</v>
      </c>
      <c r="F12">
        <v>2.6470588235294117</v>
      </c>
      <c r="G12" s="7">
        <v>36</v>
      </c>
      <c r="H12">
        <f>(I4/2.5)</f>
        <v>2.4</v>
      </c>
      <c r="I12" s="7">
        <f>B12/(G12*C12)</f>
        <v>2.5</v>
      </c>
    </row>
    <row r="13" spans="1:9" x14ac:dyDescent="0.25">
      <c r="A13" s="3" t="s">
        <v>13</v>
      </c>
      <c r="B13">
        <v>900</v>
      </c>
      <c r="C13">
        <v>1</v>
      </c>
      <c r="D13">
        <v>75</v>
      </c>
      <c r="E13">
        <f>B13/(D13*C13)</f>
        <v>12</v>
      </c>
      <c r="F13">
        <v>4.7619047619047619</v>
      </c>
      <c r="G13" s="7">
        <v>340</v>
      </c>
      <c r="I13" s="7">
        <f>B13/(G13*C13)</f>
        <v>2.6470588235294117</v>
      </c>
    </row>
    <row r="14" spans="1:9" x14ac:dyDescent="0.25">
      <c r="A14" s="3" t="s">
        <v>14</v>
      </c>
      <c r="B14">
        <v>900</v>
      </c>
      <c r="C14">
        <v>1</v>
      </c>
      <c r="D14">
        <v>75</v>
      </c>
      <c r="E14">
        <f>B14/(D14*C14)</f>
        <v>12</v>
      </c>
      <c r="F14">
        <v>4.7619047619047619</v>
      </c>
      <c r="G14" s="7">
        <v>340</v>
      </c>
      <c r="I14" s="7">
        <f>B14/(G14*C14)</f>
        <v>2.6470588235294117</v>
      </c>
    </row>
    <row r="15" spans="1:9" x14ac:dyDescent="0.25">
      <c r="A15" s="3" t="s">
        <v>15</v>
      </c>
      <c r="B15">
        <v>1100</v>
      </c>
      <c r="C15">
        <v>1</v>
      </c>
      <c r="D15">
        <v>75</v>
      </c>
      <c r="E15">
        <f>B15/(D15*C15)</f>
        <v>14.666666666666666</v>
      </c>
      <c r="F15">
        <v>5.8201058201058204</v>
      </c>
      <c r="G15" s="7">
        <v>340</v>
      </c>
      <c r="I15" s="7">
        <f>B15/(G15*C15)</f>
        <v>3.2352941176470589</v>
      </c>
    </row>
    <row r="16" spans="1:9" x14ac:dyDescent="0.25">
      <c r="A16" s="3" t="s">
        <v>16</v>
      </c>
      <c r="B16">
        <v>1200</v>
      </c>
      <c r="C16">
        <v>1</v>
      </c>
      <c r="D16">
        <v>75</v>
      </c>
      <c r="E16">
        <f>B16/(D16*C16)</f>
        <v>16</v>
      </c>
      <c r="F16">
        <v>6.3492063492063489</v>
      </c>
      <c r="G16" s="7">
        <v>340</v>
      </c>
      <c r="I16" s="7">
        <f>B16/(G16*C16)</f>
        <v>3.5294117647058822</v>
      </c>
    </row>
    <row r="17" spans="1:9" x14ac:dyDescent="0.25">
      <c r="A17" s="3" t="s">
        <v>17</v>
      </c>
      <c r="B17">
        <v>1000</v>
      </c>
      <c r="C17">
        <v>1</v>
      </c>
      <c r="D17">
        <v>75</v>
      </c>
      <c r="E17">
        <f>B17/(D17*C17)</f>
        <v>13.333333333333334</v>
      </c>
      <c r="F17">
        <v>5.2910052910052912</v>
      </c>
      <c r="G17" s="7">
        <v>340</v>
      </c>
      <c r="I17" s="7">
        <f>B17/(G17*C17)</f>
        <v>2.9411764705882355</v>
      </c>
    </row>
    <row r="18" spans="1:9" x14ac:dyDescent="0.25">
      <c r="A18" s="5" t="s">
        <v>18</v>
      </c>
      <c r="B18">
        <v>60</v>
      </c>
      <c r="C18">
        <v>1</v>
      </c>
      <c r="D18">
        <v>36</v>
      </c>
      <c r="E18">
        <f>B18/(D18*C18)</f>
        <v>1.6666666666666667</v>
      </c>
      <c r="F18">
        <v>1.7647058823529411</v>
      </c>
      <c r="G18" s="7">
        <v>36</v>
      </c>
      <c r="I18" s="7">
        <f>B18/(G18*C18)</f>
        <v>1.6666666666666667</v>
      </c>
    </row>
    <row r="19" spans="1:9" x14ac:dyDescent="0.25">
      <c r="A19" s="5" t="s">
        <v>19</v>
      </c>
      <c r="B19">
        <v>135</v>
      </c>
      <c r="C19">
        <v>1</v>
      </c>
      <c r="D19">
        <v>36</v>
      </c>
      <c r="E19">
        <f>B19/(D19*C19)</f>
        <v>3.75</v>
      </c>
      <c r="F19">
        <v>3.9705882352941178</v>
      </c>
      <c r="G19" s="7">
        <v>36</v>
      </c>
      <c r="I19" s="7">
        <f>B19/(G19*C19)</f>
        <v>3.75</v>
      </c>
    </row>
    <row r="20" spans="1:9" x14ac:dyDescent="0.25">
      <c r="A20" s="5" t="s">
        <v>20</v>
      </c>
      <c r="B20" s="4">
        <v>135</v>
      </c>
      <c r="C20">
        <v>5</v>
      </c>
      <c r="D20">
        <v>36</v>
      </c>
      <c r="E20">
        <f>B20/(D20*C20)</f>
        <v>0.75</v>
      </c>
      <c r="F20">
        <v>33.75</v>
      </c>
      <c r="G20" s="7">
        <v>2</v>
      </c>
      <c r="I20" s="7">
        <f>B20/(G20*C20)</f>
        <v>13.5</v>
      </c>
    </row>
    <row r="21" spans="1:9" x14ac:dyDescent="0.25">
      <c r="A21" s="3" t="s">
        <v>21</v>
      </c>
      <c r="B21" s="4">
        <f>900*1.5</f>
        <v>1350</v>
      </c>
      <c r="C21">
        <v>1</v>
      </c>
      <c r="D21">
        <v>75</v>
      </c>
      <c r="E21">
        <f>B21/(D21*C21)</f>
        <v>18</v>
      </c>
      <c r="F21">
        <v>201.49253731343282</v>
      </c>
      <c r="G21" s="7">
        <v>24</v>
      </c>
      <c r="H21" t="s">
        <v>29</v>
      </c>
      <c r="I21" s="7">
        <f>B21/(G21*C21)</f>
        <v>56.25</v>
      </c>
    </row>
    <row r="22" spans="1:9" x14ac:dyDescent="0.25">
      <c r="A22" s="5" t="s">
        <v>22</v>
      </c>
      <c r="B22" s="4">
        <v>90</v>
      </c>
      <c r="C22">
        <v>7</v>
      </c>
      <c r="D22">
        <v>36</v>
      </c>
      <c r="E22">
        <f>B22/(D22*C22)</f>
        <v>0.35714285714285715</v>
      </c>
      <c r="F22">
        <v>16.071428571428569</v>
      </c>
      <c r="G22" s="7">
        <v>2</v>
      </c>
      <c r="H22">
        <f>(F22/6)*3.5</f>
        <v>9.375</v>
      </c>
      <c r="I22" s="7">
        <f>B22/(G22*C22)</f>
        <v>6.4285714285714288</v>
      </c>
    </row>
    <row r="23" spans="1:9" x14ac:dyDescent="0.25">
      <c r="A23" s="5" t="s">
        <v>23</v>
      </c>
      <c r="B23" s="4">
        <v>90</v>
      </c>
      <c r="C23">
        <v>5</v>
      </c>
      <c r="D23">
        <v>36</v>
      </c>
      <c r="E23">
        <f>B23/(D23*C23)</f>
        <v>0.5</v>
      </c>
      <c r="F23">
        <v>22.5</v>
      </c>
      <c r="G23" s="7">
        <v>2</v>
      </c>
      <c r="I23" s="7">
        <f>B23/(G23*C23)</f>
        <v>9</v>
      </c>
    </row>
    <row r="24" spans="1:9" x14ac:dyDescent="0.25">
      <c r="A24" s="3" t="s">
        <v>24</v>
      </c>
      <c r="B24" s="4">
        <f>480*1.5</f>
        <v>720</v>
      </c>
      <c r="C24">
        <v>4</v>
      </c>
      <c r="D24">
        <v>75</v>
      </c>
      <c r="E24">
        <f>B24/(D24*C24)</f>
        <v>2.4</v>
      </c>
      <c r="F24">
        <v>26.865671641791042</v>
      </c>
      <c r="G24" s="7">
        <v>24</v>
      </c>
      <c r="I24" s="7">
        <f>B24/(G24*C24)</f>
        <v>7.5</v>
      </c>
    </row>
    <row r="25" spans="1:9" x14ac:dyDescent="0.25">
      <c r="A25" s="3" t="s">
        <v>25</v>
      </c>
      <c r="B25" s="4">
        <f>900*1.5</f>
        <v>1350</v>
      </c>
      <c r="C25">
        <v>1</v>
      </c>
      <c r="D25">
        <v>75</v>
      </c>
      <c r="E25">
        <f>B25/(D25*C25)</f>
        <v>18</v>
      </c>
      <c r="F25">
        <v>201.49253731343282</v>
      </c>
      <c r="G25" s="7">
        <v>24</v>
      </c>
      <c r="H25" t="s">
        <v>29</v>
      </c>
      <c r="I25" s="7">
        <f>B25/(G25*C25)</f>
        <v>56.25</v>
      </c>
    </row>
    <row r="26" spans="1:9" x14ac:dyDescent="0.25">
      <c r="A26" s="3" t="s">
        <v>26</v>
      </c>
      <c r="B26" s="4">
        <f>480*1.5</f>
        <v>720</v>
      </c>
      <c r="C26">
        <v>4</v>
      </c>
      <c r="D26">
        <v>75</v>
      </c>
      <c r="E26">
        <f>B26/(D26*C26)</f>
        <v>2.4</v>
      </c>
      <c r="F26">
        <v>26.865671641791042</v>
      </c>
      <c r="G26" s="7">
        <v>24</v>
      </c>
      <c r="H26">
        <f>(F26/3)*1.33</f>
        <v>11.91044776119403</v>
      </c>
      <c r="I26" s="7">
        <f>B26/(G26*C26)</f>
        <v>7.5</v>
      </c>
    </row>
    <row r="27" spans="1:9" x14ac:dyDescent="0.25">
      <c r="A27" s="5" t="s">
        <v>27</v>
      </c>
      <c r="B27" s="4">
        <v>90</v>
      </c>
      <c r="C27">
        <v>3</v>
      </c>
      <c r="D27">
        <v>36</v>
      </c>
      <c r="E27">
        <f>B27/(D27*C27)</f>
        <v>0.83333333333333337</v>
      </c>
      <c r="F27">
        <v>37.499999999999993</v>
      </c>
      <c r="G27" s="7">
        <v>2</v>
      </c>
      <c r="I27" s="7">
        <f>B27/(G27*C27)</f>
        <v>15</v>
      </c>
    </row>
  </sheetData>
  <autoFilter ref="A1:I27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Dock Healing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Moery</dc:creator>
  <cp:lastModifiedBy>Kyle Moery</cp:lastModifiedBy>
  <dcterms:created xsi:type="dcterms:W3CDTF">2018-07-21T16:44:30Z</dcterms:created>
  <dcterms:modified xsi:type="dcterms:W3CDTF">2018-07-21T17:52:20Z</dcterms:modified>
</cp:coreProperties>
</file>