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<sst xmlns="http://schemas.openxmlformats.org/spreadsheetml/2006/main" count="24" uniqueCount="21">
  <si>
    <t xml:space="preserve">corvettes vs 4 upgraded hiigaran collectors</t>
  </si>
  <si>
    <t xml:space="preserve">ints cost 1800 for 20, so we’ll use corvettes in groups worth 1800 (or as close to 1800 as possible, preference for overshooting)</t>
  </si>
  <si>
    <t xml:space="preserve">specialists are not tested, either for being non-combat or having unchanged dps (mines still oneshot)</t>
  </si>
  <si>
    <r>
      <rPr>
        <sz val="10"/>
        <rFont val="Arial"/>
        <family val="2"/>
      </rPr>
      <t xml:space="preserve">Laser vettes are a huge outlier due to their attack script… collectors in a line will die </t>
    </r>
    <r>
      <rPr>
        <i val="true"/>
        <sz val="10"/>
        <rFont val="Arial"/>
        <family val="2"/>
      </rPr>
      <t xml:space="preserve">extremely</t>
    </r>
    <r>
      <rPr>
        <sz val="10"/>
        <rFont val="Arial"/>
        <family val="2"/>
      </rPr>
      <t xml:space="preserve"> fast etc</t>
    </r>
  </si>
  <si>
    <t xml:space="preserve">Kushan</t>
  </si>
  <si>
    <t xml:space="preserve">Taiidan</t>
  </si>
  <si>
    <t xml:space="preserve">Hiigaran</t>
  </si>
  <si>
    <t xml:space="preserve">Vaygr</t>
  </si>
  <si>
    <t xml:space="preserve">Light</t>
  </si>
  <si>
    <t xml:space="preserve">Multi</t>
  </si>
  <si>
    <t xml:space="preserve">Heavy</t>
  </si>
  <si>
    <t xml:space="preserve">Gunship</t>
  </si>
  <si>
    <t xml:space="preserve">Pulsar</t>
  </si>
  <si>
    <t xml:space="preserve">Missile</t>
  </si>
  <si>
    <t xml:space="preserve">Laser</t>
  </si>
  <si>
    <t xml:space="preserve">Count</t>
  </si>
  <si>
    <t xml:space="preserve">Cost</t>
  </si>
  <si>
    <t xml:space="preserve">Times</t>
  </si>
  <si>
    <t xml:space="preserve">Time Avg</t>
  </si>
  <si>
    <t xml:space="preserve">Time Range</t>
  </si>
  <si>
    <t xml:space="preserve">Time SD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</si>
</sst>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Mangal"/>
      <family val="2"/>
    </font>
    <font>
      <i val="true"/>
      <sz val="10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n-standard result" xfId="20" builtinId="53" customBuiltin="true"/>
  </cellStyles>
  <dxfs count="1">
    <dxf>
      <font>
        <name val="Mangal"/>
        <family val="2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4.77"/>
    <col collapsed="false" customWidth="true" hidden="false" outlineLevel="0" max="5" min="5" style="0" width="14.63"/>
    <col collapsed="false" customWidth="false" hidden="false" outlineLevel="0" max="1025" min="6" style="0" width="11.52"/>
  </cols>
  <sheetData>
    <row r="3" customFormat="false" ht="12.8" hidden="false" customHeight="false" outlineLevel="0" collapsed="false">
      <c r="C3" s="0" t="s">
        <v>0</v>
      </c>
    </row>
    <row r="4" customFormat="false" ht="12.8" hidden="false" customHeight="false" outlineLevel="0" collapsed="false">
      <c r="C4" s="0" t="s">
        <v>1</v>
      </c>
    </row>
    <row r="5" customFormat="false" ht="12.8" hidden="false" customHeight="false" outlineLevel="0" collapsed="false">
      <c r="C5" s="0" t="s">
        <v>2</v>
      </c>
    </row>
    <row r="6" customFormat="false" ht="12.8" hidden="false" customHeight="false" outlineLevel="0" collapsed="false">
      <c r="O6" s="0" t="s">
        <v>3</v>
      </c>
    </row>
    <row r="7" customFormat="false" ht="12.8" hidden="false" customHeight="false" outlineLevel="0" collapsed="false">
      <c r="D7" s="1" t="s">
        <v>4</v>
      </c>
      <c r="E7" s="1"/>
      <c r="F7" s="1"/>
      <c r="H7" s="1" t="s">
        <v>5</v>
      </c>
      <c r="I7" s="1"/>
      <c r="J7" s="1"/>
      <c r="L7" s="1" t="s">
        <v>6</v>
      </c>
      <c r="M7" s="1"/>
      <c r="O7" s="1" t="s">
        <v>7</v>
      </c>
      <c r="P7" s="1"/>
    </row>
    <row r="8" customFormat="false" ht="12.8" hidden="false" customHeight="false" outlineLevel="0" collapsed="false">
      <c r="D8" s="2" t="s">
        <v>8</v>
      </c>
      <c r="E8" s="2" t="s">
        <v>9</v>
      </c>
      <c r="F8" s="2" t="s">
        <v>10</v>
      </c>
      <c r="H8" s="2" t="s">
        <v>8</v>
      </c>
      <c r="I8" s="2" t="s">
        <v>9</v>
      </c>
      <c r="J8" s="2" t="s">
        <v>10</v>
      </c>
      <c r="L8" s="2" t="s">
        <v>11</v>
      </c>
      <c r="M8" s="2" t="s">
        <v>12</v>
      </c>
      <c r="O8" s="2" t="s">
        <v>13</v>
      </c>
      <c r="P8" s="2" t="s">
        <v>14</v>
      </c>
    </row>
    <row r="9" customFormat="false" ht="12.8" hidden="false" customHeight="false" outlineLevel="0" collapsed="false">
      <c r="C9" s="2" t="s">
        <v>15</v>
      </c>
      <c r="D9" s="3" t="n">
        <v>8</v>
      </c>
      <c r="E9" s="3" t="n">
        <v>8</v>
      </c>
      <c r="F9" s="3" t="n">
        <v>8</v>
      </c>
      <c r="H9" s="3" t="n">
        <v>8</v>
      </c>
      <c r="I9" s="3" t="n">
        <v>8</v>
      </c>
      <c r="J9" s="3" t="n">
        <v>8</v>
      </c>
      <c r="L9" s="3" t="n">
        <v>9</v>
      </c>
      <c r="M9" s="3" t="n">
        <v>9</v>
      </c>
      <c r="O9" s="3" t="n">
        <v>12</v>
      </c>
      <c r="P9" s="3" t="n">
        <v>12</v>
      </c>
    </row>
    <row r="10" customFormat="false" ht="12.8" hidden="false" customHeight="false" outlineLevel="0" collapsed="false">
      <c r="C10" s="2" t="s">
        <v>16</v>
      </c>
      <c r="D10" s="3" t="n">
        <v>1800</v>
      </c>
      <c r="E10" s="3" t="n">
        <v>1880</v>
      </c>
      <c r="F10" s="3" t="n">
        <v>1920</v>
      </c>
      <c r="H10" s="3" t="n">
        <v>1800</v>
      </c>
      <c r="I10" s="3" t="n">
        <v>1880</v>
      </c>
      <c r="J10" s="3" t="n">
        <v>1920</v>
      </c>
      <c r="L10" s="3" t="n">
        <v>1875</v>
      </c>
      <c r="M10" s="3" t="n">
        <v>1875</v>
      </c>
      <c r="O10" s="3" t="n">
        <v>1875</v>
      </c>
      <c r="P10" s="3" t="n">
        <v>1950</v>
      </c>
    </row>
    <row r="11" customFormat="false" ht="12.8" hidden="false" customHeight="false" outlineLevel="0" collapsed="false">
      <c r="C11" s="4" t="s">
        <v>17</v>
      </c>
      <c r="D11" s="5" t="n">
        <v>80</v>
      </c>
      <c r="E11" s="6" t="n">
        <v>105</v>
      </c>
      <c r="F11" s="7" t="n">
        <v>57</v>
      </c>
      <c r="H11" s="5" t="n">
        <v>80</v>
      </c>
      <c r="I11" s="6" t="n">
        <v>112</v>
      </c>
      <c r="J11" s="7" t="n">
        <v>54</v>
      </c>
      <c r="L11" s="5" t="n">
        <v>80</v>
      </c>
      <c r="M11" s="7" t="n">
        <v>83</v>
      </c>
      <c r="O11" s="5" t="n">
        <v>67</v>
      </c>
      <c r="P11" s="7" t="n">
        <v>44</v>
      </c>
    </row>
    <row r="12" customFormat="false" ht="12.8" hidden="false" customHeight="false" outlineLevel="0" collapsed="false">
      <c r="C12" s="4"/>
      <c r="D12" s="8" t="n">
        <v>83</v>
      </c>
      <c r="E12" s="0" t="n">
        <v>108</v>
      </c>
      <c r="F12" s="9" t="n">
        <v>44</v>
      </c>
      <c r="H12" s="8" t="n">
        <v>86</v>
      </c>
      <c r="I12" s="0" t="n">
        <v>105</v>
      </c>
      <c r="J12" s="9" t="n">
        <v>59</v>
      </c>
      <c r="L12" s="8" t="n">
        <v>64</v>
      </c>
      <c r="M12" s="9" t="n">
        <v>86</v>
      </c>
      <c r="O12" s="8" t="n">
        <v>67</v>
      </c>
      <c r="P12" s="9" t="n">
        <v>41</v>
      </c>
    </row>
    <row r="13" customFormat="false" ht="12.8" hidden="false" customHeight="false" outlineLevel="0" collapsed="false">
      <c r="C13" s="4"/>
      <c r="D13" s="10" t="n">
        <v>79</v>
      </c>
      <c r="E13" s="11" t="n">
        <v>108</v>
      </c>
      <c r="F13" s="12" t="n">
        <v>54</v>
      </c>
      <c r="H13" s="10" t="n">
        <v>92</v>
      </c>
      <c r="I13" s="11" t="n">
        <v>108</v>
      </c>
      <c r="J13" s="12" t="n">
        <v>55</v>
      </c>
      <c r="L13" s="10" t="n">
        <v>67</v>
      </c>
      <c r="M13" s="12" t="n">
        <v>83</v>
      </c>
      <c r="O13" s="10" t="n">
        <v>70</v>
      </c>
      <c r="P13" s="12" t="n">
        <v>35</v>
      </c>
    </row>
    <row r="14" customFormat="false" ht="12.8" hidden="false" customHeight="false" outlineLevel="0" collapsed="false">
      <c r="C14" s="2" t="s">
        <v>18</v>
      </c>
      <c r="D14" s="5" t="n">
        <f aca="false">AVERAGE(D11:D13)</f>
        <v>80.6666666666667</v>
      </c>
      <c r="E14" s="6" t="n">
        <f aca="false">AVERAGE(E11:E13)</f>
        <v>107</v>
      </c>
      <c r="F14" s="7" t="n">
        <f aca="false">AVERAGE(F11:F13)</f>
        <v>51.6666666666667</v>
      </c>
      <c r="H14" s="5" t="n">
        <f aca="false">AVERAGE(H11:H13)</f>
        <v>86</v>
      </c>
      <c r="I14" s="6" t="n">
        <f aca="false">AVERAGE(I11:I13)</f>
        <v>108.333333333333</v>
      </c>
      <c r="J14" s="7" t="n">
        <f aca="false">AVERAGE(J11:J13)</f>
        <v>56</v>
      </c>
      <c r="L14" s="5" t="n">
        <f aca="false">AVERAGE(L11:L13)</f>
        <v>70.3333333333333</v>
      </c>
      <c r="M14" s="7" t="n">
        <f aca="false">AVERAGE(M11:M13)</f>
        <v>84</v>
      </c>
      <c r="O14" s="5" t="n">
        <f aca="false">AVERAGE(O11:O13)</f>
        <v>68</v>
      </c>
      <c r="P14" s="7" t="n">
        <f aca="false">AVERAGE(P11:P13)</f>
        <v>40</v>
      </c>
    </row>
    <row r="15" customFormat="false" ht="12.8" hidden="false" customHeight="false" outlineLevel="0" collapsed="false">
      <c r="C15" s="2" t="s">
        <v>19</v>
      </c>
      <c r="D15" s="8" t="n">
        <f aca="false">MAX(D11:D13)-MIN(D11:D13)</f>
        <v>4</v>
      </c>
      <c r="E15" s="0" t="n">
        <f aca="false">MAX(E11:E13)-MIN(E11:E13)</f>
        <v>3</v>
      </c>
      <c r="F15" s="9" t="n">
        <f aca="false">MAX(F11:F13)-MIN(F11:F13)</f>
        <v>13</v>
      </c>
      <c r="H15" s="8" t="n">
        <f aca="false">MAX(H11:H13)-MIN(H11:H13)</f>
        <v>12</v>
      </c>
      <c r="I15" s="0" t="n">
        <f aca="false">MAX(I11:I13)-MIN(I11:I13)</f>
        <v>7</v>
      </c>
      <c r="J15" s="9" t="n">
        <f aca="false">MAX(J11:J13)-MIN(J11:J13)</f>
        <v>5</v>
      </c>
      <c r="L15" s="8" t="n">
        <f aca="false">MAX(L11:L13)-MIN(L11:L13)</f>
        <v>16</v>
      </c>
      <c r="M15" s="9" t="n">
        <f aca="false">MAX(M11:M13)-MIN(M11:M13)</f>
        <v>3</v>
      </c>
      <c r="O15" s="8" t="n">
        <f aca="false">MAX(O11:O13)-MIN(O11:O13)</f>
        <v>3</v>
      </c>
      <c r="P15" s="9" t="n">
        <f aca="false">MAX(P11:P13)-MIN(P11:P13)</f>
        <v>9</v>
      </c>
    </row>
    <row r="16" customFormat="false" ht="12.8" hidden="false" customHeight="false" outlineLevel="0" collapsed="false">
      <c r="C16" s="2" t="s">
        <v>20</v>
      </c>
      <c r="D16" s="10" t="n">
        <f aca="false">STDEV(D11:D13)</f>
        <v>2.08166599946613</v>
      </c>
      <c r="E16" s="11" t="n">
        <f aca="false">STDEV(E11:E13)</f>
        <v>1.73205080756888</v>
      </c>
      <c r="F16" s="12" t="n">
        <f aca="false">STDEV(F11:F13)</f>
        <v>6.80685928555405</v>
      </c>
      <c r="H16" s="10" t="n">
        <f aca="false">STDEV(H11:H13)</f>
        <v>6</v>
      </c>
      <c r="I16" s="11" t="n">
        <f aca="false">STDEV(I11:I13)</f>
        <v>3.51188458428425</v>
      </c>
      <c r="J16" s="12" t="n">
        <f aca="false">STDEV(J11:J13)</f>
        <v>2.64575131106459</v>
      </c>
      <c r="L16" s="10" t="n">
        <f aca="false">STDEV(L11:L13)</f>
        <v>8.50490054811538</v>
      </c>
      <c r="M16" s="12" t="n">
        <f aca="false">STDEV(M11:M13)</f>
        <v>1.73205080756888</v>
      </c>
      <c r="O16" s="10" t="n">
        <f aca="false">STDEV(O11:O13)</f>
        <v>1.73205080756888</v>
      </c>
      <c r="P16" s="12" t="n">
        <f aca="false">STDEV(P11:P13)</f>
        <v>4.58257569495584</v>
      </c>
    </row>
  </sheetData>
  <mergeCells count="5">
    <mergeCell ref="D7:F7"/>
    <mergeCell ref="H7:J7"/>
    <mergeCell ref="L7:M7"/>
    <mergeCell ref="O7:P7"/>
    <mergeCell ref="C11:C13"/>
  </mergeCells>
  <conditionalFormatting sqref="E19">
    <cfRule type="cellIs" priority="2" operator="notBetween" aboveAverage="0" equalAverage="0" bottom="0" percent="0" rank="0" text="" dxfId="0">
      <formula>E22 - E24</formula>
      <formula>E22 + E24</formula>
    </cfRule>
  </conditionalFormatting>
  <conditionalFormatting sqref="D11">
    <cfRule type="cellIs" priority="3" operator="notBetween" aboveAverage="0" equalAverage="0" bottom="0" percent="0" rank="0" text="" dxfId="0">
      <formula>D$14 - D$16</formula>
      <formula>D$14 + D$16</formula>
    </cfRule>
  </conditionalFormatting>
  <conditionalFormatting sqref="D12">
    <cfRule type="cellIs" priority="4" operator="notBetween" aboveAverage="0" equalAverage="0" bottom="0" percent="0" rank="0" text="" dxfId="0">
      <formula>D$14 - D$16</formula>
      <formula>D$14 + D$16</formula>
    </cfRule>
  </conditionalFormatting>
  <conditionalFormatting sqref="D13">
    <cfRule type="cellIs" priority="5" operator="notBetween" aboveAverage="0" equalAverage="0" bottom="0" percent="0" rank="0" text="" dxfId="0">
      <formula>D$14 - D$16</formula>
      <formula>D$14 + D$16</formula>
    </cfRule>
  </conditionalFormatting>
  <conditionalFormatting sqref="E11">
    <cfRule type="cellIs" priority="6" operator="notBetween" aboveAverage="0" equalAverage="0" bottom="0" percent="0" rank="0" text="" dxfId="0">
      <formula>E$14 - E$16</formula>
      <formula>E$14 + E$16</formula>
    </cfRule>
  </conditionalFormatting>
  <conditionalFormatting sqref="E12">
    <cfRule type="cellIs" priority="7" operator="notBetween" aboveAverage="0" equalAverage="0" bottom="0" percent="0" rank="0" text="" dxfId="0">
      <formula>E$14 - E$16</formula>
      <formula>E$14 + E$16</formula>
    </cfRule>
  </conditionalFormatting>
  <conditionalFormatting sqref="E13">
    <cfRule type="cellIs" priority="8" operator="notBetween" aboveAverage="0" equalAverage="0" bottom="0" percent="0" rank="0" text="" dxfId="0">
      <formula>E$14 - E$16</formula>
      <formula>E$14 + E$16</formula>
    </cfRule>
  </conditionalFormatting>
  <conditionalFormatting sqref="F11">
    <cfRule type="cellIs" priority="9" operator="notBetween" aboveAverage="0" equalAverage="0" bottom="0" percent="0" rank="0" text="" dxfId="0">
      <formula>F$14 - F$16</formula>
      <formula>F$14 + F$16</formula>
    </cfRule>
  </conditionalFormatting>
  <conditionalFormatting sqref="F12">
    <cfRule type="cellIs" priority="10" operator="notBetween" aboveAverage="0" equalAverage="0" bottom="0" percent="0" rank="0" text="" dxfId="0">
      <formula>F$14 - F$16</formula>
      <formula>F$14 + F$16</formula>
    </cfRule>
  </conditionalFormatting>
  <conditionalFormatting sqref="F13">
    <cfRule type="cellIs" priority="11" operator="notBetween" aboveAverage="0" equalAverage="0" bottom="0" percent="0" rank="0" text="" dxfId="0">
      <formula>F$14 - F$16</formula>
      <formula>F$14 + F$16</formula>
    </cfRule>
  </conditionalFormatting>
  <conditionalFormatting sqref="H11">
    <cfRule type="cellIs" priority="12" operator="notBetween" aboveAverage="0" equalAverage="0" bottom="0" percent="0" rank="0" text="" dxfId="0">
      <formula>H$14 - H$16</formula>
      <formula>H$14 + H$16</formula>
    </cfRule>
  </conditionalFormatting>
  <conditionalFormatting sqref="H12">
    <cfRule type="cellIs" priority="13" operator="notBetween" aboveAverage="0" equalAverage="0" bottom="0" percent="0" rank="0" text="" dxfId="0">
      <formula>H$14 - H$16</formula>
      <formula>H$14 + H$16</formula>
    </cfRule>
  </conditionalFormatting>
  <conditionalFormatting sqref="H13">
    <cfRule type="cellIs" priority="14" operator="notBetween" aboveAverage="0" equalAverage="0" bottom="0" percent="0" rank="0" text="" dxfId="0">
      <formula>H$14 - H$16</formula>
      <formula>H$14 + H$16</formula>
    </cfRule>
  </conditionalFormatting>
  <conditionalFormatting sqref="I11">
    <cfRule type="cellIs" priority="15" operator="notBetween" aboveAverage="0" equalAverage="0" bottom="0" percent="0" rank="0" text="" dxfId="0">
      <formula>I$14 - I$16</formula>
      <formula>I$14 + I$16</formula>
    </cfRule>
  </conditionalFormatting>
  <conditionalFormatting sqref="I12">
    <cfRule type="cellIs" priority="16" operator="notBetween" aboveAverage="0" equalAverage="0" bottom="0" percent="0" rank="0" text="" dxfId="0">
      <formula>I$14 - I$16</formula>
      <formula>I$14 + I$16</formula>
    </cfRule>
  </conditionalFormatting>
  <conditionalFormatting sqref="I13">
    <cfRule type="cellIs" priority="17" operator="notBetween" aboveAverage="0" equalAverage="0" bottom="0" percent="0" rank="0" text="" dxfId="0">
      <formula>I$14 - I$16</formula>
      <formula>I$14 + I$16</formula>
    </cfRule>
  </conditionalFormatting>
  <conditionalFormatting sqref="J11">
    <cfRule type="cellIs" priority="18" operator="notBetween" aboveAverage="0" equalAverage="0" bottom="0" percent="0" rank="0" text="" dxfId="0">
      <formula>J$14 - J$16</formula>
      <formula>J$14 + J$16</formula>
    </cfRule>
  </conditionalFormatting>
  <conditionalFormatting sqref="J12">
    <cfRule type="cellIs" priority="19" operator="notBetween" aboveAverage="0" equalAverage="0" bottom="0" percent="0" rank="0" text="" dxfId="0">
      <formula>J$14 - J$16</formula>
      <formula>J$14 + J$16</formula>
    </cfRule>
  </conditionalFormatting>
  <conditionalFormatting sqref="J13">
    <cfRule type="cellIs" priority="20" operator="notBetween" aboveAverage="0" equalAverage="0" bottom="0" percent="0" rank="0" text="" dxfId="0">
      <formula>J$14 - J$16</formula>
      <formula>J$14 + J$16</formula>
    </cfRule>
  </conditionalFormatting>
  <conditionalFormatting sqref="L11">
    <cfRule type="cellIs" priority="21" operator="notBetween" aboveAverage="0" equalAverage="0" bottom="0" percent="0" rank="0" text="" dxfId="0">
      <formula>L$14 - L$16</formula>
      <formula>L$14 + L$16</formula>
    </cfRule>
  </conditionalFormatting>
  <conditionalFormatting sqref="L12">
    <cfRule type="cellIs" priority="22" operator="notBetween" aboveAverage="0" equalAverage="0" bottom="0" percent="0" rank="0" text="" dxfId="0">
      <formula>L$14 - L$16</formula>
      <formula>L$14 + L$16</formula>
    </cfRule>
  </conditionalFormatting>
  <conditionalFormatting sqref="L13">
    <cfRule type="cellIs" priority="23" operator="notBetween" aboveAverage="0" equalAverage="0" bottom="0" percent="0" rank="0" text="" dxfId="0">
      <formula>L$14 - L$16</formula>
      <formula>L$14 + L$16</formula>
    </cfRule>
  </conditionalFormatting>
  <conditionalFormatting sqref="M11">
    <cfRule type="cellIs" priority="24" operator="notBetween" aboveAverage="0" equalAverage="0" bottom="0" percent="0" rank="0" text="" dxfId="0">
      <formula>M$14 - M$16</formula>
      <formula>M$14 + M$16</formula>
    </cfRule>
  </conditionalFormatting>
  <conditionalFormatting sqref="M12">
    <cfRule type="cellIs" priority="25" operator="notBetween" aboveAverage="0" equalAverage="0" bottom="0" percent="0" rank="0" text="" dxfId="0">
      <formula>M$14 - M$16</formula>
      <formula>M$14 + M$16</formula>
    </cfRule>
  </conditionalFormatting>
  <conditionalFormatting sqref="M13">
    <cfRule type="cellIs" priority="26" operator="notBetween" aboveAverage="0" equalAverage="0" bottom="0" percent="0" rank="0" text="" dxfId="0">
      <formula>M$14 - M$16</formula>
      <formula>M$14 + M$16</formula>
    </cfRule>
  </conditionalFormatting>
  <conditionalFormatting sqref="O11">
    <cfRule type="cellIs" priority="27" operator="notBetween" aboveAverage="0" equalAverage="0" bottom="0" percent="0" rank="0" text="" dxfId="0">
      <formula>O$14 - O$16</formula>
      <formula>O$14 + O$16</formula>
    </cfRule>
  </conditionalFormatting>
  <conditionalFormatting sqref="O12">
    <cfRule type="cellIs" priority="28" operator="notBetween" aboveAverage="0" equalAverage="0" bottom="0" percent="0" rank="0" text="" dxfId="0">
      <formula>O$14 - O$16</formula>
      <formula>O$14 + O$16</formula>
    </cfRule>
  </conditionalFormatting>
  <conditionalFormatting sqref="O13">
    <cfRule type="cellIs" priority="29" operator="notBetween" aboveAverage="0" equalAverage="0" bottom="0" percent="0" rank="0" text="" dxfId="0">
      <formula>O$14 - O$16</formula>
      <formula>O$14 + O$16</formula>
    </cfRule>
  </conditionalFormatting>
  <conditionalFormatting sqref="P11">
    <cfRule type="cellIs" priority="30" operator="notBetween" aboveAverage="0" equalAverage="0" bottom="0" percent="0" rank="0" text="" dxfId="0">
      <formula>P$14 - P$16</formula>
      <formula>P$14 + P$16</formula>
    </cfRule>
  </conditionalFormatting>
  <conditionalFormatting sqref="P12">
    <cfRule type="cellIs" priority="31" operator="notBetween" aboveAverage="0" equalAverage="0" bottom="0" percent="0" rank="0" text="" dxfId="0">
      <formula>P$14 - P$16</formula>
      <formula>P$14 + P$16</formula>
    </cfRule>
  </conditionalFormatting>
  <conditionalFormatting sqref="P13">
    <cfRule type="cellIs" priority="32" operator="notBetween" aboveAverage="0" equalAverage="0" bottom="0" percent="0" rank="0" text="" dxfId="0">
      <formula>P$14 - P$16</formula>
      <formula>P$14 + P$16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2018-06-11T20:31:12Z</dcterms:created>
  <dc:creator/>
  <dc:description/>
  <dc:language>en-GB</dc:language>
  <cp:lastModifiedBy/>
  <dcterms:modified xsi:type="dcterms:W3CDTF">2018-06-11T21:16:57Z</dcterms:modified>
  <cp:revision>1</cp:revision>
  <dc:subject/>
  <dc:title/>
</cp:coreProperties>
</file>