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60" windowWidth="15600" windowHeight="72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Sheet1!$A$1:$G$79</definedName>
  </definedNames>
  <calcPr calcId="144525"/>
</workbook>
</file>

<file path=xl/calcChain.xml><?xml version="1.0" encoding="utf-8"?>
<calcChain xmlns="http://schemas.openxmlformats.org/spreadsheetml/2006/main">
  <c r="G26" i="1" l="1"/>
  <c r="G23" i="1"/>
  <c r="G22" i="1"/>
  <c r="G45" i="1"/>
  <c r="G21" i="1"/>
  <c r="G44" i="1"/>
  <c r="G47" i="1"/>
  <c r="G17" i="1"/>
  <c r="G25" i="1"/>
  <c r="G49" i="1"/>
  <c r="G48" i="1"/>
  <c r="G46" i="1"/>
  <c r="G43" i="1"/>
  <c r="G42" i="1"/>
  <c r="G29" i="1"/>
  <c r="G28" i="1"/>
  <c r="G27" i="1"/>
  <c r="G24" i="1"/>
  <c r="G20" i="1"/>
  <c r="G31" i="1" s="1"/>
  <c r="G35" i="1" s="1"/>
  <c r="G36" i="1" s="1"/>
  <c r="G19" i="1"/>
  <c r="G18" i="1"/>
  <c r="G16" i="1"/>
  <c r="G41" i="1"/>
  <c r="G58" i="1"/>
  <c r="G60" i="1"/>
  <c r="G50" i="1" l="1"/>
  <c r="G52" i="1" s="1"/>
  <c r="G62" i="1" s="1"/>
</calcChain>
</file>

<file path=xl/sharedStrings.xml><?xml version="1.0" encoding="utf-8"?>
<sst xmlns="http://schemas.openxmlformats.org/spreadsheetml/2006/main" count="128" uniqueCount="104">
  <si>
    <t>S/N</t>
  </si>
  <si>
    <t>Description</t>
  </si>
  <si>
    <t>Qty</t>
  </si>
  <si>
    <t>Unit Price-RMB</t>
  </si>
  <si>
    <t>Amount Price - RMB</t>
  </si>
  <si>
    <t xml:space="preserve">  Effective Period:  Be effective within 1 months</t>
  </si>
  <si>
    <t>1. Validity: This quotation is valid for 30 days.</t>
  </si>
  <si>
    <t>Brand</t>
    <phoneticPr fontId="1" type="noConversion"/>
  </si>
  <si>
    <t>A</t>
    <phoneticPr fontId="1" type="noConversion"/>
  </si>
  <si>
    <t>5. Payment Terms:</t>
    <phoneticPr fontId="1" type="noConversion"/>
  </si>
  <si>
    <t>CHINTEC Shanghai Co. Ltd.</t>
    <phoneticPr fontId="1" type="noConversion"/>
  </si>
  <si>
    <t>3. Delivery lead time is 15 days</t>
    <phoneticPr fontId="1" type="noConversion"/>
  </si>
  <si>
    <t>TERMS:</t>
    <phoneticPr fontId="1" type="noConversion"/>
  </si>
  <si>
    <t>4. Factory warranty for all products supplied. 1 years of service guarantie from implementatoin team from the date of handover</t>
    <phoneticPr fontId="1" type="noConversion"/>
  </si>
  <si>
    <r>
      <t>Specifications</t>
    </r>
    <r>
      <rPr>
        <b/>
        <i/>
        <u/>
        <sz val="11"/>
        <color indexed="18"/>
        <rFont val="宋体"/>
        <family val="3"/>
        <charset val="134"/>
      </rPr>
      <t>情况说明</t>
    </r>
    <phoneticPr fontId="1" type="noConversion"/>
  </si>
  <si>
    <t xml:space="preserve">   - 50% within 15 days upon signature of commercial contract</t>
    <phoneticPr fontId="2" type="noConversion"/>
  </si>
  <si>
    <t xml:space="preserve">   - 50% within 15 days upon confirmation of project handover</t>
    <phoneticPr fontId="2" type="noConversion"/>
  </si>
  <si>
    <t>A-1</t>
    <phoneticPr fontId="1" type="noConversion"/>
  </si>
  <si>
    <t>Model</t>
    <phoneticPr fontId="1" type="noConversion"/>
  </si>
  <si>
    <t>2. The price quoted is includes VAT Service Tax and duties</t>
    <phoneticPr fontId="1" type="noConversion"/>
  </si>
  <si>
    <t xml:space="preserve"> </t>
    <phoneticPr fontId="1" type="noConversion"/>
  </si>
  <si>
    <t>B</t>
    <phoneticPr fontId="1" type="noConversion"/>
  </si>
  <si>
    <r>
      <t xml:space="preserve">Onsite Project Management Cost </t>
    </r>
    <r>
      <rPr>
        <b/>
        <sz val="11"/>
        <color indexed="56"/>
        <rFont val="宋体"/>
        <family val="3"/>
        <charset val="134"/>
      </rPr>
      <t>开店在场项目管理费（按实际工作天及人数计算）</t>
    </r>
    <phoneticPr fontId="1" type="noConversion"/>
  </si>
  <si>
    <t>B-1</t>
    <phoneticPr fontId="1" type="noConversion"/>
  </si>
  <si>
    <r>
      <t xml:space="preserve">Labor cost </t>
    </r>
    <r>
      <rPr>
        <b/>
        <sz val="11"/>
        <color indexed="56"/>
        <rFont val="宋体"/>
        <family val="3"/>
        <charset val="134"/>
      </rPr>
      <t>人工费用</t>
    </r>
    <phoneticPr fontId="1" type="noConversion"/>
  </si>
  <si>
    <r>
      <t xml:space="preserve">SUB-TOTAL </t>
    </r>
    <r>
      <rPr>
        <b/>
        <sz val="12"/>
        <rFont val="黑体"/>
        <family val="3"/>
        <charset val="134"/>
      </rPr>
      <t>人工费小计</t>
    </r>
    <phoneticPr fontId="1" type="noConversion"/>
  </si>
  <si>
    <t>C</t>
    <phoneticPr fontId="1" type="noConversion"/>
  </si>
  <si>
    <r>
      <t>IT Devices Installation Cost IT</t>
    </r>
    <r>
      <rPr>
        <b/>
        <sz val="11"/>
        <color indexed="56"/>
        <rFont val="宋体"/>
        <family val="3"/>
        <charset val="134"/>
      </rPr>
      <t>设备安装调试及安装费
（按实际工作天计算及人数计算）</t>
    </r>
    <phoneticPr fontId="1" type="noConversion"/>
  </si>
  <si>
    <t>C-1</t>
    <phoneticPr fontId="1" type="noConversion"/>
  </si>
  <si>
    <r>
      <t xml:space="preserve">Installation </t>
    </r>
    <r>
      <rPr>
        <b/>
        <sz val="11"/>
        <color indexed="56"/>
        <rFont val="宋体"/>
        <family val="3"/>
        <charset val="134"/>
      </rPr>
      <t>装机费用</t>
    </r>
    <phoneticPr fontId="1" type="noConversion"/>
  </si>
  <si>
    <r>
      <t xml:space="preserve">IT </t>
    </r>
    <r>
      <rPr>
        <sz val="10"/>
        <rFont val="宋体"/>
        <family val="3"/>
        <charset val="134"/>
      </rPr>
      <t>外包装机</t>
    </r>
    <phoneticPr fontId="1" type="noConversion"/>
  </si>
  <si>
    <r>
      <t xml:space="preserve">SUB-TOTAL </t>
    </r>
    <r>
      <rPr>
        <b/>
        <sz val="12"/>
        <rFont val="宋体"/>
        <family val="3"/>
        <charset val="134"/>
      </rPr>
      <t>机房及收银台小计</t>
    </r>
    <phoneticPr fontId="1" type="noConversion"/>
  </si>
  <si>
    <t>Day</t>
    <phoneticPr fontId="1" type="noConversion"/>
  </si>
  <si>
    <t>项目汇总信息：</t>
    <phoneticPr fontId="1" type="noConversion"/>
  </si>
  <si>
    <t>D</t>
    <phoneticPr fontId="1" type="noConversion"/>
  </si>
  <si>
    <t>施工人数&amp;天数</t>
    <phoneticPr fontId="1" type="noConversion"/>
  </si>
  <si>
    <r>
      <t xml:space="preserve">Material cost </t>
    </r>
    <r>
      <rPr>
        <b/>
        <sz val="12"/>
        <rFont val="黑体"/>
        <family val="3"/>
        <charset val="134"/>
      </rPr>
      <t>材料费</t>
    </r>
    <phoneticPr fontId="1" type="noConversion"/>
  </si>
  <si>
    <r>
      <t xml:space="preserve">Transportation </t>
    </r>
    <r>
      <rPr>
        <b/>
        <sz val="10"/>
        <rFont val="黑体"/>
        <family val="3"/>
        <charset val="134"/>
      </rPr>
      <t>运输费</t>
    </r>
    <phoneticPr fontId="1" type="noConversion"/>
  </si>
  <si>
    <r>
      <t xml:space="preserve">VAT Tax </t>
    </r>
    <r>
      <rPr>
        <b/>
        <sz val="10"/>
        <rFont val="黑体"/>
        <family val="3"/>
        <charset val="134"/>
      </rPr>
      <t>增值税费</t>
    </r>
    <phoneticPr fontId="1" type="noConversion"/>
  </si>
  <si>
    <r>
      <t xml:space="preserve">SUB-TOTAL </t>
    </r>
    <r>
      <rPr>
        <b/>
        <sz val="12"/>
        <rFont val="黑体"/>
        <family val="3"/>
        <charset val="134"/>
      </rPr>
      <t>综合布线小计</t>
    </r>
    <phoneticPr fontId="1" type="noConversion"/>
  </si>
  <si>
    <t>Cabling 材料费</t>
    <phoneticPr fontId="1" type="noConversion"/>
  </si>
  <si>
    <r>
      <t xml:space="preserve">Transportation insurance </t>
    </r>
    <r>
      <rPr>
        <b/>
        <sz val="10"/>
        <rFont val="宋体"/>
        <family val="3"/>
        <charset val="134"/>
      </rPr>
      <t>运保费</t>
    </r>
    <phoneticPr fontId="1" type="noConversion"/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</si>
  <si>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Century Gothic"/>
        <family val="2"/>
      </rPr>
      <t xml:space="preserve">Transportation </t>
    </r>
    <r>
      <rPr>
        <b/>
        <sz val="12"/>
        <color rgb="FFFF0000"/>
        <rFont val="宋体"/>
        <family val="3"/>
        <charset val="134"/>
      </rPr>
      <t>运输费</t>
    </r>
    <r>
      <rPr>
        <b/>
        <sz val="12"/>
        <color rgb="FFFF0000"/>
        <rFont val="Century Gothic"/>
        <family val="2"/>
      </rPr>
      <t xml:space="preserve"> =  </t>
    </r>
    <r>
      <rPr>
        <b/>
        <sz val="12"/>
        <color rgb="FFFF0000"/>
        <rFont val="宋体"/>
        <family val="3"/>
        <charset val="134"/>
      </rPr>
      <t>首重</t>
    </r>
    <r>
      <rPr>
        <b/>
        <sz val="12"/>
        <color rgb="FFFF0000"/>
        <rFont val="Century Gothic"/>
        <family val="2"/>
      </rPr>
      <t>12+{25</t>
    </r>
    <r>
      <rPr>
        <b/>
        <sz val="12"/>
        <color rgb="FFFF0000"/>
        <rFont val="宋体"/>
        <family val="3"/>
        <charset val="134"/>
      </rPr>
      <t>公斤</t>
    </r>
    <r>
      <rPr>
        <b/>
        <sz val="12"/>
        <color rgb="FFFF0000"/>
        <rFont val="Century Gothic"/>
        <family val="2"/>
      </rPr>
      <t>-1</t>
    </r>
    <r>
      <rPr>
        <b/>
        <sz val="12"/>
        <color rgb="FFFF0000"/>
        <rFont val="宋体"/>
        <family val="3"/>
        <charset val="134"/>
      </rPr>
      <t>公斤</t>
    </r>
    <r>
      <rPr>
        <b/>
        <sz val="12"/>
        <color rgb="FFFF0000"/>
        <rFont val="Century Gothic"/>
        <family val="2"/>
      </rPr>
      <t>}X2</t>
    </r>
    <r>
      <rPr>
        <b/>
        <sz val="12"/>
        <color rgb="FFFF0000"/>
        <rFont val="宋体"/>
        <family val="3"/>
        <charset val="134"/>
      </rPr>
      <t>续重</t>
    </r>
    <r>
      <rPr>
        <b/>
        <sz val="12"/>
        <color rgb="FFFF0000"/>
        <rFont val="Century Gothic"/>
        <family val="2"/>
      </rPr>
      <t xml:space="preserve"> </t>
    </r>
    <r>
      <rPr>
        <b/>
        <sz val="12"/>
        <color rgb="FFFF0000"/>
        <rFont val="宋体"/>
        <family val="3"/>
        <charset val="134"/>
      </rPr>
      <t>（此运输费只限江苏、浙江）</t>
    </r>
    <r>
      <rPr>
        <b/>
        <sz val="12"/>
        <color rgb="FFFF0000"/>
        <rFont val="Century Gothic"/>
        <family val="2"/>
      </rPr>
      <t xml:space="preserve">  </t>
    </r>
    <phoneticPr fontId="1" type="noConversion"/>
  </si>
  <si>
    <r>
      <t>2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Century Gothic"/>
        <family val="2"/>
      </rPr>
      <t xml:space="preserve">Transportation insurance </t>
    </r>
    <r>
      <rPr>
        <b/>
        <sz val="12"/>
        <color rgb="FFFF0000"/>
        <rFont val="宋体"/>
        <family val="3"/>
        <charset val="134"/>
      </rPr>
      <t>运保费</t>
    </r>
    <r>
      <rPr>
        <b/>
        <sz val="12"/>
        <color rgb="FFFF0000"/>
        <rFont val="Century Gothic"/>
        <family val="2"/>
      </rPr>
      <t xml:space="preserve"> = </t>
    </r>
    <r>
      <rPr>
        <b/>
        <sz val="12"/>
        <color rgb="FFFF0000"/>
        <rFont val="宋体"/>
        <family val="3"/>
        <charset val="134"/>
      </rPr>
      <t>所有货物资产</t>
    </r>
    <r>
      <rPr>
        <b/>
        <sz val="12"/>
        <color rgb="FFFF0000"/>
        <rFont val="Century Gothic"/>
        <family val="2"/>
      </rPr>
      <t>5</t>
    </r>
    <r>
      <rPr>
        <b/>
        <sz val="12"/>
        <color rgb="FFFF0000"/>
        <rFont val="宋体"/>
        <family val="3"/>
        <charset val="134"/>
      </rPr>
      <t>‰（此运保费适应中国大陆）</t>
    </r>
    <phoneticPr fontId="1" type="noConversion"/>
  </si>
  <si>
    <r>
      <t>3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Century Gothic"/>
        <family val="2"/>
      </rPr>
      <t xml:space="preserve">VAT Tax </t>
    </r>
    <r>
      <rPr>
        <b/>
        <sz val="12"/>
        <color rgb="FFFF0000"/>
        <rFont val="宋体"/>
        <family val="3"/>
        <charset val="134"/>
      </rPr>
      <t>增值税费</t>
    </r>
    <r>
      <rPr>
        <b/>
        <sz val="12"/>
        <color rgb="FFFF0000"/>
        <rFont val="Century Gothic"/>
        <family val="2"/>
      </rPr>
      <t xml:space="preserve"> ={</t>
    </r>
    <r>
      <rPr>
        <b/>
        <sz val="12"/>
        <color rgb="FFFF0000"/>
        <rFont val="宋体"/>
        <family val="3"/>
        <charset val="134"/>
      </rPr>
      <t>（</t>
    </r>
    <r>
      <rPr>
        <b/>
        <sz val="12"/>
        <color rgb="FFFF0000"/>
        <rFont val="Century Gothic"/>
        <family val="2"/>
      </rPr>
      <t xml:space="preserve">Material cost </t>
    </r>
    <r>
      <rPr>
        <b/>
        <sz val="12"/>
        <color rgb="FFFF0000"/>
        <rFont val="宋体"/>
        <family val="3"/>
        <charset val="134"/>
      </rPr>
      <t>材料费</t>
    </r>
    <r>
      <rPr>
        <b/>
        <sz val="12"/>
        <color rgb="FFFF0000"/>
        <rFont val="Century Gothic"/>
        <family val="2"/>
      </rPr>
      <t xml:space="preserve">+ Transportation </t>
    </r>
    <r>
      <rPr>
        <b/>
        <sz val="12"/>
        <color rgb="FFFF0000"/>
        <rFont val="宋体"/>
        <family val="3"/>
        <charset val="134"/>
      </rPr>
      <t>运输费</t>
    </r>
    <r>
      <rPr>
        <b/>
        <sz val="12"/>
        <color rgb="FFFF0000"/>
        <rFont val="Century Gothic"/>
        <family val="2"/>
      </rPr>
      <t xml:space="preserve">+Transportation insurance </t>
    </r>
    <r>
      <rPr>
        <b/>
        <sz val="12"/>
        <color rgb="FFFF0000"/>
        <rFont val="宋体"/>
        <family val="3"/>
        <charset val="134"/>
      </rPr>
      <t>运保费）</t>
    </r>
    <r>
      <rPr>
        <b/>
        <sz val="12"/>
        <color rgb="FFFF0000"/>
        <rFont val="Century Gothic"/>
        <family val="2"/>
      </rPr>
      <t xml:space="preserve">- Discount </t>
    </r>
    <r>
      <rPr>
        <b/>
        <sz val="12"/>
        <color rgb="FFFF0000"/>
        <rFont val="宋体"/>
        <family val="3"/>
        <charset val="134"/>
      </rPr>
      <t>折扣</t>
    </r>
    <r>
      <rPr>
        <b/>
        <sz val="12"/>
        <color rgb="FFFF0000"/>
        <rFont val="Century Gothic"/>
        <family val="2"/>
      </rPr>
      <t>}*6%</t>
    </r>
    <phoneticPr fontId="1" type="noConversion"/>
  </si>
  <si>
    <r>
      <t>4</t>
    </r>
    <r>
      <rPr>
        <b/>
        <sz val="12"/>
        <color rgb="FFFF0000"/>
        <rFont val="宋体"/>
        <family val="3"/>
        <charset val="134"/>
      </rPr>
      <t>、施工人数</t>
    </r>
    <r>
      <rPr>
        <b/>
        <sz val="12"/>
        <color rgb="FFFF0000"/>
        <rFont val="Century Gothic"/>
        <family val="2"/>
      </rPr>
      <t>&amp;</t>
    </r>
    <r>
      <rPr>
        <b/>
        <sz val="12"/>
        <color rgb="FFFF0000"/>
        <rFont val="宋体"/>
        <family val="3"/>
        <charset val="134"/>
      </rPr>
      <t>天数单价</t>
    </r>
    <r>
      <rPr>
        <b/>
        <sz val="12"/>
        <color rgb="FFFF0000"/>
        <rFont val="Century Gothic"/>
        <family val="2"/>
      </rPr>
      <t>1500</t>
    </r>
    <r>
      <rPr>
        <b/>
        <sz val="12"/>
        <color rgb="FFFF0000"/>
        <rFont val="宋体"/>
        <family val="3"/>
        <charset val="134"/>
      </rPr>
      <t>（含税）、</t>
    </r>
    <r>
      <rPr>
        <b/>
        <sz val="12"/>
        <color rgb="FFFF0000"/>
        <rFont val="Century Gothic"/>
        <family val="2"/>
      </rPr>
      <t xml:space="preserve"> IT </t>
    </r>
    <r>
      <rPr>
        <b/>
        <sz val="12"/>
        <color rgb="FFFF0000"/>
        <rFont val="宋体"/>
        <family val="3"/>
        <charset val="134"/>
      </rPr>
      <t>外包装机单价</t>
    </r>
    <r>
      <rPr>
        <b/>
        <sz val="12"/>
        <color rgb="FFFF0000"/>
        <rFont val="Century Gothic"/>
        <family val="2"/>
      </rPr>
      <t>1800</t>
    </r>
    <r>
      <rPr>
        <b/>
        <sz val="12"/>
        <color rgb="FFFF0000"/>
        <rFont val="宋体"/>
        <family val="3"/>
        <charset val="134"/>
      </rPr>
      <t>（含税）</t>
    </r>
    <phoneticPr fontId="1" type="noConversion"/>
  </si>
  <si>
    <t>备注：</t>
    <phoneticPr fontId="1" type="noConversion"/>
  </si>
  <si>
    <r>
      <t xml:space="preserve">Discount </t>
    </r>
    <r>
      <rPr>
        <b/>
        <sz val="10"/>
        <rFont val="宋体"/>
        <family val="3"/>
        <charset val="134"/>
      </rPr>
      <t>折扣</t>
    </r>
    <phoneticPr fontId="1" type="noConversion"/>
  </si>
  <si>
    <t>Amount&amp;Day</t>
    <phoneticPr fontId="1" type="noConversion"/>
  </si>
  <si>
    <t>Amount</t>
    <phoneticPr fontId="1" type="noConversion"/>
  </si>
  <si>
    <t>Total Price - RMB</t>
    <phoneticPr fontId="1" type="noConversion"/>
  </si>
  <si>
    <t>IT  Our-Sourcing Installation</t>
    <phoneticPr fontId="1" type="noConversion"/>
  </si>
  <si>
    <r>
      <t xml:space="preserve">Discount </t>
    </r>
    <r>
      <rPr>
        <b/>
        <sz val="10"/>
        <color rgb="FFFF0000"/>
        <rFont val="宋体"/>
        <family val="3"/>
        <charset val="134"/>
      </rPr>
      <t>折扣</t>
    </r>
    <phoneticPr fontId="1" type="noConversion"/>
  </si>
  <si>
    <t>Meter</t>
  </si>
  <si>
    <r>
      <t xml:space="preserve">VAT </t>
    </r>
    <r>
      <rPr>
        <b/>
        <sz val="10"/>
        <rFont val="黑体"/>
        <family val="3"/>
        <charset val="134"/>
      </rPr>
      <t>税费</t>
    </r>
  </si>
  <si>
    <r>
      <t xml:space="preserve">Discount </t>
    </r>
    <r>
      <rPr>
        <b/>
        <sz val="10"/>
        <color rgb="FFFF0000"/>
        <rFont val="宋体"/>
        <family val="3"/>
        <charset val="134"/>
      </rPr>
      <t>折扣</t>
    </r>
    <phoneticPr fontId="1" type="noConversion"/>
  </si>
  <si>
    <t>CommScope</t>
    <phoneticPr fontId="39" type="noConversion"/>
  </si>
  <si>
    <t>EA</t>
    <phoneticPr fontId="39" type="noConversion"/>
  </si>
  <si>
    <r>
      <t>86 terminal tray 86</t>
    </r>
    <r>
      <rPr>
        <sz val="10"/>
        <rFont val="宋体"/>
        <family val="3"/>
        <charset val="134"/>
      </rPr>
      <t>明盒</t>
    </r>
    <phoneticPr fontId="1" type="noConversion"/>
  </si>
  <si>
    <t>Local brand</t>
    <phoneticPr fontId="1" type="noConversion"/>
  </si>
  <si>
    <t>EA</t>
    <phoneticPr fontId="1" type="noConversion"/>
  </si>
  <si>
    <r>
      <t>Pvc cable Pvc</t>
    </r>
    <r>
      <rPr>
        <sz val="10"/>
        <rFont val="宋体"/>
        <family val="3"/>
        <charset val="134"/>
      </rPr>
      <t>软管</t>
    </r>
    <phoneticPr fontId="1" type="noConversion"/>
  </si>
  <si>
    <t>Meter</t>
    <phoneticPr fontId="1" type="noConversion"/>
  </si>
  <si>
    <r>
      <t xml:space="preserve">RJ45 </t>
    </r>
    <r>
      <rPr>
        <sz val="10"/>
        <rFont val="宋体"/>
        <family val="3"/>
        <charset val="134"/>
      </rPr>
      <t>六类非屏蔽跳线</t>
    </r>
    <r>
      <rPr>
        <sz val="10"/>
        <rFont val="Century Gothic"/>
        <family val="2"/>
      </rPr>
      <t xml:space="preserve"> 2M</t>
    </r>
    <phoneticPr fontId="39" type="noConversion"/>
  </si>
  <si>
    <t>EA</t>
  </si>
  <si>
    <r>
      <t xml:space="preserve">Label Tape </t>
    </r>
    <r>
      <rPr>
        <sz val="10"/>
        <rFont val="宋体"/>
        <family val="3"/>
        <charset val="134"/>
      </rPr>
      <t>标签色带</t>
    </r>
    <phoneticPr fontId="39" type="noConversion"/>
  </si>
  <si>
    <t>Brother</t>
    <phoneticPr fontId="39" type="noConversion"/>
  </si>
  <si>
    <r>
      <t xml:space="preserve">Accessories </t>
    </r>
    <r>
      <rPr>
        <sz val="10"/>
        <rFont val="宋体"/>
        <family val="3"/>
        <charset val="134"/>
      </rPr>
      <t>辅料一批（管夹、弯头、螺丝、直接、扎带等）</t>
    </r>
  </si>
  <si>
    <t>Local brand</t>
  </si>
  <si>
    <t>Batch</t>
  </si>
  <si>
    <r>
      <t xml:space="preserve">Framework rental </t>
    </r>
    <r>
      <rPr>
        <sz val="10"/>
        <rFont val="宋体"/>
        <family val="3"/>
        <charset val="134"/>
      </rPr>
      <t>脚手架租赁</t>
    </r>
    <phoneticPr fontId="39" type="noConversion"/>
  </si>
  <si>
    <t>Day</t>
    <phoneticPr fontId="39" type="noConversion"/>
  </si>
  <si>
    <r>
      <t>Pvc cable installation Pvc</t>
    </r>
    <r>
      <rPr>
        <sz val="10"/>
        <rFont val="宋体"/>
        <family val="3"/>
        <charset val="134"/>
      </rPr>
      <t>软管安装（夜间）</t>
    </r>
    <phoneticPr fontId="1" type="noConversion"/>
  </si>
  <si>
    <r>
      <t xml:space="preserve">Module &amp; patch panel installation </t>
    </r>
    <r>
      <rPr>
        <sz val="10"/>
        <rFont val="宋体"/>
        <family val="3"/>
        <charset val="134"/>
      </rPr>
      <t>端口安装（夜间）</t>
    </r>
    <phoneticPr fontId="1" type="noConversion"/>
  </si>
  <si>
    <t>Batch</t>
    <phoneticPr fontId="1" type="noConversion"/>
  </si>
  <si>
    <r>
      <t xml:space="preserve">Labeling </t>
    </r>
    <r>
      <rPr>
        <sz val="10"/>
        <rFont val="宋体"/>
        <family val="3"/>
        <charset val="134"/>
      </rPr>
      <t>客户区面板、配架和跳线标签</t>
    </r>
    <phoneticPr fontId="1" type="noConversion"/>
  </si>
  <si>
    <r>
      <t xml:space="preserve">Site mapping &amp; document </t>
    </r>
    <r>
      <rPr>
        <sz val="10"/>
        <rFont val="宋体"/>
        <family val="3"/>
        <charset val="134"/>
      </rPr>
      <t>点位图整理及文档</t>
    </r>
    <phoneticPr fontId="1" type="noConversion"/>
  </si>
  <si>
    <r>
      <t xml:space="preserve">Horizontal cable migration </t>
    </r>
    <r>
      <rPr>
        <sz val="10"/>
        <rFont val="宋体"/>
        <family val="3"/>
        <charset val="134"/>
      </rPr>
      <t>水平线缆安装（夜间）</t>
    </r>
    <phoneticPr fontId="1" type="noConversion"/>
  </si>
  <si>
    <t>Box</t>
    <phoneticPr fontId="1" type="noConversion"/>
  </si>
  <si>
    <t>魔术贴、理线扣</t>
    <phoneticPr fontId="1" type="noConversion"/>
  </si>
  <si>
    <r>
      <t xml:space="preserve">Cat.6 UTP RJ-45 Modular </t>
    </r>
    <r>
      <rPr>
        <sz val="10"/>
        <rFont val="宋体"/>
        <family val="3"/>
        <charset val="134"/>
      </rPr>
      <t>六</t>
    </r>
    <r>
      <rPr>
        <sz val="10"/>
        <rFont val="宋体"/>
        <family val="3"/>
        <charset val="134"/>
      </rPr>
      <t>类非屏蔽模块</t>
    </r>
    <phoneticPr fontId="1" type="noConversion"/>
  </si>
  <si>
    <t>Batch</t>
    <phoneticPr fontId="39" type="noConversion"/>
  </si>
  <si>
    <r>
      <t>UTP,Cat. 6e,PVC 305</t>
    </r>
    <r>
      <rPr>
        <sz val="10"/>
        <rFont val="宋体"/>
        <family val="3"/>
        <charset val="134"/>
      </rPr>
      <t>米</t>
    </r>
    <r>
      <rPr>
        <sz val="10"/>
        <rFont val="Century Gothic"/>
        <family val="2"/>
      </rPr>
      <t>/</t>
    </r>
    <r>
      <rPr>
        <sz val="10"/>
        <rFont val="宋体"/>
        <family val="3"/>
        <charset val="134"/>
      </rPr>
      <t>箱</t>
    </r>
    <phoneticPr fontId="39" type="noConversion"/>
  </si>
  <si>
    <r>
      <t xml:space="preserve">Module &amp; patch panel installation </t>
    </r>
    <r>
      <rPr>
        <sz val="10"/>
        <rFont val="宋体"/>
        <family val="3"/>
        <charset val="134"/>
      </rPr>
      <t>端口拆卸（夜间）</t>
    </r>
    <phoneticPr fontId="1" type="noConversion"/>
  </si>
  <si>
    <r>
      <t xml:space="preserve">5cm steel tube for cashier </t>
    </r>
    <r>
      <rPr>
        <sz val="10"/>
        <rFont val="宋体"/>
        <family val="3"/>
        <charset val="134"/>
      </rPr>
      <t>收银台钢管（打磨、焊接、安装、辅材）</t>
    </r>
    <phoneticPr fontId="39" type="noConversion"/>
  </si>
  <si>
    <t>Local brand</t>
    <phoneticPr fontId="39" type="noConversion"/>
  </si>
  <si>
    <r>
      <t xml:space="preserve">5cm steel tube for cashier </t>
    </r>
    <r>
      <rPr>
        <sz val="10"/>
        <rFont val="宋体"/>
        <family val="3"/>
        <charset val="134"/>
      </rPr>
      <t>收银台钢管（拆卸、安装、辅材）</t>
    </r>
    <phoneticPr fontId="39" type="noConversion"/>
  </si>
  <si>
    <r>
      <t xml:space="preserve">Patch panel 1HU </t>
    </r>
    <r>
      <rPr>
        <sz val="10"/>
        <rFont val="宋体"/>
        <family val="3"/>
        <charset val="134"/>
      </rPr>
      <t>跳线盘</t>
    </r>
    <r>
      <rPr>
        <sz val="10"/>
        <rFont val="Century Gothic"/>
        <family val="2"/>
      </rPr>
      <t>,</t>
    </r>
    <r>
      <rPr>
        <sz val="10"/>
        <rFont val="宋体"/>
        <family val="3"/>
        <charset val="134"/>
      </rPr>
      <t>空</t>
    </r>
    <r>
      <rPr>
        <sz val="10"/>
        <rFont val="Century Gothic"/>
        <family val="2"/>
      </rPr>
      <t xml:space="preserve">,24 SNAP-IN </t>
    </r>
    <r>
      <rPr>
        <sz val="10"/>
        <rFont val="宋体"/>
        <family val="3"/>
        <charset val="134"/>
      </rPr>
      <t>模块</t>
    </r>
    <r>
      <rPr>
        <sz val="10"/>
        <rFont val="Century Gothic"/>
        <family val="2"/>
      </rPr>
      <t>,</t>
    </r>
    <r>
      <rPr>
        <sz val="10"/>
        <rFont val="宋体"/>
        <family val="3"/>
        <charset val="134"/>
      </rPr>
      <t>带</t>
    </r>
    <r>
      <rPr>
        <sz val="10"/>
        <rFont val="Century Gothic"/>
        <family val="2"/>
      </rPr>
      <t>CLIP-ON</t>
    </r>
    <r>
      <rPr>
        <sz val="10"/>
        <rFont val="宋体"/>
        <family val="3"/>
        <charset val="134"/>
      </rPr>
      <t>电缆导线架</t>
    </r>
    <r>
      <rPr>
        <sz val="10"/>
        <rFont val="Century Gothic"/>
        <family val="2"/>
      </rPr>
      <t>,</t>
    </r>
    <r>
      <rPr>
        <sz val="10"/>
        <rFont val="宋体"/>
        <family val="3"/>
        <charset val="134"/>
      </rPr>
      <t>托盘式</t>
    </r>
    <phoneticPr fontId="39" type="noConversion"/>
  </si>
  <si>
    <t>CommScope</t>
    <phoneticPr fontId="39" type="noConversion"/>
  </si>
  <si>
    <t>EA</t>
    <phoneticPr fontId="39" type="noConversion"/>
  </si>
  <si>
    <r>
      <t xml:space="preserve">Cable arrangement panel </t>
    </r>
    <r>
      <rPr>
        <sz val="10"/>
        <rFont val="宋体"/>
        <family val="3"/>
        <charset val="134"/>
      </rPr>
      <t>通用跳线导线架</t>
    </r>
    <r>
      <rPr>
        <sz val="10"/>
        <rFont val="Century Gothic"/>
        <family val="2"/>
      </rPr>
      <t xml:space="preserve"> 1 HU</t>
    </r>
    <r>
      <rPr>
        <sz val="10"/>
        <rFont val="宋体"/>
        <family val="3"/>
        <charset val="134"/>
      </rPr>
      <t>，黑色</t>
    </r>
    <phoneticPr fontId="39" type="noConversion"/>
  </si>
  <si>
    <r>
      <t xml:space="preserve">PDU </t>
    </r>
    <r>
      <rPr>
        <sz val="10"/>
        <rFont val="宋体"/>
        <family val="3"/>
        <charset val="134"/>
      </rPr>
      <t>机柜专用</t>
    </r>
    <r>
      <rPr>
        <sz val="10"/>
        <rFont val="Century Gothic"/>
        <family val="2"/>
      </rPr>
      <t>PDU</t>
    </r>
    <phoneticPr fontId="1" type="noConversion"/>
  </si>
  <si>
    <t>Toten</t>
    <phoneticPr fontId="1" type="noConversion"/>
  </si>
  <si>
    <t>  Created By: Ray</t>
    <phoneticPr fontId="1" type="noConversion"/>
  </si>
  <si>
    <r>
      <t xml:space="preserve">86' Series Faceplate </t>
    </r>
    <r>
      <rPr>
        <sz val="10"/>
        <rFont val="宋体"/>
        <family val="3"/>
        <charset val="134"/>
      </rPr>
      <t>单口面板</t>
    </r>
    <r>
      <rPr>
        <sz val="10"/>
        <rFont val="Century Gothic"/>
        <family val="2"/>
      </rPr>
      <t xml:space="preserve"> (1 port)</t>
    </r>
    <phoneticPr fontId="39" type="noConversion"/>
  </si>
  <si>
    <t>  Quote Creation Date: 10/24/2016</t>
    <phoneticPr fontId="2" type="noConversion"/>
  </si>
  <si>
    <t>2016.10.24</t>
    <phoneticPr fontId="1" type="noConversion"/>
  </si>
  <si>
    <r>
      <t xml:space="preserve">                            </t>
    </r>
    <r>
      <rPr>
        <sz val="18"/>
        <rFont val="黑体"/>
        <family val="3"/>
        <charset val="134"/>
      </rPr>
      <t>迪卡侬上海徐泾店收银拆装报价</t>
    </r>
    <phoneticPr fontId="1" type="noConversion"/>
  </si>
  <si>
    <t>  Quote Reference Number: Decathlon Shanghai Xujing Store</t>
    <phoneticPr fontId="1" type="noConversion"/>
  </si>
  <si>
    <t>  End Customer: Decathlon Shanghai Xujing Store</t>
    <phoneticPr fontId="1" type="noConversion"/>
  </si>
  <si>
    <t xml:space="preserve">  Project: Decathlon Shanghai Xujing Store (201610013)</t>
    <phoneticPr fontId="2" type="noConversion"/>
  </si>
  <si>
    <r>
      <t>1</t>
    </r>
    <r>
      <rPr>
        <sz val="10"/>
        <color indexed="8"/>
        <rFont val="黑体"/>
        <family val="3"/>
        <charset val="134"/>
      </rPr>
      <t>、</t>
    </r>
    <r>
      <rPr>
        <sz val="10"/>
        <color indexed="8"/>
        <rFont val="Century Gothic"/>
        <family val="2"/>
      </rPr>
      <t>This quotation is based on the location requested by store team</t>
    </r>
    <r>
      <rPr>
        <sz val="10"/>
        <color indexed="8"/>
        <rFont val="黑体"/>
        <family val="3"/>
        <charset val="134"/>
      </rPr>
      <t>；</t>
    </r>
    <r>
      <rPr>
        <sz val="10"/>
        <color indexed="8"/>
        <rFont val="Century Gothic"/>
        <family val="2"/>
      </rPr>
      <t xml:space="preserve">
     </t>
    </r>
    <r>
      <rPr>
        <sz val="10"/>
        <color indexed="8"/>
        <rFont val="黑体"/>
        <family val="3"/>
        <charset val="134"/>
      </rPr>
      <t>该报价基于商店所要求</t>
    </r>
    <r>
      <rPr>
        <sz val="10"/>
        <color indexed="8"/>
        <rFont val="Century Gothic"/>
        <family val="2"/>
      </rPr>
      <t>,</t>
    </r>
    <r>
      <rPr>
        <sz val="10"/>
        <color indexed="8"/>
        <rFont val="黑体"/>
        <family val="3"/>
        <charset val="134"/>
      </rPr>
      <t>收银设备拆装；</t>
    </r>
    <phoneticPr fontId="1" type="noConversion"/>
  </si>
  <si>
    <r>
      <t xml:space="preserve">Cabling Cost </t>
    </r>
    <r>
      <rPr>
        <b/>
        <sz val="11"/>
        <color indexed="56"/>
        <rFont val="宋体"/>
        <family val="3"/>
        <charset val="134"/>
      </rPr>
      <t>店铺布线费用
（按实际材料消耗计算）（</t>
    </r>
    <r>
      <rPr>
        <b/>
        <sz val="11"/>
        <color indexed="56"/>
        <rFont val="Trebuchet MS"/>
        <family val="2"/>
      </rPr>
      <t>0</t>
    </r>
    <r>
      <rPr>
        <b/>
        <sz val="11"/>
        <color indexed="56"/>
        <rFont val="宋体"/>
        <family val="3"/>
        <charset val="134"/>
      </rPr>
      <t>个数据点）</t>
    </r>
    <phoneticPr fontId="1" type="noConversion"/>
  </si>
  <si>
    <r>
      <t xml:space="preserve">Cabling line arrangement of cashier </t>
    </r>
    <r>
      <rPr>
        <sz val="10"/>
        <rFont val="宋体"/>
        <family val="3"/>
        <charset val="134"/>
      </rPr>
      <t>收银台安装</t>
    </r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</si>
</sst>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¥&quot;#,##0_);[Red]\(&quot;¥&quot;#,##0\)"/>
    <numFmt numFmtId="177" formatCode="###,##0.00"/>
    <numFmt numFmtId="178" formatCode="0.00_);[Red]\(0.00\)"/>
    <numFmt numFmtId="179" formatCode="#,##0.00;[Red]#,##0.00"/>
    <numFmt numFmtId="180" formatCode="#,##0.00_);[Red]\(#,##0.00\)"/>
    <numFmt numFmtId="181" formatCode="0.00_ "/>
  </numFmts>
  <fonts count="41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8"/>
      <name val="黑体"/>
      <family val="3"/>
      <charset val="134"/>
    </font>
    <font>
      <sz val="10"/>
      <color indexed="8"/>
      <name val="黑体"/>
      <family val="3"/>
      <charset val="134"/>
    </font>
    <font>
      <sz val="10"/>
      <name val="Century Gothic"/>
      <family val="2"/>
    </font>
    <font>
      <sz val="18"/>
      <name val="Century Gothic"/>
      <family val="2"/>
    </font>
    <font>
      <sz val="16"/>
      <name val="Century Gothic"/>
      <family val="2"/>
    </font>
    <font>
      <sz val="8"/>
      <color indexed="8"/>
      <name val="Century Gothic"/>
      <family val="2"/>
    </font>
    <font>
      <b/>
      <i/>
      <u/>
      <sz val="11"/>
      <color indexed="18"/>
      <name val="Century Gothic"/>
      <family val="2"/>
    </font>
    <font>
      <sz val="10"/>
      <color indexed="8"/>
      <name val="Century Gothic"/>
      <family val="2"/>
    </font>
    <font>
      <sz val="9"/>
      <color indexed="9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4"/>
      <name val="Century Gothic"/>
      <family val="2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b/>
      <sz val="12"/>
      <name val="Century Gothic"/>
      <family val="2"/>
    </font>
    <font>
      <b/>
      <sz val="12"/>
      <name val="黑体"/>
      <family val="3"/>
      <charset val="134"/>
    </font>
    <font>
      <b/>
      <i/>
      <u/>
      <sz val="11"/>
      <color indexed="18"/>
      <name val="宋体"/>
      <family val="3"/>
      <charset val="134"/>
    </font>
    <font>
      <sz val="11"/>
      <color indexed="9"/>
      <name val="Century Gothic"/>
      <family val="2"/>
    </font>
    <font>
      <sz val="11"/>
      <name val="Century Gothic"/>
      <family val="2"/>
    </font>
    <font>
      <b/>
      <sz val="11"/>
      <color indexed="56"/>
      <name val="宋体"/>
      <family val="3"/>
      <charset val="134"/>
    </font>
    <font>
      <b/>
      <sz val="11"/>
      <color indexed="56"/>
      <name val="Trebuchet MS"/>
      <family val="2"/>
    </font>
    <font>
      <b/>
      <sz val="12"/>
      <name val="宋体"/>
      <family val="3"/>
      <charset val="134"/>
    </font>
    <font>
      <b/>
      <sz val="15"/>
      <name val="Century Gothic"/>
      <family val="2"/>
    </font>
    <font>
      <b/>
      <sz val="15"/>
      <name val="宋体"/>
      <family val="3"/>
      <charset val="134"/>
    </font>
    <font>
      <sz val="10"/>
      <color rgb="FFFF0000"/>
      <name val="Century Gothic"/>
      <family val="2"/>
    </font>
    <font>
      <b/>
      <sz val="11"/>
      <color theme="3"/>
      <name val="Century Gothic"/>
      <family val="2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Century Gothic"/>
      <family val="2"/>
    </font>
    <font>
      <sz val="8"/>
      <color indexed="8"/>
      <name val="宋体"/>
      <family val="3"/>
      <charset val="134"/>
    </font>
    <font>
      <b/>
      <sz val="10"/>
      <color rgb="FFFF0000"/>
      <name val="Century Gothic"/>
      <family val="2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B05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2" fillId="0" borderId="0">
      <alignment vertical="center"/>
    </xf>
  </cellStyleXfs>
  <cellXfs count="110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0" fontId="9" fillId="2" borderId="0" xfId="2" applyFont="1" applyFill="1" applyBorder="1" applyAlignment="1">
      <alignment horizontal="left"/>
    </xf>
    <xf numFmtId="177" fontId="9" fillId="2" borderId="0" xfId="2" applyNumberFormat="1" applyFont="1" applyFill="1" applyBorder="1" applyAlignment="1">
      <alignment horizontal="left"/>
    </xf>
    <xf numFmtId="177" fontId="9" fillId="2" borderId="0" xfId="2" applyNumberFormat="1" applyFont="1" applyFill="1" applyBorder="1" applyAlignment="1"/>
    <xf numFmtId="0" fontId="9" fillId="2" borderId="0" xfId="2" applyFont="1" applyFill="1" applyBorder="1" applyAlignment="1"/>
    <xf numFmtId="177" fontId="9" fillId="2" borderId="1" xfId="2" applyNumberFormat="1" applyFont="1" applyFill="1" applyBorder="1"/>
    <xf numFmtId="0" fontId="9" fillId="2" borderId="0" xfId="2" applyFont="1" applyFill="1" applyBorder="1"/>
    <xf numFmtId="0" fontId="9" fillId="2" borderId="0" xfId="2" applyFont="1" applyFill="1" applyBorder="1" applyAlignment="1">
      <alignment horizontal="left" vertical="top" wrapText="1"/>
    </xf>
    <xf numFmtId="177" fontId="9" fillId="2" borderId="0" xfId="2" applyNumberFormat="1" applyFont="1" applyFill="1" applyBorder="1"/>
    <xf numFmtId="0" fontId="10" fillId="2" borderId="0" xfId="2" applyFont="1" applyFill="1" applyBorder="1" applyAlignment="1">
      <alignment vertical="center"/>
    </xf>
    <xf numFmtId="0" fontId="12" fillId="3" borderId="0" xfId="2" applyFont="1" applyFill="1" applyBorder="1" applyAlignment="1">
      <alignment horizontal="center" vertical="center" wrapText="1"/>
    </xf>
    <xf numFmtId="0" fontId="12" fillId="3" borderId="0" xfId="2" applyFont="1" applyFill="1" applyBorder="1" applyAlignment="1">
      <alignment horizontal="right" vertical="center" wrapText="1"/>
    </xf>
    <xf numFmtId="0" fontId="6" fillId="2" borderId="0" xfId="0" applyFont="1" applyFill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>
      <alignment vertical="center"/>
    </xf>
    <xf numFmtId="178" fontId="6" fillId="2" borderId="2" xfId="2" applyNumberFormat="1" applyFont="1" applyFill="1" applyBorder="1" applyAlignment="1">
      <alignment horizontal="right" vertical="center" wrapText="1"/>
    </xf>
    <xf numFmtId="178" fontId="6" fillId="2" borderId="3" xfId="2" applyNumberFormat="1" applyFont="1" applyFill="1" applyBorder="1" applyAlignment="1">
      <alignment horizontal="right" vertical="center" wrapText="1"/>
    </xf>
    <xf numFmtId="0" fontId="13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78" fontId="6" fillId="2" borderId="0" xfId="2" applyNumberFormat="1" applyFont="1" applyFill="1" applyBorder="1" applyAlignment="1">
      <alignment horizontal="right" vertical="center" wrapText="1"/>
    </xf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/>
    <xf numFmtId="0" fontId="16" fillId="2" borderId="0" xfId="1" applyFont="1" applyFill="1" applyAlignment="1">
      <alignment horizontal="right"/>
    </xf>
    <xf numFmtId="179" fontId="16" fillId="2" borderId="0" xfId="1" applyNumberFormat="1" applyFont="1" applyFill="1" applyBorder="1"/>
    <xf numFmtId="0" fontId="6" fillId="2" borderId="0" xfId="1" applyFont="1" applyFill="1"/>
    <xf numFmtId="0" fontId="14" fillId="2" borderId="0" xfId="1" applyFont="1" applyFill="1"/>
    <xf numFmtId="0" fontId="14" fillId="2" borderId="0" xfId="2" applyFont="1" applyFill="1" applyAlignment="1">
      <alignment horizontal="left"/>
    </xf>
    <xf numFmtId="0" fontId="17" fillId="2" borderId="0" xfId="0" applyFont="1" applyFill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2" borderId="4" xfId="0" applyFont="1" applyFill="1" applyBorder="1" applyAlignment="1">
      <alignment horizontal="right" vertical="center"/>
    </xf>
    <xf numFmtId="0" fontId="20" fillId="2" borderId="3" xfId="0" applyFont="1" applyFill="1" applyBorder="1" applyAlignment="1">
      <alignment horizontal="right" vertical="center"/>
    </xf>
    <xf numFmtId="0" fontId="20" fillId="2" borderId="7" xfId="0" applyFont="1" applyFill="1" applyBorder="1" applyAlignment="1">
      <alignment horizontal="right" vertical="center"/>
    </xf>
    <xf numFmtId="0" fontId="20" fillId="2" borderId="0" xfId="0" applyFont="1" applyFill="1">
      <alignment vertical="center"/>
    </xf>
    <xf numFmtId="180" fontId="6" fillId="2" borderId="2" xfId="2" applyNumberFormat="1" applyFont="1" applyFill="1" applyBorder="1" applyAlignment="1">
      <alignment horizontal="right" vertical="center" wrapText="1"/>
    </xf>
    <xf numFmtId="180" fontId="20" fillId="2" borderId="7" xfId="2" applyNumberFormat="1" applyFont="1" applyFill="1" applyBorder="1" applyAlignment="1">
      <alignment horizontal="right" vertical="center" wrapText="1"/>
    </xf>
    <xf numFmtId="0" fontId="30" fillId="2" borderId="5" xfId="0" applyFont="1" applyFill="1" applyBorder="1" applyAlignment="1">
      <alignment horizontal="right" vertical="center"/>
    </xf>
    <xf numFmtId="0" fontId="30" fillId="2" borderId="6" xfId="0" applyFont="1" applyFill="1" applyBorder="1" applyAlignment="1">
      <alignment horizontal="right" vertical="center"/>
    </xf>
    <xf numFmtId="0" fontId="30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horizontal="right" vertical="center"/>
    </xf>
    <xf numFmtId="180" fontId="20" fillId="2" borderId="0" xfId="2" applyNumberFormat="1" applyFont="1" applyFill="1" applyBorder="1" applyAlignment="1">
      <alignment horizontal="right" vertical="center" wrapText="1"/>
    </xf>
    <xf numFmtId="0" fontId="26" fillId="5" borderId="6" xfId="2" applyFont="1" applyFill="1" applyBorder="1" applyAlignment="1">
      <alignment horizontal="left" vertical="center" wrapText="1"/>
    </xf>
    <xf numFmtId="0" fontId="23" fillId="5" borderId="6" xfId="2" applyFont="1" applyFill="1" applyBorder="1" applyAlignment="1">
      <alignment horizontal="center" vertical="center" wrapText="1"/>
    </xf>
    <xf numFmtId="0" fontId="23" fillId="5" borderId="6" xfId="2" applyFont="1" applyFill="1" applyBorder="1" applyAlignment="1">
      <alignment horizontal="right" vertical="center" wrapText="1"/>
    </xf>
    <xf numFmtId="0" fontId="31" fillId="5" borderId="5" xfId="2" applyFont="1" applyFill="1" applyBorder="1" applyAlignment="1">
      <alignment horizontal="center" vertical="center" wrapText="1"/>
    </xf>
    <xf numFmtId="177" fontId="23" fillId="5" borderId="8" xfId="2" applyNumberFormat="1" applyFont="1" applyFill="1" applyBorder="1" applyAlignment="1">
      <alignment horizontal="right" vertical="center" wrapText="1"/>
    </xf>
    <xf numFmtId="0" fontId="31" fillId="5" borderId="9" xfId="2" applyFont="1" applyFill="1" applyBorder="1" applyAlignment="1">
      <alignment horizontal="center" vertical="center" wrapText="1"/>
    </xf>
    <xf numFmtId="0" fontId="26" fillId="5" borderId="1" xfId="2" applyFont="1" applyFill="1" applyBorder="1" applyAlignment="1">
      <alignment horizontal="left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right" vertical="center" wrapText="1"/>
    </xf>
    <xf numFmtId="177" fontId="23" fillId="5" borderId="10" xfId="2" applyNumberFormat="1" applyFont="1" applyFill="1" applyBorder="1" applyAlignment="1">
      <alignment horizontal="right" vertical="center" wrapText="1"/>
    </xf>
    <xf numFmtId="180" fontId="13" fillId="2" borderId="2" xfId="2" applyNumberFormat="1" applyFont="1" applyFill="1" applyBorder="1" applyAlignment="1">
      <alignment horizontal="right" vertical="center" wrapText="1"/>
    </xf>
    <xf numFmtId="0" fontId="28" fillId="2" borderId="11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right" vertical="center"/>
    </xf>
    <xf numFmtId="180" fontId="28" fillId="2" borderId="11" xfId="2" applyNumberFormat="1" applyFont="1" applyFill="1" applyBorder="1" applyAlignment="1">
      <alignment horizontal="right" vertical="center" wrapText="1"/>
    </xf>
    <xf numFmtId="0" fontId="28" fillId="2" borderId="0" xfId="0" applyFont="1" applyFill="1">
      <alignment vertical="center"/>
    </xf>
    <xf numFmtId="177" fontId="12" fillId="3" borderId="10" xfId="2" applyNumberFormat="1" applyFont="1" applyFill="1" applyBorder="1" applyAlignment="1">
      <alignment horizontal="right" vertical="center" wrapText="1"/>
    </xf>
    <xf numFmtId="0" fontId="29" fillId="2" borderId="11" xfId="0" applyFont="1" applyFill="1" applyBorder="1" applyAlignment="1">
      <alignment horizontal="left" vertical="center"/>
    </xf>
    <xf numFmtId="0" fontId="25" fillId="5" borderId="1" xfId="2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178" fontId="6" fillId="2" borderId="1" xfId="2" applyNumberFormat="1" applyFont="1" applyFill="1" applyBorder="1" applyAlignment="1">
      <alignment horizontal="right" vertical="center" wrapText="1"/>
    </xf>
    <xf numFmtId="180" fontId="6" fillId="2" borderId="10" xfId="2" applyNumberFormat="1" applyFont="1" applyFill="1" applyBorder="1" applyAlignment="1">
      <alignment horizontal="right" vertical="center" wrapText="1"/>
    </xf>
    <xf numFmtId="0" fontId="20" fillId="2" borderId="5" xfId="0" applyFont="1" applyFill="1" applyBorder="1" applyAlignment="1">
      <alignment vertical="center"/>
    </xf>
    <xf numFmtId="0" fontId="20" fillId="2" borderId="6" xfId="0" applyFont="1" applyFill="1" applyBorder="1" applyAlignment="1">
      <alignment horizontal="right" vertical="center"/>
    </xf>
    <xf numFmtId="180" fontId="20" fillId="2" borderId="8" xfId="2" applyNumberFormat="1" applyFont="1" applyFill="1" applyBorder="1" applyAlignment="1">
      <alignment horizontal="right" vertical="center" wrapText="1"/>
    </xf>
    <xf numFmtId="0" fontId="18" fillId="4" borderId="4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181" fontId="20" fillId="2" borderId="4" xfId="0" applyNumberFormat="1" applyFont="1" applyFill="1" applyBorder="1" applyAlignment="1">
      <alignment vertical="center"/>
    </xf>
    <xf numFmtId="181" fontId="20" fillId="2" borderId="3" xfId="0" applyNumberFormat="1" applyFont="1" applyFill="1" applyBorder="1" applyAlignment="1">
      <alignment vertical="center"/>
    </xf>
    <xf numFmtId="180" fontId="20" fillId="2" borderId="2" xfId="2" applyNumberFormat="1" applyFont="1" applyFill="1" applyBorder="1" applyAlignment="1">
      <alignment horizontal="right" vertical="center" wrapText="1"/>
    </xf>
    <xf numFmtId="181" fontId="6" fillId="2" borderId="4" xfId="0" applyNumberFormat="1" applyFont="1" applyFill="1" applyBorder="1" applyAlignment="1">
      <alignment horizontal="right" vertical="center"/>
    </xf>
    <xf numFmtId="181" fontId="6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horizontal="right" vertical="center"/>
    </xf>
    <xf numFmtId="180" fontId="35" fillId="2" borderId="0" xfId="2" applyNumberFormat="1" applyFont="1" applyFill="1" applyBorder="1" applyAlignment="1">
      <alignment horizontal="right" vertical="center" wrapText="1"/>
    </xf>
    <xf numFmtId="0" fontId="35" fillId="2" borderId="0" xfId="0" applyFont="1" applyFill="1">
      <alignment vertical="center"/>
    </xf>
    <xf numFmtId="0" fontId="35" fillId="2" borderId="0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36" fillId="2" borderId="0" xfId="2" applyFont="1" applyFill="1" applyBorder="1"/>
    <xf numFmtId="0" fontId="37" fillId="2" borderId="4" xfId="0" applyFont="1" applyFill="1" applyBorder="1" applyAlignment="1">
      <alignment vertical="center"/>
    </xf>
    <xf numFmtId="180" fontId="30" fillId="2" borderId="2" xfId="2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vertical="center"/>
    </xf>
    <xf numFmtId="0" fontId="40" fillId="2" borderId="0" xfId="0" applyFont="1" applyFill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178" fontId="6" fillId="0" borderId="2" xfId="2" applyNumberFormat="1" applyFont="1" applyFill="1" applyBorder="1" applyAlignment="1">
      <alignment horizontal="right" vertical="center" wrapText="1"/>
    </xf>
    <xf numFmtId="180" fontId="6" fillId="0" borderId="2" xfId="2" applyNumberFormat="1" applyFont="1" applyFill="1" applyBorder="1" applyAlignment="1">
      <alignment horizontal="right" vertical="center" wrapText="1"/>
    </xf>
    <xf numFmtId="0" fontId="18" fillId="2" borderId="4" xfId="0" applyFont="1" applyFill="1" applyBorder="1" applyAlignment="1">
      <alignment vertical="center"/>
    </xf>
    <xf numFmtId="0" fontId="11" fillId="2" borderId="0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top" wrapText="1"/>
    </xf>
  </cellXfs>
  <cellStyles count="4">
    <cellStyle name="常规" xfId="0" builtinId="0"/>
    <cellStyle name="常规 2" xfId="3"/>
    <cellStyle name="常规_2004.7.2 Final Total IT Quotation" xfId="1"/>
    <cellStyle name="常规_Contract Attachemen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809625</xdr:colOff>
      <xdr:row>0</xdr:row>
      <xdr:rowOff>406717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406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pane ySplit="1" topLeftCell="A20" activePane="bottomLeft" state="frozen"/>
      <selection pane="bottomLeft" activeCell="I30" sqref="I30"/>
    </sheetView>
  </sheetViews>
  <sheetFormatPr defaultRowHeight="13.5" x14ac:dyDescent="0.15"/>
  <cols>
    <col min="1" max="1" width="6.875" style="16" customWidth="1"/>
    <col min="2" max="2" width="50.625" style="16" customWidth="1"/>
    <col min="3" max="3" width="13.125" style="16" customWidth="1"/>
    <col min="4" max="4" width="9.625" style="16" customWidth="1"/>
    <col min="5" max="5" width="5.875" style="16" bestFit="1" customWidth="1"/>
    <col min="6" max="6" width="9.5" style="16" customWidth="1"/>
    <col min="7" max="7" width="15.5" style="16" bestFit="1" customWidth="1"/>
    <col min="8" max="8" width="6" style="16" customWidth="1"/>
    <col min="9" max="9" width="6.375" style="16" customWidth="1"/>
    <col min="10" max="10" width="10.125" style="16" bestFit="1" customWidth="1"/>
    <col min="11" max="11" width="10.375" style="16" customWidth="1"/>
    <col min="12" max="16384" width="9" style="16"/>
  </cols>
  <sheetData>
    <row r="1" spans="1:12" s="1" customFormat="1" ht="33" customHeight="1" x14ac:dyDescent="0.15">
      <c r="B1" s="2" t="s">
        <v>97</v>
      </c>
      <c r="C1" s="3"/>
      <c r="H1" s="4"/>
      <c r="I1" s="4"/>
    </row>
    <row r="2" spans="1:12" s="8" customFormat="1" x14ac:dyDescent="0.3">
      <c r="A2" s="5" t="s">
        <v>98</v>
      </c>
      <c r="B2" s="5"/>
      <c r="C2" s="5"/>
      <c r="D2" s="6"/>
      <c r="E2" s="7"/>
      <c r="F2" s="7"/>
      <c r="G2" s="7"/>
    </row>
    <row r="3" spans="1:12" s="8" customFormat="1" x14ac:dyDescent="0.3">
      <c r="A3" s="5" t="s">
        <v>93</v>
      </c>
      <c r="B3" s="5"/>
      <c r="C3" s="5"/>
      <c r="D3" s="6"/>
      <c r="E3" s="7"/>
      <c r="F3" s="7"/>
      <c r="G3" s="7"/>
    </row>
    <row r="4" spans="1:12" s="8" customFormat="1" x14ac:dyDescent="0.3">
      <c r="A4" s="5" t="s">
        <v>95</v>
      </c>
      <c r="B4" s="5"/>
      <c r="C4" s="5"/>
      <c r="D4" s="6"/>
      <c r="E4" s="7"/>
      <c r="F4" s="7"/>
      <c r="G4" s="7"/>
    </row>
    <row r="5" spans="1:12" s="8" customFormat="1" x14ac:dyDescent="0.3">
      <c r="A5" s="5" t="s">
        <v>5</v>
      </c>
      <c r="B5" s="5"/>
      <c r="C5" s="5"/>
      <c r="D5" s="6"/>
      <c r="E5" s="7"/>
      <c r="F5" s="7"/>
      <c r="G5" s="7"/>
    </row>
    <row r="6" spans="1:12" s="8" customFormat="1" x14ac:dyDescent="0.3">
      <c r="A6" s="5" t="s">
        <v>99</v>
      </c>
      <c r="B6" s="5"/>
      <c r="C6" s="5"/>
      <c r="D6" s="6"/>
      <c r="E6" s="7"/>
      <c r="F6" s="7"/>
      <c r="G6" s="7"/>
    </row>
    <row r="7" spans="1:12" s="10" customFormat="1" ht="12" customHeight="1" x14ac:dyDescent="0.3">
      <c r="A7" s="109" t="s">
        <v>100</v>
      </c>
      <c r="B7" s="109"/>
      <c r="C7" s="109"/>
      <c r="D7" s="109"/>
      <c r="E7" s="9"/>
      <c r="F7" s="9"/>
      <c r="G7" s="9"/>
    </row>
    <row r="8" spans="1:12" s="10" customFormat="1" ht="5.25" customHeight="1" x14ac:dyDescent="0.3">
      <c r="A8" s="11"/>
      <c r="B8" s="11"/>
      <c r="C8" s="11"/>
      <c r="D8" s="11"/>
      <c r="E8" s="12"/>
      <c r="F8" s="12"/>
      <c r="G8" s="12"/>
    </row>
    <row r="9" spans="1:12" s="10" customFormat="1" ht="14.25" customHeight="1" x14ac:dyDescent="0.3">
      <c r="A9" s="13" t="s">
        <v>14</v>
      </c>
      <c r="B9" s="11"/>
      <c r="C9" s="11"/>
      <c r="D9" s="11"/>
      <c r="E9" s="12"/>
      <c r="F9" s="12"/>
      <c r="G9" s="12"/>
    </row>
    <row r="10" spans="1:12" s="10" customFormat="1" ht="4.5" customHeight="1" x14ac:dyDescent="0.3">
      <c r="B10" s="11"/>
      <c r="C10" s="11"/>
      <c r="D10" s="11"/>
      <c r="E10" s="12"/>
      <c r="F10" s="12"/>
      <c r="G10" s="12"/>
    </row>
    <row r="11" spans="1:12" s="10" customFormat="1" ht="37.5" customHeight="1" x14ac:dyDescent="0.3">
      <c r="A11" s="108" t="s">
        <v>101</v>
      </c>
      <c r="B11" s="108"/>
      <c r="C11" s="108"/>
      <c r="D11" s="108"/>
      <c r="E11" s="108"/>
      <c r="F11" s="108"/>
      <c r="G11" s="108"/>
      <c r="K11" s="97"/>
    </row>
    <row r="12" spans="1:12" s="10" customFormat="1" ht="6" customHeight="1" x14ac:dyDescent="0.3">
      <c r="A12" s="11"/>
      <c r="B12" s="11"/>
      <c r="C12" s="11"/>
      <c r="D12" s="11"/>
      <c r="E12" s="12"/>
      <c r="F12" s="12"/>
      <c r="G12" s="12"/>
    </row>
    <row r="13" spans="1:12" ht="28.5" x14ac:dyDescent="0.15">
      <c r="A13" s="14" t="s">
        <v>0</v>
      </c>
      <c r="B13" s="14" t="s">
        <v>1</v>
      </c>
      <c r="C13" s="14" t="s">
        <v>7</v>
      </c>
      <c r="D13" s="14" t="s">
        <v>18</v>
      </c>
      <c r="E13" s="14" t="s">
        <v>2</v>
      </c>
      <c r="F13" s="15" t="s">
        <v>3</v>
      </c>
      <c r="G13" s="69" t="s">
        <v>4</v>
      </c>
    </row>
    <row r="14" spans="1:12" s="50" customFormat="1" ht="33" x14ac:dyDescent="0.15">
      <c r="A14" s="57" t="s">
        <v>8</v>
      </c>
      <c r="B14" s="54" t="s">
        <v>102</v>
      </c>
      <c r="C14" s="55"/>
      <c r="D14" s="55"/>
      <c r="E14" s="55"/>
      <c r="F14" s="56"/>
      <c r="G14" s="58"/>
      <c r="L14" s="16"/>
    </row>
    <row r="15" spans="1:12" s="50" customFormat="1" ht="16.5" x14ac:dyDescent="0.15">
      <c r="A15" s="59" t="s">
        <v>17</v>
      </c>
      <c r="B15" s="71" t="s">
        <v>40</v>
      </c>
      <c r="C15" s="61"/>
      <c r="D15" s="61"/>
      <c r="E15" s="61"/>
      <c r="F15" s="62"/>
      <c r="G15" s="63"/>
    </row>
    <row r="16" spans="1:12" ht="15" customHeight="1" x14ac:dyDescent="0.15">
      <c r="A16" s="17">
        <v>1</v>
      </c>
      <c r="B16" s="37" t="s">
        <v>94</v>
      </c>
      <c r="C16" s="18" t="s">
        <v>56</v>
      </c>
      <c r="D16" s="17" t="s">
        <v>57</v>
      </c>
      <c r="E16" s="19">
        <v>0</v>
      </c>
      <c r="F16" s="21">
        <v>14</v>
      </c>
      <c r="G16" s="45">
        <f t="shared" ref="G16:G29" si="0">F16*E16</f>
        <v>0</v>
      </c>
    </row>
    <row r="17" spans="1:10" ht="15" customHeight="1" x14ac:dyDescent="0.15">
      <c r="A17" s="17">
        <v>2</v>
      </c>
      <c r="B17" s="37" t="s">
        <v>80</v>
      </c>
      <c r="C17" s="18" t="s">
        <v>56</v>
      </c>
      <c r="D17" s="18" t="s">
        <v>60</v>
      </c>
      <c r="E17" s="19">
        <v>0</v>
      </c>
      <c r="F17" s="21">
        <v>46</v>
      </c>
      <c r="G17" s="45">
        <f>F17*E17</f>
        <v>0</v>
      </c>
    </row>
    <row r="18" spans="1:10" ht="15" customHeight="1" x14ac:dyDescent="0.15">
      <c r="A18" s="17">
        <v>3</v>
      </c>
      <c r="B18" s="39" t="s">
        <v>58</v>
      </c>
      <c r="C18" s="18" t="s">
        <v>59</v>
      </c>
      <c r="D18" s="18" t="s">
        <v>60</v>
      </c>
      <c r="E18" s="19">
        <v>0</v>
      </c>
      <c r="F18" s="21">
        <v>2</v>
      </c>
      <c r="G18" s="45">
        <f t="shared" si="0"/>
        <v>0</v>
      </c>
    </row>
    <row r="19" spans="1:10" x14ac:dyDescent="0.15">
      <c r="A19" s="17">
        <v>4</v>
      </c>
      <c r="B19" s="37" t="s">
        <v>82</v>
      </c>
      <c r="C19" s="18" t="s">
        <v>88</v>
      </c>
      <c r="D19" s="17" t="s">
        <v>78</v>
      </c>
      <c r="E19" s="19">
        <v>0</v>
      </c>
      <c r="F19" s="20">
        <v>1180</v>
      </c>
      <c r="G19" s="45">
        <f t="shared" si="0"/>
        <v>0</v>
      </c>
      <c r="H19" s="101"/>
      <c r="J19" s="101"/>
    </row>
    <row r="20" spans="1:10" ht="15" customHeight="1" x14ac:dyDescent="0.15">
      <c r="A20" s="17">
        <v>5</v>
      </c>
      <c r="B20" s="37" t="s">
        <v>61</v>
      </c>
      <c r="C20" s="18" t="s">
        <v>59</v>
      </c>
      <c r="D20" s="17" t="s">
        <v>62</v>
      </c>
      <c r="E20" s="19">
        <v>0</v>
      </c>
      <c r="F20" s="21">
        <v>2</v>
      </c>
      <c r="G20" s="45">
        <f t="shared" si="0"/>
        <v>0</v>
      </c>
    </row>
    <row r="21" spans="1:10" ht="15" customHeight="1" x14ac:dyDescent="0.15">
      <c r="A21" s="17">
        <v>6</v>
      </c>
      <c r="B21" s="100" t="s">
        <v>84</v>
      </c>
      <c r="C21" s="18" t="s">
        <v>85</v>
      </c>
      <c r="D21" s="17" t="s">
        <v>64</v>
      </c>
      <c r="E21" s="19">
        <v>0</v>
      </c>
      <c r="F21" s="21">
        <v>280</v>
      </c>
      <c r="G21" s="45">
        <f>F21*E21</f>
        <v>0</v>
      </c>
      <c r="H21" s="101"/>
      <c r="J21" s="101"/>
    </row>
    <row r="22" spans="1:10" ht="15" customHeight="1" x14ac:dyDescent="0.15">
      <c r="A22" s="17">
        <v>7</v>
      </c>
      <c r="B22" s="37" t="s">
        <v>87</v>
      </c>
      <c r="C22" s="18" t="s">
        <v>88</v>
      </c>
      <c r="D22" s="17" t="s">
        <v>89</v>
      </c>
      <c r="E22" s="19">
        <v>0</v>
      </c>
      <c r="F22" s="21">
        <v>1285</v>
      </c>
      <c r="G22" s="45">
        <f>F22*E22</f>
        <v>0</v>
      </c>
      <c r="H22" s="101"/>
      <c r="J22" s="101"/>
    </row>
    <row r="23" spans="1:10" ht="15" customHeight="1" x14ac:dyDescent="0.15">
      <c r="A23" s="17">
        <v>8</v>
      </c>
      <c r="B23" s="39" t="s">
        <v>90</v>
      </c>
      <c r="C23" s="18" t="s">
        <v>88</v>
      </c>
      <c r="D23" s="17" t="s">
        <v>89</v>
      </c>
      <c r="E23" s="19">
        <v>0</v>
      </c>
      <c r="F23" s="21">
        <v>280</v>
      </c>
      <c r="G23" s="45">
        <f>F23*E23</f>
        <v>0</v>
      </c>
      <c r="H23" s="101"/>
      <c r="J23" s="101"/>
    </row>
    <row r="24" spans="1:10" ht="15" customHeight="1" x14ac:dyDescent="0.15">
      <c r="A24" s="17">
        <v>9</v>
      </c>
      <c r="B24" s="100" t="s">
        <v>63</v>
      </c>
      <c r="C24" s="18" t="s">
        <v>56</v>
      </c>
      <c r="D24" s="17" t="s">
        <v>64</v>
      </c>
      <c r="E24" s="19">
        <v>0</v>
      </c>
      <c r="F24" s="21">
        <v>35</v>
      </c>
      <c r="G24" s="45">
        <f t="shared" si="0"/>
        <v>0</v>
      </c>
      <c r="H24" s="101"/>
      <c r="J24" s="101"/>
    </row>
    <row r="25" spans="1:10" ht="15" customHeight="1" x14ac:dyDescent="0.15">
      <c r="A25" s="17">
        <v>10</v>
      </c>
      <c r="B25" s="107" t="s">
        <v>79</v>
      </c>
      <c r="C25" s="18"/>
      <c r="D25" s="17" t="s">
        <v>69</v>
      </c>
      <c r="E25" s="19">
        <v>0</v>
      </c>
      <c r="F25" s="21">
        <v>150</v>
      </c>
      <c r="G25" s="45">
        <f t="shared" si="0"/>
        <v>0</v>
      </c>
      <c r="H25" s="101"/>
      <c r="J25" s="101"/>
    </row>
    <row r="26" spans="1:10" ht="15" customHeight="1" x14ac:dyDescent="0.15">
      <c r="A26" s="17">
        <v>11</v>
      </c>
      <c r="B26" s="37" t="s">
        <v>91</v>
      </c>
      <c r="C26" s="18" t="s">
        <v>92</v>
      </c>
      <c r="D26" s="38" t="s">
        <v>60</v>
      </c>
      <c r="E26" s="19">
        <v>0</v>
      </c>
      <c r="F26" s="21">
        <v>355</v>
      </c>
      <c r="G26" s="45">
        <f>F26*E26</f>
        <v>0</v>
      </c>
    </row>
    <row r="27" spans="1:10" ht="15" customHeight="1" x14ac:dyDescent="0.15">
      <c r="A27" s="17">
        <v>12</v>
      </c>
      <c r="B27" s="39" t="s">
        <v>65</v>
      </c>
      <c r="C27" s="18" t="s">
        <v>66</v>
      </c>
      <c r="D27" s="17" t="s">
        <v>57</v>
      </c>
      <c r="E27" s="19">
        <v>0</v>
      </c>
      <c r="F27" s="21">
        <v>150</v>
      </c>
      <c r="G27" s="45">
        <f t="shared" si="0"/>
        <v>0</v>
      </c>
      <c r="H27" s="101"/>
      <c r="J27" s="101"/>
    </row>
    <row r="28" spans="1:10" ht="15" customHeight="1" x14ac:dyDescent="0.15">
      <c r="A28" s="17">
        <v>13</v>
      </c>
      <c r="B28" s="100" t="s">
        <v>67</v>
      </c>
      <c r="C28" s="18" t="s">
        <v>68</v>
      </c>
      <c r="D28" s="17" t="s">
        <v>69</v>
      </c>
      <c r="E28" s="19">
        <v>0</v>
      </c>
      <c r="F28" s="21">
        <v>100</v>
      </c>
      <c r="G28" s="45">
        <f t="shared" si="0"/>
        <v>0</v>
      </c>
    </row>
    <row r="29" spans="1:10" ht="15" customHeight="1" x14ac:dyDescent="0.15">
      <c r="A29" s="17">
        <v>14</v>
      </c>
      <c r="B29" s="37" t="s">
        <v>70</v>
      </c>
      <c r="C29" s="18"/>
      <c r="D29" s="17" t="s">
        <v>71</v>
      </c>
      <c r="E29" s="19">
        <v>0</v>
      </c>
      <c r="F29" s="21">
        <v>500</v>
      </c>
      <c r="G29" s="45">
        <f t="shared" si="0"/>
        <v>0</v>
      </c>
    </row>
    <row r="30" spans="1:10" ht="15" customHeight="1" x14ac:dyDescent="0.15">
      <c r="A30" s="72"/>
      <c r="B30" s="73"/>
      <c r="C30" s="74"/>
      <c r="D30" s="75"/>
      <c r="E30" s="76"/>
      <c r="F30" s="77"/>
      <c r="G30" s="78"/>
    </row>
    <row r="31" spans="1:10" s="44" customFormat="1" ht="15" x14ac:dyDescent="0.15">
      <c r="A31" s="83" t="s">
        <v>36</v>
      </c>
      <c r="B31" s="84"/>
      <c r="C31" s="85"/>
      <c r="D31" s="85"/>
      <c r="E31" s="85"/>
      <c r="F31" s="85"/>
      <c r="G31" s="86">
        <f>SUM(G16:G29)</f>
        <v>0</v>
      </c>
    </row>
    <row r="32" spans="1:10" x14ac:dyDescent="0.15">
      <c r="A32" s="22" t="s">
        <v>37</v>
      </c>
      <c r="B32" s="87"/>
      <c r="C32" s="88"/>
      <c r="D32" s="88"/>
      <c r="E32" s="88"/>
      <c r="F32" s="88"/>
      <c r="G32" s="45">
        <v>400</v>
      </c>
    </row>
    <row r="33" spans="1:10" x14ac:dyDescent="0.15">
      <c r="A33" s="22" t="s">
        <v>41</v>
      </c>
      <c r="B33" s="89"/>
      <c r="C33" s="90"/>
      <c r="D33" s="90"/>
      <c r="E33" s="90"/>
      <c r="F33" s="90"/>
      <c r="G33" s="45">
        <v>0</v>
      </c>
    </row>
    <row r="34" spans="1:10" s="49" customFormat="1" x14ac:dyDescent="0.15">
      <c r="A34" s="98" t="s">
        <v>55</v>
      </c>
      <c r="B34" s="47"/>
      <c r="C34" s="48"/>
      <c r="D34" s="48"/>
      <c r="E34" s="48"/>
      <c r="F34" s="48"/>
      <c r="G34" s="99">
        <v>0</v>
      </c>
    </row>
    <row r="35" spans="1:10" x14ac:dyDescent="0.15">
      <c r="A35" s="22" t="s">
        <v>38</v>
      </c>
      <c r="B35" s="23"/>
      <c r="C35" s="24"/>
      <c r="D35" s="24"/>
      <c r="E35" s="24"/>
      <c r="F35" s="24"/>
      <c r="G35" s="64">
        <f>SUM(G31:G33)*6%</f>
        <v>24</v>
      </c>
    </row>
    <row r="36" spans="1:10" s="44" customFormat="1" ht="15" x14ac:dyDescent="0.15">
      <c r="A36" s="40" t="s">
        <v>39</v>
      </c>
      <c r="B36" s="41"/>
      <c r="C36" s="42"/>
      <c r="D36" s="42"/>
      <c r="E36" s="42"/>
      <c r="F36" s="43"/>
      <c r="G36" s="46">
        <f>SUM(G31:G33,G35)-G34</f>
        <v>424</v>
      </c>
    </row>
    <row r="37" spans="1:10" s="44" customFormat="1" ht="15" x14ac:dyDescent="0.15">
      <c r="A37" s="79"/>
      <c r="B37" s="80"/>
      <c r="C37" s="80"/>
      <c r="D37" s="80"/>
      <c r="E37" s="80"/>
      <c r="F37" s="80"/>
      <c r="G37" s="81"/>
    </row>
    <row r="38" spans="1:10" s="50" customFormat="1" ht="30" x14ac:dyDescent="0.15">
      <c r="A38" s="57" t="s">
        <v>21</v>
      </c>
      <c r="B38" s="54" t="s">
        <v>22</v>
      </c>
      <c r="C38" s="55"/>
      <c r="D38" s="55"/>
      <c r="E38" s="55"/>
      <c r="F38" s="56"/>
      <c r="G38" s="58"/>
    </row>
    <row r="39" spans="1:10" s="50" customFormat="1" ht="16.5" x14ac:dyDescent="0.15">
      <c r="A39" s="59" t="s">
        <v>23</v>
      </c>
      <c r="B39" s="60" t="s">
        <v>24</v>
      </c>
      <c r="C39" s="61"/>
      <c r="D39" s="61"/>
      <c r="E39" s="61"/>
      <c r="F39" s="62"/>
      <c r="G39" s="63"/>
    </row>
    <row r="40" spans="1:10" ht="15" customHeight="1" x14ac:dyDescent="0.15">
      <c r="A40" s="14" t="s">
        <v>0</v>
      </c>
      <c r="B40" s="14" t="s">
        <v>48</v>
      </c>
      <c r="C40" s="14"/>
      <c r="D40" s="14" t="s">
        <v>49</v>
      </c>
      <c r="E40" s="14" t="s">
        <v>32</v>
      </c>
      <c r="F40" s="15" t="s">
        <v>3</v>
      </c>
      <c r="G40" s="69" t="s">
        <v>50</v>
      </c>
    </row>
    <row r="41" spans="1:10" ht="15" customHeight="1" x14ac:dyDescent="0.15">
      <c r="A41" s="17">
        <v>1</v>
      </c>
      <c r="B41" s="82" t="s">
        <v>35</v>
      </c>
      <c r="C41" s="18"/>
      <c r="D41" s="38">
        <v>1</v>
      </c>
      <c r="E41" s="19">
        <v>0</v>
      </c>
      <c r="F41" s="20">
        <v>1500</v>
      </c>
      <c r="G41" s="45">
        <f>SUM(D41*E41*F41)</f>
        <v>0</v>
      </c>
    </row>
    <row r="42" spans="1:10" ht="15" customHeight="1" x14ac:dyDescent="0.15">
      <c r="A42" s="17">
        <v>2</v>
      </c>
      <c r="B42" s="102" t="s">
        <v>77</v>
      </c>
      <c r="C42" s="103"/>
      <c r="D42" s="17" t="s">
        <v>53</v>
      </c>
      <c r="E42" s="104">
        <v>0</v>
      </c>
      <c r="F42" s="105">
        <v>2.5</v>
      </c>
      <c r="G42" s="106">
        <f t="shared" ref="G42:G49" si="1">F42*E42</f>
        <v>0</v>
      </c>
    </row>
    <row r="43" spans="1:10" ht="15" customHeight="1" x14ac:dyDescent="0.15">
      <c r="A43" s="17">
        <v>3</v>
      </c>
      <c r="B43" s="39" t="s">
        <v>72</v>
      </c>
      <c r="C43" s="18"/>
      <c r="D43" s="38" t="s">
        <v>62</v>
      </c>
      <c r="E43" s="19">
        <v>0</v>
      </c>
      <c r="F43" s="20">
        <v>2.5</v>
      </c>
      <c r="G43" s="45">
        <f t="shared" si="1"/>
        <v>0</v>
      </c>
    </row>
    <row r="44" spans="1:10" ht="15" customHeight="1" x14ac:dyDescent="0.15">
      <c r="A44" s="17">
        <v>4</v>
      </c>
      <c r="B44" s="100" t="s">
        <v>103</v>
      </c>
      <c r="C44" s="18"/>
      <c r="D44" s="38" t="s">
        <v>81</v>
      </c>
      <c r="E44" s="19">
        <v>4</v>
      </c>
      <c r="F44" s="20">
        <v>400</v>
      </c>
      <c r="G44" s="45">
        <f>F44*E44</f>
        <v>1600</v>
      </c>
    </row>
    <row r="45" spans="1:10" ht="15" customHeight="1" x14ac:dyDescent="0.15">
      <c r="A45" s="17">
        <v>5</v>
      </c>
      <c r="B45" s="100" t="s">
        <v>86</v>
      </c>
      <c r="C45" s="18" t="s">
        <v>85</v>
      </c>
      <c r="D45" s="17" t="s">
        <v>64</v>
      </c>
      <c r="E45" s="19">
        <v>0</v>
      </c>
      <c r="F45" s="21">
        <v>800</v>
      </c>
      <c r="G45" s="45">
        <f>F45*E45</f>
        <v>0</v>
      </c>
      <c r="H45" s="101"/>
      <c r="J45" s="101"/>
    </row>
    <row r="46" spans="1:10" ht="15" customHeight="1" x14ac:dyDescent="0.15">
      <c r="A46" s="17">
        <v>6</v>
      </c>
      <c r="B46" s="39" t="s">
        <v>73</v>
      </c>
      <c r="C46" s="18"/>
      <c r="D46" s="38" t="s">
        <v>60</v>
      </c>
      <c r="E46" s="19">
        <v>0</v>
      </c>
      <c r="F46" s="20">
        <v>35</v>
      </c>
      <c r="G46" s="45">
        <f t="shared" si="1"/>
        <v>0</v>
      </c>
    </row>
    <row r="47" spans="1:10" ht="15" customHeight="1" x14ac:dyDescent="0.15">
      <c r="A47" s="17">
        <v>7</v>
      </c>
      <c r="B47" s="39" t="s">
        <v>83</v>
      </c>
      <c r="C47" s="18"/>
      <c r="D47" s="38" t="s">
        <v>60</v>
      </c>
      <c r="E47" s="19">
        <v>0</v>
      </c>
      <c r="F47" s="20">
        <v>20</v>
      </c>
      <c r="G47" s="45">
        <f t="shared" ref="G47" si="2">F47*E47</f>
        <v>0</v>
      </c>
    </row>
    <row r="48" spans="1:10" ht="15" customHeight="1" x14ac:dyDescent="0.15">
      <c r="A48" s="17">
        <v>8</v>
      </c>
      <c r="B48" s="37" t="s">
        <v>75</v>
      </c>
      <c r="C48" s="18"/>
      <c r="D48" s="38" t="s">
        <v>74</v>
      </c>
      <c r="E48" s="19">
        <v>0</v>
      </c>
      <c r="F48" s="21">
        <v>0</v>
      </c>
      <c r="G48" s="45">
        <f t="shared" si="1"/>
        <v>0</v>
      </c>
    </row>
    <row r="49" spans="1:7" ht="15" customHeight="1" x14ac:dyDescent="0.15">
      <c r="A49" s="17">
        <v>9</v>
      </c>
      <c r="B49" s="37" t="s">
        <v>76</v>
      </c>
      <c r="C49" s="18"/>
      <c r="D49" s="38" t="s">
        <v>74</v>
      </c>
      <c r="E49" s="19">
        <v>0</v>
      </c>
      <c r="F49" s="21">
        <v>0</v>
      </c>
      <c r="G49" s="45">
        <f t="shared" si="1"/>
        <v>0</v>
      </c>
    </row>
    <row r="50" spans="1:7" ht="15" customHeight="1" x14ac:dyDescent="0.15">
      <c r="A50" s="22" t="s">
        <v>54</v>
      </c>
      <c r="B50" s="23"/>
      <c r="C50" s="24"/>
      <c r="D50" s="24"/>
      <c r="E50" s="24"/>
      <c r="F50" s="24"/>
      <c r="G50" s="45">
        <f>SUM(G42:G49)*6%</f>
        <v>96</v>
      </c>
    </row>
    <row r="51" spans="1:7" s="49" customFormat="1" x14ac:dyDescent="0.15">
      <c r="A51" s="98" t="s">
        <v>52</v>
      </c>
      <c r="B51" s="47"/>
      <c r="C51" s="48"/>
      <c r="D51" s="48"/>
      <c r="E51" s="48"/>
      <c r="F51" s="48"/>
      <c r="G51" s="99">
        <v>0</v>
      </c>
    </row>
    <row r="52" spans="1:7" s="44" customFormat="1" ht="15" x14ac:dyDescent="0.15">
      <c r="A52" s="40" t="s">
        <v>25</v>
      </c>
      <c r="B52" s="41"/>
      <c r="C52" s="42"/>
      <c r="D52" s="42"/>
      <c r="E52" s="42"/>
      <c r="F52" s="43"/>
      <c r="G52" s="46">
        <f>SUM(G41:G50)-G51</f>
        <v>1696</v>
      </c>
    </row>
    <row r="53" spans="1:7" s="44" customFormat="1" ht="15" x14ac:dyDescent="0.15">
      <c r="A53" s="51"/>
      <c r="B53" s="52"/>
      <c r="C53" s="52"/>
      <c r="D53" s="52"/>
      <c r="E53" s="52"/>
      <c r="F53" s="52"/>
      <c r="G53" s="46"/>
    </row>
    <row r="54" spans="1:7" s="44" customFormat="1" ht="15" x14ac:dyDescent="0.15">
      <c r="A54" s="51"/>
      <c r="B54" s="52"/>
      <c r="C54" s="52"/>
      <c r="D54" s="52"/>
      <c r="E54" s="52"/>
      <c r="F54" s="52"/>
      <c r="G54" s="53"/>
    </row>
    <row r="55" spans="1:7" s="50" customFormat="1" ht="30" x14ac:dyDescent="0.15">
      <c r="A55" s="57" t="s">
        <v>26</v>
      </c>
      <c r="B55" s="54" t="s">
        <v>27</v>
      </c>
      <c r="C55" s="55"/>
      <c r="D55" s="55"/>
      <c r="E55" s="55"/>
      <c r="F55" s="56"/>
      <c r="G55" s="58"/>
    </row>
    <row r="56" spans="1:7" s="50" customFormat="1" ht="16.5" x14ac:dyDescent="0.15">
      <c r="A56" s="59" t="s">
        <v>28</v>
      </c>
      <c r="B56" s="60" t="s">
        <v>29</v>
      </c>
      <c r="C56" s="61"/>
      <c r="D56" s="61"/>
      <c r="E56" s="61"/>
      <c r="F56" s="62"/>
      <c r="G56" s="63"/>
    </row>
    <row r="57" spans="1:7" ht="15" customHeight="1" x14ac:dyDescent="0.15">
      <c r="A57" s="14" t="s">
        <v>0</v>
      </c>
      <c r="B57" s="14" t="s">
        <v>51</v>
      </c>
      <c r="C57" s="14"/>
      <c r="D57" s="14" t="s">
        <v>49</v>
      </c>
      <c r="E57" s="14" t="s">
        <v>32</v>
      </c>
      <c r="F57" s="15" t="s">
        <v>3</v>
      </c>
      <c r="G57" s="69" t="s">
        <v>50</v>
      </c>
    </row>
    <row r="58" spans="1:7" ht="15" customHeight="1" x14ac:dyDescent="0.15">
      <c r="A58" s="17">
        <v>1</v>
      </c>
      <c r="B58" s="39" t="s">
        <v>30</v>
      </c>
      <c r="C58" s="18"/>
      <c r="D58" s="17">
        <v>0</v>
      </c>
      <c r="E58" s="19">
        <v>0</v>
      </c>
      <c r="F58" s="21">
        <v>1800</v>
      </c>
      <c r="G58" s="45">
        <f>F58*E58</f>
        <v>0</v>
      </c>
    </row>
    <row r="59" spans="1:7" x14ac:dyDescent="0.15">
      <c r="A59" s="96" t="s">
        <v>47</v>
      </c>
      <c r="B59" s="23"/>
      <c r="C59" s="24"/>
      <c r="D59" s="24"/>
      <c r="E59" s="24"/>
      <c r="F59" s="24"/>
      <c r="G59" s="45">
        <v>0</v>
      </c>
    </row>
    <row r="60" spans="1:7" s="44" customFormat="1" ht="15" x14ac:dyDescent="0.15">
      <c r="A60" s="40" t="s">
        <v>31</v>
      </c>
      <c r="B60" s="41"/>
      <c r="C60" s="42"/>
      <c r="D60" s="42"/>
      <c r="E60" s="42"/>
      <c r="F60" s="43"/>
      <c r="G60" s="46">
        <f>SUM(G57:G58)-G59</f>
        <v>0</v>
      </c>
    </row>
    <row r="61" spans="1:7" s="44" customFormat="1" ht="15" x14ac:dyDescent="0.15">
      <c r="A61" s="51"/>
      <c r="B61" s="52"/>
      <c r="C61" s="52"/>
      <c r="D61" s="52"/>
      <c r="E61" s="52"/>
      <c r="F61" s="52"/>
      <c r="G61" s="53"/>
    </row>
    <row r="62" spans="1:7" s="68" customFormat="1" ht="20.25" thickBot="1" x14ac:dyDescent="0.2">
      <c r="A62" s="65" t="s">
        <v>34</v>
      </c>
      <c r="B62" s="70" t="s">
        <v>33</v>
      </c>
      <c r="C62" s="66"/>
      <c r="D62" s="66"/>
      <c r="E62" s="66"/>
      <c r="F62" s="66"/>
      <c r="G62" s="67">
        <f>SUM(G52,G36)</f>
        <v>2120</v>
      </c>
    </row>
    <row r="63" spans="1:7" s="94" customFormat="1" ht="15" x14ac:dyDescent="0.15">
      <c r="A63" s="91" t="s">
        <v>46</v>
      </c>
      <c r="B63" s="92"/>
      <c r="C63" s="92"/>
      <c r="D63" s="92"/>
      <c r="E63" s="92"/>
      <c r="F63" s="92"/>
      <c r="G63" s="93"/>
    </row>
    <row r="64" spans="1:7" s="94" customFormat="1" ht="15" x14ac:dyDescent="0.15">
      <c r="A64" s="95" t="s">
        <v>42</v>
      </c>
      <c r="B64" s="92"/>
      <c r="C64" s="92"/>
      <c r="D64" s="92"/>
      <c r="E64" s="92"/>
      <c r="F64" s="92"/>
      <c r="G64" s="93"/>
    </row>
    <row r="65" spans="1:7" s="94" customFormat="1" ht="15" x14ac:dyDescent="0.15">
      <c r="A65" s="95" t="s">
        <v>43</v>
      </c>
      <c r="B65" s="92"/>
      <c r="C65" s="92"/>
      <c r="D65" s="92"/>
      <c r="E65" s="92"/>
      <c r="F65" s="92"/>
      <c r="G65" s="93"/>
    </row>
    <row r="66" spans="1:7" s="94" customFormat="1" ht="15" x14ac:dyDescent="0.15">
      <c r="A66" s="95" t="s">
        <v>44</v>
      </c>
      <c r="B66" s="92"/>
      <c r="C66" s="92"/>
      <c r="D66" s="92"/>
      <c r="E66" s="92"/>
      <c r="F66" s="92"/>
      <c r="G66" s="93"/>
    </row>
    <row r="67" spans="1:7" s="94" customFormat="1" ht="15" x14ac:dyDescent="0.15">
      <c r="A67" s="95" t="s">
        <v>45</v>
      </c>
      <c r="B67" s="92"/>
      <c r="C67" s="92"/>
      <c r="D67" s="92"/>
      <c r="E67" s="92"/>
      <c r="F67" s="92"/>
      <c r="G67" s="93"/>
    </row>
    <row r="68" spans="1:7" s="44" customFormat="1" ht="15" x14ac:dyDescent="0.15">
      <c r="A68" s="51"/>
      <c r="B68" s="52"/>
      <c r="C68" s="52"/>
      <c r="D68" s="52"/>
      <c r="E68" s="52"/>
      <c r="F68" s="52"/>
      <c r="G68" s="53"/>
    </row>
    <row r="69" spans="1:7" ht="15" customHeight="1" x14ac:dyDescent="0.15">
      <c r="A69" s="25" t="s">
        <v>12</v>
      </c>
      <c r="B69" s="26"/>
      <c r="C69" s="26"/>
      <c r="D69" s="26"/>
      <c r="E69" s="26"/>
      <c r="F69" s="26"/>
      <c r="G69" s="27"/>
    </row>
    <row r="70" spans="1:7" s="33" customFormat="1" ht="13.9" customHeight="1" x14ac:dyDescent="0.3">
      <c r="A70" s="28" t="s">
        <v>6</v>
      </c>
      <c r="B70" s="29"/>
      <c r="C70" s="30"/>
      <c r="D70" s="31"/>
      <c r="E70" s="32"/>
    </row>
    <row r="71" spans="1:7" s="33" customFormat="1" ht="13.9" customHeight="1" x14ac:dyDescent="0.3">
      <c r="A71" s="28" t="s">
        <v>19</v>
      </c>
      <c r="B71" s="29"/>
      <c r="C71" s="30"/>
      <c r="D71" s="31"/>
      <c r="E71" s="32"/>
    </row>
    <row r="72" spans="1:7" s="33" customFormat="1" ht="13.9" customHeight="1" x14ac:dyDescent="0.3">
      <c r="A72" s="28" t="s">
        <v>11</v>
      </c>
      <c r="B72" s="29"/>
      <c r="C72" s="30"/>
      <c r="D72" s="31"/>
      <c r="E72" s="32"/>
    </row>
    <row r="73" spans="1:7" s="33" customFormat="1" ht="13.9" customHeight="1" x14ac:dyDescent="0.3">
      <c r="A73" s="34" t="s">
        <v>13</v>
      </c>
      <c r="B73" s="30"/>
      <c r="C73" s="30"/>
      <c r="D73" s="31"/>
      <c r="E73" s="32"/>
    </row>
    <row r="74" spans="1:7" s="33" customFormat="1" ht="13.9" customHeight="1" x14ac:dyDescent="0.3">
      <c r="A74" s="28" t="s">
        <v>9</v>
      </c>
      <c r="B74" s="30"/>
      <c r="C74" s="30"/>
      <c r="D74" s="31"/>
      <c r="E74" s="32"/>
    </row>
    <row r="75" spans="1:7" s="33" customFormat="1" ht="13.9" customHeight="1" x14ac:dyDescent="0.3">
      <c r="A75" s="35" t="s">
        <v>15</v>
      </c>
      <c r="B75" s="30"/>
      <c r="C75" s="30"/>
      <c r="D75" s="31"/>
      <c r="E75" s="32"/>
    </row>
    <row r="76" spans="1:7" x14ac:dyDescent="0.3">
      <c r="A76" s="35" t="s">
        <v>16</v>
      </c>
    </row>
    <row r="77" spans="1:7" x14ac:dyDescent="0.3">
      <c r="A77" s="35"/>
    </row>
    <row r="78" spans="1:7" ht="18" x14ac:dyDescent="0.3">
      <c r="A78" s="35"/>
      <c r="D78" s="36" t="s">
        <v>10</v>
      </c>
      <c r="F78" s="36"/>
      <c r="G78" s="36"/>
    </row>
    <row r="79" spans="1:7" ht="18" x14ac:dyDescent="0.15">
      <c r="E79" s="36"/>
      <c r="F79" s="36" t="s">
        <v>96</v>
      </c>
    </row>
    <row r="80" spans="1:7" x14ac:dyDescent="0.15">
      <c r="F80" s="16" t="s">
        <v>20</v>
      </c>
    </row>
  </sheetData>
  <mergeCells count="2">
    <mergeCell ref="A11:G11"/>
    <mergeCell ref="A7:D7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2" orientation="portrait" horizontalDpi="300" verticalDpi="300" r:id="rId1"/>
  <headerFooter alignWithMargins="0"/>
  <colBreaks count="1" manualBreakCount="1">
    <brk id="7" max="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磊</cp:lastModifiedBy>
  <cp:lastPrinted>2015-06-03T07:04:04Z</cp:lastPrinted>
  <dcterms:created xsi:type="dcterms:W3CDTF">2009-03-13T03:19:29Z</dcterms:created>
  <dcterms:modified xsi:type="dcterms:W3CDTF">2016-10-24T03:33:09Z</dcterms:modified>
</cp:coreProperties>
</file>