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15f2988ffa366a8/Documents/YeniDogus/Config_Files/"/>
    </mc:Choice>
  </mc:AlternateContent>
  <xr:revisionPtr revIDLastSave="660" documentId="13_ncr:1_{DC34BDF9-04DF-4107-B286-19CED20375D7}" xr6:coauthVersionLast="47" xr6:coauthVersionMax="47" xr10:uidLastSave="{6BFD21DC-7887-49D9-BDC9-C3503AA9FDEC}"/>
  <bookViews>
    <workbookView xWindow="760" yWindow="900" windowWidth="32900" windowHeight="15450" xr2:uid="{00000000-000D-0000-FFFF-FFFF00000000}"/>
  </bookViews>
  <sheets>
    <sheet name="Harmonization" sheetId="2" r:id="rId1"/>
    <sheet name="UnitsRecog" sheetId="8" r:id="rId2"/>
    <sheet name="UnitConvLin" sheetId="10" r:id="rId3"/>
    <sheet name="BoreHole" sheetId="9" r:id="rId4"/>
    <sheet name="Misc" sheetId="7" r:id="rId5"/>
    <sheet name="LinSeg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0" l="1"/>
  <c r="F9" i="10"/>
  <c r="F6" i="10"/>
  <c r="F5" i="10"/>
  <c r="F2" i="10"/>
</calcChain>
</file>

<file path=xl/sharedStrings.xml><?xml version="1.0" encoding="utf-8"?>
<sst xmlns="http://schemas.openxmlformats.org/spreadsheetml/2006/main" count="250" uniqueCount="170">
  <si>
    <t>DEPTH</t>
  </si>
  <si>
    <t>DEPT</t>
  </si>
  <si>
    <t>TVD</t>
  </si>
  <si>
    <t>MD</t>
  </si>
  <si>
    <t>TVDSS</t>
  </si>
  <si>
    <t>GR</t>
  </si>
  <si>
    <t>GAMMA</t>
  </si>
  <si>
    <t>SGR</t>
  </si>
  <si>
    <t>SP</t>
  </si>
  <si>
    <t>RHOB</t>
  </si>
  <si>
    <t>DENSITY</t>
  </si>
  <si>
    <t>RHOZ</t>
  </si>
  <si>
    <t>NPHI</t>
  </si>
  <si>
    <t>NEUTRON</t>
  </si>
  <si>
    <t>TNPH</t>
  </si>
  <si>
    <t>DTCO</t>
  </si>
  <si>
    <t>DTC</t>
  </si>
  <si>
    <t>AC</t>
  </si>
  <si>
    <t>DTSH</t>
  </si>
  <si>
    <t>DTS</t>
  </si>
  <si>
    <t>RT</t>
  </si>
  <si>
    <t>RMED</t>
  </si>
  <si>
    <t>RSHL</t>
  </si>
  <si>
    <t>LLD</t>
  </si>
  <si>
    <t>RXO</t>
  </si>
  <si>
    <t>PEF</t>
  </si>
  <si>
    <t>PE</t>
  </si>
  <si>
    <t>CALI</t>
  </si>
  <si>
    <t>CALIPER</t>
  </si>
  <si>
    <t>DRHO</t>
  </si>
  <si>
    <t>v/v</t>
  </si>
  <si>
    <t>gapi</t>
  </si>
  <si>
    <t>in</t>
  </si>
  <si>
    <t>mv</t>
  </si>
  <si>
    <t>g/cc</t>
  </si>
  <si>
    <t>us/ft</t>
  </si>
  <si>
    <t>ohmm</t>
  </si>
  <si>
    <t>SSP</t>
  </si>
  <si>
    <t>DENCOR</t>
  </si>
  <si>
    <t>DT</t>
  </si>
  <si>
    <t>NPOR</t>
  </si>
  <si>
    <t>NEUT</t>
  </si>
  <si>
    <t>GAMA</t>
  </si>
  <si>
    <t>ILD</t>
  </si>
  <si>
    <t>ILM</t>
  </si>
  <si>
    <t>LLS</t>
  </si>
  <si>
    <t>MSFL</t>
  </si>
  <si>
    <t>DS</t>
  </si>
  <si>
    <t>Name</t>
  </si>
  <si>
    <t>Unit</t>
  </si>
  <si>
    <t>Min</t>
  </si>
  <si>
    <t>b/e</t>
  </si>
  <si>
    <t>BS</t>
  </si>
  <si>
    <t>BITSIZE</t>
  </si>
  <si>
    <t>BIT</t>
  </si>
  <si>
    <t>Max</t>
  </si>
  <si>
    <t>Type</t>
  </si>
  <si>
    <t>reference</t>
  </si>
  <si>
    <t>gammaray</t>
  </si>
  <si>
    <t>bitsize</t>
  </si>
  <si>
    <t>caliper</t>
  </si>
  <si>
    <t>density</t>
  </si>
  <si>
    <t>sp</t>
  </si>
  <si>
    <t>photoelec</t>
  </si>
  <si>
    <t>neutron</t>
  </si>
  <si>
    <t>sonic</t>
  </si>
  <si>
    <t>resistivity</t>
  </si>
  <si>
    <t>ft</t>
  </si>
  <si>
    <t>feet</t>
  </si>
  <si>
    <t>api</t>
  </si>
  <si>
    <t>inches</t>
  </si>
  <si>
    <t>g/cm3</t>
  </si>
  <si>
    <t>b/elec</t>
  </si>
  <si>
    <t>ohm.m</t>
  </si>
  <si>
    <t>m</t>
  </si>
  <si>
    <t>bias</t>
  </si>
  <si>
    <t>%</t>
  </si>
  <si>
    <t>us/f</t>
  </si>
  <si>
    <t>NEU</t>
  </si>
  <si>
    <t>DEN</t>
  </si>
  <si>
    <t>RDEP</t>
  </si>
  <si>
    <t>RDEEP</t>
  </si>
  <si>
    <t>RMEDI</t>
  </si>
  <si>
    <t>RSHAL</t>
  </si>
  <si>
    <t>CAL</t>
  </si>
  <si>
    <t>Parameter</t>
  </si>
  <si>
    <t>parameter</t>
  </si>
  <si>
    <t>funcType</t>
  </si>
  <si>
    <t>unit_in</t>
  </si>
  <si>
    <t>unit_out</t>
  </si>
  <si>
    <t>mult</t>
  </si>
  <si>
    <t>linear</t>
  </si>
  <si>
    <t>no</t>
  </si>
  <si>
    <t>dec</t>
  </si>
  <si>
    <t>RESD</t>
  </si>
  <si>
    <t>RESM</t>
  </si>
  <si>
    <t>g/c3</t>
  </si>
  <si>
    <t>msec/ft</t>
  </si>
  <si>
    <t>fl_dcal_method</t>
  </si>
  <si>
    <t>fl_dcal_by_in_max</t>
  </si>
  <si>
    <t>fl_dcal_by_pr_max</t>
  </si>
  <si>
    <t>csv_header_add</t>
  </si>
  <si>
    <t>wellName</t>
  </si>
  <si>
    <t>API</t>
  </si>
  <si>
    <t>mudS_vertRes</t>
  </si>
  <si>
    <t>mudS_padLength</t>
  </si>
  <si>
    <t>mudS_standOff</t>
  </si>
  <si>
    <t>by_in</t>
  </si>
  <si>
    <t>pseudo_bs_wLenMax</t>
  </si>
  <si>
    <t>pseudo_bs_wLenMin</t>
  </si>
  <si>
    <t>trim_logs_top</t>
  </si>
  <si>
    <t>trim_logs_bot</t>
  </si>
  <si>
    <t>trim_gap_max</t>
  </si>
  <si>
    <t>mudS_doi</t>
  </si>
  <si>
    <t>null_values</t>
  </si>
  <si>
    <t>remove_nulls</t>
  </si>
  <si>
    <t>create_well_info_file</t>
  </si>
  <si>
    <t>remove_OORs</t>
  </si>
  <si>
    <t>save_df_OOR</t>
  </si>
  <si>
    <t>save_df_linSeg</t>
  </si>
  <si>
    <t>wLen</t>
  </si>
  <si>
    <t>nullData</t>
  </si>
  <si>
    <t>padLen</t>
  </si>
  <si>
    <t>takeLog</t>
  </si>
  <si>
    <t>smpls</t>
  </si>
  <si>
    <t>remove_linSegs</t>
  </si>
  <si>
    <t>variance_all</t>
  </si>
  <si>
    <t>cfcf</t>
  </si>
  <si>
    <t>f</t>
  </si>
  <si>
    <t>mt</t>
  </si>
  <si>
    <t>meter</t>
  </si>
  <si>
    <t>ft,mt</t>
  </si>
  <si>
    <t>M2RX</t>
  </si>
  <si>
    <t>ZDEN</t>
  </si>
  <si>
    <t>ohhm</t>
  </si>
  <si>
    <t>CNCF</t>
  </si>
  <si>
    <t>PU</t>
  </si>
  <si>
    <t>PERC</t>
  </si>
  <si>
    <t>zScore</t>
  </si>
  <si>
    <t>GRGC</t>
  </si>
  <si>
    <t>RTAT</t>
  </si>
  <si>
    <t>mm</t>
  </si>
  <si>
    <t>PDPE</t>
  </si>
  <si>
    <t>DCOR</t>
  </si>
  <si>
    <t>R60T</t>
  </si>
  <si>
    <t>R20T</t>
  </si>
  <si>
    <t>CLDC</t>
  </si>
  <si>
    <t>HRLD</t>
  </si>
  <si>
    <t>HRLS</t>
  </si>
  <si>
    <t>HLLD</t>
  </si>
  <si>
    <t>HLLS</t>
  </si>
  <si>
    <t>HCAL</t>
  </si>
  <si>
    <t>RT_HRLT</t>
  </si>
  <si>
    <t>RLA1</t>
  </si>
  <si>
    <t>AT90</t>
  </si>
  <si>
    <t>AF90</t>
  </si>
  <si>
    <t>AT60</t>
  </si>
  <si>
    <t>AF60</t>
  </si>
  <si>
    <t>AT20</t>
  </si>
  <si>
    <t>AF20</t>
  </si>
  <si>
    <t>ZDNC</t>
  </si>
  <si>
    <t>DT24</t>
  </si>
  <si>
    <t>NPRS</t>
  </si>
  <si>
    <t>DDLB</t>
  </si>
  <si>
    <t>SPDL</t>
  </si>
  <si>
    <t>casing_dtco</t>
  </si>
  <si>
    <t>mudS_max_diff</t>
  </si>
  <si>
    <t>depth_drop_negative_depth</t>
  </si>
  <si>
    <t>depth_downLog_flip</t>
  </si>
  <si>
    <t>DEPTH:1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</si>
</sst>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.3000000000000007"/>
      <color rgb="FFBCBEC4"/>
      <name val="JetBrains Mono"/>
      <family val="3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/>
    <xf numFmtId="0" fontId="3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6" borderId="1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right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5" fillId="7" borderId="0" xfId="0" applyFont="1" applyFill="1"/>
    <xf numFmtId="11" fontId="0" fillId="0" borderId="0" xfId="0" applyNumberFormat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9" fontId="0" fillId="0" borderId="0" xfId="0" applyNumberFormat="1" applyAlignment="1">
      <alignment horizontal="right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0359-CA45-4AE9-AD70-91DD385EE5B4}">
  <dimension ref="A1:R15"/>
  <sheetViews>
    <sheetView tabSelected="1" workbookViewId="0">
      <selection activeCell="N5" sqref="N5"/>
    </sheetView>
  </sheetViews>
  <sheetFormatPr defaultRowHeight="14.5"/>
  <cols>
    <col min="4" max="4" width="8.81640625" style="3"/>
    <col min="5" max="5" width="15.26953125" style="3" customWidth="1"/>
  </cols>
  <sheetData>
    <row r="1" spans="1:18">
      <c r="A1" s="1" t="s">
        <v>48</v>
      </c>
      <c r="B1" s="7" t="s">
        <v>49</v>
      </c>
      <c r="C1" s="7" t="s">
        <v>50</v>
      </c>
      <c r="D1" s="7" t="s">
        <v>55</v>
      </c>
      <c r="E1" s="7" t="s">
        <v>56</v>
      </c>
    </row>
    <row r="2" spans="1:18">
      <c r="A2" s="2" t="s">
        <v>0</v>
      </c>
      <c r="B2" s="4" t="s">
        <v>131</v>
      </c>
      <c r="C2" s="5">
        <v>0</v>
      </c>
      <c r="D2" s="6">
        <v>50000</v>
      </c>
      <c r="E2" s="6" t="s">
        <v>57</v>
      </c>
      <c r="F2" t="s">
        <v>1</v>
      </c>
      <c r="G2" t="s">
        <v>3</v>
      </c>
      <c r="H2" t="s">
        <v>2</v>
      </c>
      <c r="I2" t="s">
        <v>4</v>
      </c>
      <c r="J2" t="s">
        <v>169</v>
      </c>
    </row>
    <row r="3" spans="1:18">
      <c r="A3" s="2" t="s">
        <v>5</v>
      </c>
      <c r="B3" s="4" t="s">
        <v>31</v>
      </c>
      <c r="C3" s="5">
        <v>0</v>
      </c>
      <c r="D3" s="6">
        <v>5000</v>
      </c>
      <c r="E3" s="6" t="s">
        <v>58</v>
      </c>
      <c r="F3" t="s">
        <v>6</v>
      </c>
      <c r="G3" t="s">
        <v>7</v>
      </c>
      <c r="H3" t="s">
        <v>42</v>
      </c>
      <c r="I3" t="s">
        <v>139</v>
      </c>
    </row>
    <row r="4" spans="1:18">
      <c r="A4" s="2" t="s">
        <v>52</v>
      </c>
      <c r="B4" s="4" t="s">
        <v>32</v>
      </c>
      <c r="C4" s="5">
        <v>0</v>
      </c>
      <c r="D4" s="6">
        <v>50</v>
      </c>
      <c r="E4" s="6" t="s">
        <v>59</v>
      </c>
      <c r="F4" t="s">
        <v>53</v>
      </c>
      <c r="G4" t="s">
        <v>54</v>
      </c>
    </row>
    <row r="5" spans="1:18">
      <c r="A5" s="2" t="s">
        <v>27</v>
      </c>
      <c r="B5" s="4" t="s">
        <v>32</v>
      </c>
      <c r="C5" s="5">
        <v>0</v>
      </c>
      <c r="D5" s="6">
        <v>50</v>
      </c>
      <c r="E5" s="6" t="s">
        <v>60</v>
      </c>
      <c r="F5" t="s">
        <v>28</v>
      </c>
      <c r="G5" t="s">
        <v>84</v>
      </c>
      <c r="H5" t="s">
        <v>146</v>
      </c>
      <c r="I5" t="s">
        <v>151</v>
      </c>
    </row>
    <row r="6" spans="1:18">
      <c r="A6" s="2" t="s">
        <v>8</v>
      </c>
      <c r="B6" s="4" t="s">
        <v>33</v>
      </c>
      <c r="C6" s="5">
        <v>-1000</v>
      </c>
      <c r="D6" s="6">
        <v>0</v>
      </c>
      <c r="E6" s="6" t="s">
        <v>62</v>
      </c>
      <c r="F6" t="s">
        <v>37</v>
      </c>
      <c r="G6" t="s">
        <v>164</v>
      </c>
    </row>
    <row r="7" spans="1:18">
      <c r="A7" s="2" t="s">
        <v>29</v>
      </c>
      <c r="B7" s="4" t="s">
        <v>34</v>
      </c>
      <c r="C7" s="5">
        <v>-1</v>
      </c>
      <c r="D7" s="6">
        <v>1</v>
      </c>
      <c r="E7" s="6" t="s">
        <v>61</v>
      </c>
      <c r="F7" t="s">
        <v>38</v>
      </c>
      <c r="G7" t="s">
        <v>143</v>
      </c>
    </row>
    <row r="8" spans="1:18">
      <c r="A8" s="2" t="s">
        <v>9</v>
      </c>
      <c r="B8" s="4" t="s">
        <v>34</v>
      </c>
      <c r="C8" s="5">
        <v>1.3</v>
      </c>
      <c r="D8" s="6">
        <v>3.5</v>
      </c>
      <c r="E8" s="6" t="s">
        <v>61</v>
      </c>
      <c r="F8" t="s">
        <v>10</v>
      </c>
      <c r="G8" t="s">
        <v>11</v>
      </c>
      <c r="H8" t="s">
        <v>79</v>
      </c>
      <c r="I8" t="s">
        <v>133</v>
      </c>
      <c r="J8" t="s">
        <v>160</v>
      </c>
    </row>
    <row r="9" spans="1:18">
      <c r="A9" s="2" t="s">
        <v>25</v>
      </c>
      <c r="B9" s="4" t="s">
        <v>51</v>
      </c>
      <c r="C9" s="5">
        <v>0</v>
      </c>
      <c r="D9" s="6">
        <v>10</v>
      </c>
      <c r="E9" s="6" t="s">
        <v>63</v>
      </c>
      <c r="F9" t="s">
        <v>26</v>
      </c>
      <c r="G9" t="s">
        <v>142</v>
      </c>
    </row>
    <row r="10" spans="1:18">
      <c r="A10" s="2" t="s">
        <v>12</v>
      </c>
      <c r="B10" s="4" t="s">
        <v>30</v>
      </c>
      <c r="C10" s="5">
        <v>-0.15</v>
      </c>
      <c r="D10" s="6">
        <v>1</v>
      </c>
      <c r="E10" s="6" t="s">
        <v>64</v>
      </c>
      <c r="F10" t="s">
        <v>13</v>
      </c>
      <c r="G10" t="s">
        <v>40</v>
      </c>
      <c r="H10" t="s">
        <v>41</v>
      </c>
      <c r="I10" t="s">
        <v>14</v>
      </c>
      <c r="J10" t="s">
        <v>78</v>
      </c>
      <c r="K10" t="s">
        <v>135</v>
      </c>
      <c r="L10" t="s">
        <v>162</v>
      </c>
    </row>
    <row r="11" spans="1:18">
      <c r="A11" s="2" t="s">
        <v>15</v>
      </c>
      <c r="B11" s="4" t="s">
        <v>35</v>
      </c>
      <c r="C11" s="5">
        <v>40</v>
      </c>
      <c r="D11" s="6">
        <v>240</v>
      </c>
      <c r="E11" s="6" t="s">
        <v>65</v>
      </c>
      <c r="F11" t="s">
        <v>16</v>
      </c>
      <c r="G11" t="s">
        <v>17</v>
      </c>
      <c r="H11" t="s">
        <v>39</v>
      </c>
      <c r="I11" t="s">
        <v>161</v>
      </c>
    </row>
    <row r="12" spans="1:18">
      <c r="A12" s="2" t="s">
        <v>18</v>
      </c>
      <c r="B12" s="4" t="s">
        <v>35</v>
      </c>
      <c r="C12" s="5">
        <v>80</v>
      </c>
      <c r="D12" s="6">
        <v>480</v>
      </c>
      <c r="E12" s="6" t="s">
        <v>65</v>
      </c>
      <c r="F12" t="s">
        <v>19</v>
      </c>
      <c r="G12" t="s">
        <v>47</v>
      </c>
    </row>
    <row r="13" spans="1:18">
      <c r="A13" s="2" t="s">
        <v>81</v>
      </c>
      <c r="B13" s="4" t="s">
        <v>36</v>
      </c>
      <c r="C13" s="5">
        <v>0.09</v>
      </c>
      <c r="D13" s="6">
        <v>100000</v>
      </c>
      <c r="E13" s="6" t="s">
        <v>66</v>
      </c>
      <c r="F13" t="s">
        <v>20</v>
      </c>
      <c r="G13" t="s">
        <v>43</v>
      </c>
      <c r="H13" t="s">
        <v>23</v>
      </c>
      <c r="I13" t="s">
        <v>80</v>
      </c>
      <c r="J13" t="s">
        <v>94</v>
      </c>
      <c r="K13" t="s">
        <v>132</v>
      </c>
      <c r="L13" t="s">
        <v>152</v>
      </c>
      <c r="M13" t="s">
        <v>140</v>
      </c>
      <c r="N13" t="s">
        <v>147</v>
      </c>
      <c r="O13" t="s">
        <v>149</v>
      </c>
      <c r="P13" t="s">
        <v>154</v>
      </c>
      <c r="Q13" t="s">
        <v>155</v>
      </c>
      <c r="R13" t="s">
        <v>163</v>
      </c>
    </row>
    <row r="14" spans="1:18">
      <c r="A14" s="2" t="s">
        <v>82</v>
      </c>
      <c r="B14" s="4" t="s">
        <v>36</v>
      </c>
      <c r="C14" s="5">
        <v>0.09</v>
      </c>
      <c r="D14" s="6">
        <v>100000</v>
      </c>
      <c r="E14" s="6" t="s">
        <v>66</v>
      </c>
      <c r="F14" t="s">
        <v>44</v>
      </c>
      <c r="G14" t="s">
        <v>21</v>
      </c>
      <c r="H14" t="s">
        <v>95</v>
      </c>
      <c r="I14" t="s">
        <v>144</v>
      </c>
      <c r="J14" t="s">
        <v>156</v>
      </c>
      <c r="K14" t="s">
        <v>157</v>
      </c>
    </row>
    <row r="15" spans="1:18">
      <c r="A15" s="2" t="s">
        <v>83</v>
      </c>
      <c r="B15" s="4" t="s">
        <v>36</v>
      </c>
      <c r="C15" s="5">
        <v>0.09</v>
      </c>
      <c r="D15" s="6">
        <v>100000</v>
      </c>
      <c r="E15" s="6" t="s">
        <v>66</v>
      </c>
      <c r="F15" t="s">
        <v>24</v>
      </c>
      <c r="G15" t="s">
        <v>45</v>
      </c>
      <c r="H15" t="s">
        <v>46</v>
      </c>
      <c r="I15" t="s">
        <v>22</v>
      </c>
      <c r="J15" t="s">
        <v>145</v>
      </c>
      <c r="K15" t="s">
        <v>148</v>
      </c>
      <c r="L15" t="s">
        <v>150</v>
      </c>
      <c r="M15" t="s">
        <v>153</v>
      </c>
      <c r="N15" t="s">
        <v>158</v>
      </c>
      <c r="O15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0DEF-83ED-44FD-B21E-9175CADC21B6}">
  <dimension ref="A1:G11"/>
  <sheetViews>
    <sheetView workbookViewId="0">
      <selection activeCell="D11" sqref="D11"/>
    </sheetView>
  </sheetViews>
  <sheetFormatPr defaultRowHeight="14.5"/>
  <cols>
    <col min="1" max="1" width="10.1796875" style="3" bestFit="1" customWidth="1"/>
  </cols>
  <sheetData>
    <row r="1" spans="1:7">
      <c r="A1" s="7" t="s">
        <v>56</v>
      </c>
    </row>
    <row r="2" spans="1:7">
      <c r="A2" s="6" t="s">
        <v>57</v>
      </c>
      <c r="B2" t="s">
        <v>67</v>
      </c>
      <c r="C2" t="s">
        <v>128</v>
      </c>
      <c r="D2" t="s">
        <v>68</v>
      </c>
      <c r="E2" t="s">
        <v>74</v>
      </c>
      <c r="F2" t="s">
        <v>129</v>
      </c>
      <c r="G2" t="s">
        <v>130</v>
      </c>
    </row>
    <row r="3" spans="1:7">
      <c r="A3" s="6" t="s">
        <v>58</v>
      </c>
      <c r="B3" t="s">
        <v>31</v>
      </c>
      <c r="C3" t="s">
        <v>69</v>
      </c>
    </row>
    <row r="4" spans="1:7">
      <c r="A4" s="6" t="s">
        <v>59</v>
      </c>
      <c r="B4" t="s">
        <v>32</v>
      </c>
      <c r="C4" t="s">
        <v>70</v>
      </c>
    </row>
    <row r="5" spans="1:7">
      <c r="A5" s="6" t="s">
        <v>60</v>
      </c>
      <c r="B5" t="s">
        <v>32</v>
      </c>
      <c r="C5" t="s">
        <v>70</v>
      </c>
    </row>
    <row r="6" spans="1:7">
      <c r="A6" s="6" t="s">
        <v>62</v>
      </c>
      <c r="B6" t="s">
        <v>33</v>
      </c>
    </row>
    <row r="7" spans="1:7">
      <c r="A7" s="6" t="s">
        <v>61</v>
      </c>
      <c r="B7" t="s">
        <v>34</v>
      </c>
      <c r="C7" t="s">
        <v>71</v>
      </c>
      <c r="D7" t="s">
        <v>96</v>
      </c>
    </row>
    <row r="8" spans="1:7">
      <c r="A8" s="6" t="s">
        <v>63</v>
      </c>
      <c r="B8" t="s">
        <v>51</v>
      </c>
      <c r="C8" t="s">
        <v>72</v>
      </c>
    </row>
    <row r="9" spans="1:7">
      <c r="A9" s="6" t="s">
        <v>64</v>
      </c>
      <c r="B9" t="s">
        <v>30</v>
      </c>
      <c r="C9" t="s">
        <v>93</v>
      </c>
      <c r="D9" t="s">
        <v>127</v>
      </c>
    </row>
    <row r="10" spans="1:7">
      <c r="A10" s="6" t="s">
        <v>65</v>
      </c>
      <c r="B10" t="s">
        <v>35</v>
      </c>
      <c r="C10" t="s">
        <v>77</v>
      </c>
      <c r="D10" t="s">
        <v>97</v>
      </c>
    </row>
    <row r="11" spans="1:7">
      <c r="A11" s="6" t="s">
        <v>66</v>
      </c>
      <c r="B11" t="s">
        <v>36</v>
      </c>
      <c r="C11" t="s">
        <v>73</v>
      </c>
      <c r="D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7799-7D23-4E6F-8A22-865F7B55E357}">
  <dimension ref="A1:F10"/>
  <sheetViews>
    <sheetView workbookViewId="0">
      <selection activeCell="F10" sqref="F10"/>
    </sheetView>
  </sheetViews>
  <sheetFormatPr defaultRowHeight="14.5"/>
  <cols>
    <col min="6" max="6" width="8.81640625" style="8"/>
  </cols>
  <sheetData>
    <row r="1" spans="1:6">
      <c r="A1" s="7" t="s">
        <v>92</v>
      </c>
      <c r="B1" s="7" t="s">
        <v>88</v>
      </c>
      <c r="C1" s="7" t="s">
        <v>89</v>
      </c>
      <c r="D1" s="7" t="s">
        <v>87</v>
      </c>
      <c r="E1" s="7" t="s">
        <v>75</v>
      </c>
      <c r="F1" s="12" t="s">
        <v>90</v>
      </c>
    </row>
    <row r="2" spans="1:6">
      <c r="A2" s="3">
        <v>0</v>
      </c>
      <c r="B2" s="3" t="s">
        <v>76</v>
      </c>
      <c r="C2" s="3" t="s">
        <v>30</v>
      </c>
      <c r="D2" s="3" t="s">
        <v>91</v>
      </c>
      <c r="E2" s="3">
        <v>0</v>
      </c>
      <c r="F2" s="13">
        <f>1/100</f>
        <v>0.01</v>
      </c>
    </row>
    <row r="3" spans="1:6">
      <c r="A3" s="3">
        <v>1</v>
      </c>
      <c r="B3" s="3" t="s">
        <v>136</v>
      </c>
      <c r="C3" s="3" t="s">
        <v>30</v>
      </c>
      <c r="D3" s="3" t="s">
        <v>91</v>
      </c>
      <c r="E3" s="3">
        <v>0</v>
      </c>
      <c r="F3" s="13">
        <v>0.01</v>
      </c>
    </row>
    <row r="4" spans="1:6">
      <c r="A4" s="3">
        <v>2</v>
      </c>
      <c r="B4" s="3" t="s">
        <v>137</v>
      </c>
      <c r="C4" s="3" t="s">
        <v>30</v>
      </c>
      <c r="D4" s="3" t="s">
        <v>91</v>
      </c>
      <c r="E4" s="3">
        <v>0</v>
      </c>
      <c r="F4" s="13">
        <v>0.01</v>
      </c>
    </row>
    <row r="5" spans="1:6">
      <c r="A5" s="3">
        <v>3</v>
      </c>
      <c r="B5" s="3" t="s">
        <v>67</v>
      </c>
      <c r="C5" s="3" t="s">
        <v>129</v>
      </c>
      <c r="D5" s="3" t="s">
        <v>91</v>
      </c>
      <c r="E5" s="3">
        <v>0</v>
      </c>
      <c r="F5" s="13">
        <f>12 * 2.54 /100</f>
        <v>0.30480000000000002</v>
      </c>
    </row>
    <row r="6" spans="1:6">
      <c r="A6" s="3">
        <v>4</v>
      </c>
      <c r="B6" s="3" t="s">
        <v>129</v>
      </c>
      <c r="C6" s="3" t="s">
        <v>67</v>
      </c>
      <c r="D6" s="3" t="s">
        <v>91</v>
      </c>
      <c r="E6" s="3">
        <v>0</v>
      </c>
      <c r="F6" s="13">
        <f>100/12/2.54</f>
        <v>3.2808398950131235</v>
      </c>
    </row>
    <row r="7" spans="1:6">
      <c r="A7" s="3">
        <v>5</v>
      </c>
      <c r="B7" s="3" t="s">
        <v>32</v>
      </c>
      <c r="C7" s="3" t="s">
        <v>67</v>
      </c>
      <c r="D7" s="3" t="s">
        <v>91</v>
      </c>
      <c r="E7" s="3">
        <v>0</v>
      </c>
      <c r="F7" s="13">
        <v>8.3333333333333329E-2</v>
      </c>
    </row>
    <row r="8" spans="1:6">
      <c r="A8" s="3">
        <v>6</v>
      </c>
      <c r="B8" s="3" t="s">
        <v>67</v>
      </c>
      <c r="C8" s="3" t="s">
        <v>32</v>
      </c>
      <c r="D8" s="3" t="s">
        <v>91</v>
      </c>
      <c r="E8" s="3">
        <v>0</v>
      </c>
      <c r="F8" s="13">
        <v>12</v>
      </c>
    </row>
    <row r="9" spans="1:6">
      <c r="A9" s="3">
        <v>7</v>
      </c>
      <c r="B9" s="3" t="s">
        <v>129</v>
      </c>
      <c r="C9" s="3" t="s">
        <v>32</v>
      </c>
      <c r="D9" s="3" t="s">
        <v>91</v>
      </c>
      <c r="E9" s="3">
        <v>0</v>
      </c>
      <c r="F9" s="13">
        <f>100/2.54</f>
        <v>39.370078740157481</v>
      </c>
    </row>
    <row r="10" spans="1:6">
      <c r="A10" s="3">
        <v>8</v>
      </c>
      <c r="B10" s="3" t="s">
        <v>141</v>
      </c>
      <c r="C10" s="3" t="s">
        <v>32</v>
      </c>
      <c r="D10" s="3" t="s">
        <v>91</v>
      </c>
      <c r="E10" s="3">
        <v>0</v>
      </c>
      <c r="F10" s="8">
        <f>1/25.4</f>
        <v>3.937007874015748E-2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1828-424E-462A-9EF0-B7D4FDF9D910}">
  <dimension ref="A1:D11"/>
  <sheetViews>
    <sheetView workbookViewId="0">
      <selection activeCell="H9" sqref="H9"/>
    </sheetView>
  </sheetViews>
  <sheetFormatPr defaultRowHeight="14.5"/>
  <cols>
    <col min="1" max="1" width="20.1796875" bestFit="1" customWidth="1"/>
    <col min="2" max="2" width="17.54296875" customWidth="1"/>
  </cols>
  <sheetData>
    <row r="1" spans="1:4">
      <c r="A1" s="10" t="s">
        <v>86</v>
      </c>
      <c r="B1" s="11">
        <v>0</v>
      </c>
      <c r="C1" s="11">
        <v>1</v>
      </c>
      <c r="D1" s="11">
        <v>2</v>
      </c>
    </row>
    <row r="2" spans="1:4">
      <c r="A2" s="14" t="s">
        <v>98</v>
      </c>
      <c r="B2" s="15"/>
      <c r="C2" s="16" t="s">
        <v>107</v>
      </c>
      <c r="D2" s="16"/>
    </row>
    <row r="3" spans="1:4">
      <c r="A3" s="14" t="s">
        <v>99</v>
      </c>
      <c r="B3" s="15"/>
      <c r="C3" s="16">
        <v>0.5</v>
      </c>
      <c r="D3" s="16" t="s">
        <v>32</v>
      </c>
    </row>
    <row r="4" spans="1:4">
      <c r="A4" s="14" t="s">
        <v>100</v>
      </c>
      <c r="B4" s="15"/>
      <c r="C4" s="16">
        <v>10</v>
      </c>
      <c r="D4" s="16" t="s">
        <v>76</v>
      </c>
    </row>
    <row r="5" spans="1:4">
      <c r="A5" s="17" t="s">
        <v>105</v>
      </c>
      <c r="B5" s="18"/>
      <c r="C5" s="9">
        <v>4</v>
      </c>
      <c r="D5" s="19" t="s">
        <v>67</v>
      </c>
    </row>
    <row r="6" spans="1:4">
      <c r="A6" s="17" t="s">
        <v>104</v>
      </c>
      <c r="B6" s="18"/>
      <c r="C6" s="9">
        <v>2</v>
      </c>
      <c r="D6" s="19" t="s">
        <v>67</v>
      </c>
    </row>
    <row r="7" spans="1:4">
      <c r="A7" s="17" t="s">
        <v>106</v>
      </c>
      <c r="B7" s="18"/>
      <c r="C7" s="9">
        <v>1</v>
      </c>
      <c r="D7" s="19" t="s">
        <v>32</v>
      </c>
    </row>
    <row r="8" spans="1:4">
      <c r="A8" s="17" t="s">
        <v>113</v>
      </c>
      <c r="B8" s="18"/>
      <c r="C8" s="9">
        <v>5</v>
      </c>
      <c r="D8" s="19" t="s">
        <v>32</v>
      </c>
    </row>
    <row r="9" spans="1:4">
      <c r="A9" s="17" t="s">
        <v>166</v>
      </c>
      <c r="B9" s="18"/>
      <c r="C9" s="9">
        <v>0.15</v>
      </c>
      <c r="D9" s="19" t="s">
        <v>30</v>
      </c>
    </row>
    <row r="10" spans="1:4">
      <c r="A10" s="20" t="s">
        <v>109</v>
      </c>
      <c r="B10" s="21"/>
      <c r="C10" s="22">
        <v>75</v>
      </c>
      <c r="D10" s="23" t="s">
        <v>67</v>
      </c>
    </row>
    <row r="11" spans="1:4">
      <c r="A11" s="20" t="s">
        <v>108</v>
      </c>
      <c r="B11" s="21"/>
      <c r="C11" s="22">
        <v>4</v>
      </c>
      <c r="D11" s="23" t="s">
        <v>67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3242-0365-42B0-988E-5F8973516EB6}">
  <dimension ref="A1:F20"/>
  <sheetViews>
    <sheetView workbookViewId="0">
      <selection activeCell="M28" sqref="M28"/>
    </sheetView>
  </sheetViews>
  <sheetFormatPr defaultRowHeight="14.5"/>
  <cols>
    <col min="1" max="1" width="29.81640625" bestFit="1" customWidth="1"/>
    <col min="2" max="2" width="10.7265625" style="25" customWidth="1"/>
    <col min="3" max="6" width="9.1796875" style="25"/>
  </cols>
  <sheetData>
    <row r="1" spans="1:5">
      <c r="A1" s="1" t="s">
        <v>85</v>
      </c>
    </row>
    <row r="2" spans="1:5">
      <c r="A2" s="9" t="s">
        <v>114</v>
      </c>
      <c r="B2" s="25">
        <v>-999.25</v>
      </c>
      <c r="C2" s="25">
        <v>-999</v>
      </c>
      <c r="D2" s="25">
        <v>-9999.25</v>
      </c>
      <c r="E2" s="25">
        <v>-9999</v>
      </c>
    </row>
    <row r="3" spans="1:5">
      <c r="A3" s="9" t="s">
        <v>115</v>
      </c>
      <c r="B3" s="25">
        <v>1</v>
      </c>
    </row>
    <row r="6" spans="1:5">
      <c r="A6" s="28" t="s">
        <v>101</v>
      </c>
      <c r="B6" s="32" t="s">
        <v>102</v>
      </c>
      <c r="C6" s="25" t="s">
        <v>103</v>
      </c>
    </row>
    <row r="7" spans="1:5">
      <c r="B7" s="32"/>
    </row>
    <row r="8" spans="1:5">
      <c r="A8" s="29" t="s">
        <v>110</v>
      </c>
      <c r="B8" s="25" t="s">
        <v>5</v>
      </c>
      <c r="C8" s="25" t="s">
        <v>9</v>
      </c>
      <c r="D8" s="25" t="s">
        <v>12</v>
      </c>
      <c r="E8" s="25" t="s">
        <v>81</v>
      </c>
    </row>
    <row r="9" spans="1:5">
      <c r="A9" s="29" t="s">
        <v>111</v>
      </c>
      <c r="B9" s="25" t="s">
        <v>5</v>
      </c>
      <c r="C9" s="25" t="s">
        <v>9</v>
      </c>
      <c r="D9" s="25" t="s">
        <v>12</v>
      </c>
      <c r="E9" s="25" t="s">
        <v>81</v>
      </c>
    </row>
    <row r="10" spans="1:5">
      <c r="A10" s="29" t="s">
        <v>112</v>
      </c>
      <c r="B10" s="25">
        <v>100</v>
      </c>
      <c r="C10" s="25" t="s">
        <v>67</v>
      </c>
    </row>
    <row r="12" spans="1:5">
      <c r="A12" s="28" t="s">
        <v>116</v>
      </c>
      <c r="B12" s="25">
        <v>1</v>
      </c>
    </row>
    <row r="14" spans="1:5">
      <c r="A14" s="30" t="s">
        <v>117</v>
      </c>
      <c r="B14" s="25">
        <v>1</v>
      </c>
    </row>
    <row r="15" spans="1:5">
      <c r="A15" s="30" t="s">
        <v>118</v>
      </c>
      <c r="B15" s="25">
        <v>1</v>
      </c>
    </row>
    <row r="17" spans="1:6">
      <c r="A17" s="31" t="s">
        <v>165</v>
      </c>
      <c r="B17" s="25">
        <v>57</v>
      </c>
      <c r="C17" s="25">
        <v>1</v>
      </c>
      <c r="D17" s="25" t="s">
        <v>35</v>
      </c>
      <c r="E17" s="25">
        <v>10</v>
      </c>
      <c r="F17" s="25" t="s">
        <v>67</v>
      </c>
    </row>
    <row r="19" spans="1:6">
      <c r="A19" s="33" t="s">
        <v>168</v>
      </c>
      <c r="B19" s="25">
        <v>1</v>
      </c>
    </row>
    <row r="20" spans="1:6">
      <c r="A20" s="33" t="s">
        <v>167</v>
      </c>
      <c r="B20" s="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9E48-D3D3-4973-A4F3-368045D09D47}">
  <dimension ref="A1:D22"/>
  <sheetViews>
    <sheetView workbookViewId="0">
      <selection activeCell="G12" sqref="G12"/>
    </sheetView>
  </sheetViews>
  <sheetFormatPr defaultRowHeight="14.5"/>
  <cols>
    <col min="1" max="1" width="15.26953125" bestFit="1" customWidth="1"/>
    <col min="2" max="2" width="13.81640625" style="25" customWidth="1"/>
    <col min="3" max="3" width="9.1796875" style="25"/>
  </cols>
  <sheetData>
    <row r="1" spans="1:4">
      <c r="A1" s="1" t="s">
        <v>86</v>
      </c>
    </row>
    <row r="2" spans="1:4">
      <c r="A2" s="26" t="s">
        <v>126</v>
      </c>
      <c r="B2" s="27">
        <v>1.0000000000000001E-9</v>
      </c>
    </row>
    <row r="3" spans="1:4">
      <c r="A3" s="26" t="s">
        <v>0</v>
      </c>
      <c r="B3" s="25">
        <v>0</v>
      </c>
    </row>
    <row r="4" spans="1:4">
      <c r="A4" s="26" t="s">
        <v>27</v>
      </c>
      <c r="B4" s="25">
        <v>0</v>
      </c>
    </row>
    <row r="5" spans="1:4">
      <c r="A5" s="26" t="s">
        <v>52</v>
      </c>
      <c r="B5" s="25">
        <v>0</v>
      </c>
    </row>
    <row r="6" spans="1:4">
      <c r="A6" s="26" t="s">
        <v>120</v>
      </c>
      <c r="B6" s="25">
        <v>3</v>
      </c>
      <c r="C6" s="25" t="s">
        <v>67</v>
      </c>
    </row>
    <row r="7" spans="1:4">
      <c r="A7" s="26" t="s">
        <v>122</v>
      </c>
      <c r="B7" s="25">
        <v>3</v>
      </c>
      <c r="C7" s="25" t="s">
        <v>124</v>
      </c>
    </row>
    <row r="8" spans="1:4">
      <c r="A8" s="26" t="s">
        <v>138</v>
      </c>
      <c r="B8" s="25">
        <v>1</v>
      </c>
    </row>
    <row r="9" spans="1:4">
      <c r="A9" s="26" t="s">
        <v>121</v>
      </c>
      <c r="B9" s="25">
        <v>1</v>
      </c>
    </row>
    <row r="10" spans="1:4">
      <c r="A10" s="26" t="s">
        <v>123</v>
      </c>
      <c r="B10" s="25" t="s">
        <v>81</v>
      </c>
      <c r="C10" s="25" t="s">
        <v>82</v>
      </c>
      <c r="D10" t="s">
        <v>83</v>
      </c>
    </row>
    <row r="11" spans="1:4">
      <c r="A11" s="26" t="s">
        <v>125</v>
      </c>
      <c r="B11" s="25">
        <v>1</v>
      </c>
    </row>
    <row r="12" spans="1:4">
      <c r="A12" s="26" t="s">
        <v>119</v>
      </c>
      <c r="B12" s="25">
        <v>1</v>
      </c>
    </row>
    <row r="22" spans="1:1">
      <c r="A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Harmonization</vt:lpstr>
      <vt:lpstr>UnitsRecog</vt:lpstr>
      <vt:lpstr>UnitConvLin</vt:lpstr>
      <vt:lpstr>BoreHole</vt:lpstr>
      <vt:lpstr>Misc</vt:lpstr>
      <vt:lpstr>LinSeg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Ridvan Akkurt</dc:creator>
  <cp:lastModifiedBy>Ridvan Akkurt</cp:lastModifiedBy>
  <dcterms:created xsi:type="dcterms:W3CDTF">2015-06-05T18:17:20Z</dcterms:created>
  <dcterms:modified xsi:type="dcterms:W3CDTF">2024-11-24T00:06:49Z</dcterms:modified>
</cp:coreProperties>
</file>