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数据分析\code\chapter12\"/>
    </mc:Choice>
  </mc:AlternateContent>
  <xr:revisionPtr revIDLastSave="0" documentId="13_ncr:1_{0CDFB107-9586-4020-928D-557FBD20D620}" xr6:coauthVersionLast="40" xr6:coauthVersionMax="40" xr10:uidLastSave="{00000000-0000-0000-0000-000000000000}"/>
  <bookViews>
    <workbookView xWindow="0" yWindow="0" windowWidth="20496" windowHeight="7488" xr2:uid="{FC432A56-960C-49C3-AD9C-4CCAE9198E51}"/>
  </bookViews>
  <sheets>
    <sheet name="成绩表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2" l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C32" i="2"/>
  <c r="D32" i="2"/>
  <c r="E32" i="2"/>
  <c r="F32" i="2"/>
  <c r="G32" i="2"/>
  <c r="H32" i="2"/>
  <c r="I32" i="2"/>
  <c r="J32" i="2"/>
  <c r="K32" i="2"/>
  <c r="L32" i="2"/>
  <c r="B32" i="2"/>
  <c r="N16" i="2" l="1"/>
  <c r="P16" i="2" s="1"/>
  <c r="N25" i="2"/>
  <c r="P25" i="2" s="1"/>
  <c r="N5" i="2"/>
  <c r="P5" i="2" s="1"/>
  <c r="N29" i="2"/>
  <c r="N22" i="2"/>
  <c r="P22" i="2" s="1"/>
  <c r="N11" i="2"/>
  <c r="P11" i="2" s="1"/>
  <c r="N15" i="2"/>
  <c r="P15" i="2" s="1"/>
  <c r="N10" i="2"/>
  <c r="P10" i="2" s="1"/>
  <c r="N28" i="2"/>
  <c r="P28" i="2" s="1"/>
  <c r="N12" i="2"/>
  <c r="P12" i="2" s="1"/>
  <c r="N31" i="2"/>
  <c r="N4" i="2"/>
  <c r="P4" i="2" s="1"/>
  <c r="N3" i="2"/>
  <c r="P3" i="2" s="1"/>
  <c r="N20" i="2"/>
  <c r="P20" i="2" s="1"/>
  <c r="N26" i="2"/>
  <c r="P26" i="2" s="1"/>
  <c r="N2" i="2"/>
  <c r="P2" i="2" s="1"/>
  <c r="N19" i="2"/>
  <c r="P19" i="2" s="1"/>
  <c r="N14" i="2"/>
  <c r="P14" i="2" s="1"/>
  <c r="N18" i="2"/>
  <c r="P18" i="2" s="1"/>
  <c r="N24" i="2"/>
  <c r="P24" i="2" s="1"/>
  <c r="N21" i="2"/>
  <c r="P21" i="2" s="1"/>
  <c r="N27" i="2"/>
  <c r="P27" i="2" s="1"/>
  <c r="N30" i="2"/>
  <c r="N6" i="2"/>
  <c r="P6" i="2" s="1"/>
  <c r="N7" i="2"/>
  <c r="P7" i="2" s="1"/>
  <c r="N23" i="2"/>
  <c r="P23" i="2" s="1"/>
  <c r="N13" i="2"/>
  <c r="P13" i="2" s="1"/>
  <c r="N8" i="2"/>
  <c r="P8" i="2" s="1"/>
  <c r="N9" i="2"/>
  <c r="P9" i="2" s="1"/>
  <c r="N17" i="2"/>
  <c r="P17" i="2" s="1"/>
</calcChain>
</file>

<file path=xl/sharedStrings.xml><?xml version="1.0" encoding="utf-8"?>
<sst xmlns="http://schemas.openxmlformats.org/spreadsheetml/2006/main" count="20" uniqueCount="18">
  <si>
    <t>学号</t>
  </si>
  <si>
    <t>高等数学</t>
  </si>
  <si>
    <t>离散数学</t>
  </si>
  <si>
    <t>微积分</t>
  </si>
  <si>
    <t>线性代数</t>
  </si>
  <si>
    <t>英语</t>
  </si>
  <si>
    <t>软件工程导论</t>
  </si>
  <si>
    <t>算法导论</t>
  </si>
  <si>
    <t>Python程序设计</t>
  </si>
  <si>
    <t>数据挖掘与数据仓库</t>
  </si>
  <si>
    <t>项目管理导论</t>
  </si>
  <si>
    <t>Java程序设计</t>
  </si>
  <si>
    <t>大数据分析</t>
  </si>
  <si>
    <t>平均分</t>
    <phoneticPr fontId="1" type="noConversion"/>
  </si>
  <si>
    <t>等级</t>
    <phoneticPr fontId="1" type="noConversion"/>
  </si>
  <si>
    <t>差</t>
    <phoneticPr fontId="1" type="noConversion"/>
  </si>
  <si>
    <t>各科平均分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</si>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</sst>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 xr:uid="{3C073042-80EC-487D-AEC1-A036507125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8B2D-C9D7-4663-AAF3-40805F859386}">
  <dimension ref="A1:P32"/>
  <sheetViews>
    <sheetView tabSelected="1" workbookViewId="0">
      <selection activeCell="O1" sqref="O1"/>
    </sheetView>
  </sheetViews>
  <sheetFormatPr defaultRowHeight="13.8" x14ac:dyDescent="0.25"/>
  <cols>
    <col min="1" max="1" width="11.6640625" bestFit="1" customWidth="1"/>
    <col min="2" max="3" width="9.5546875" bestFit="1" customWidth="1"/>
    <col min="4" max="4" width="7.5546875" bestFit="1" customWidth="1"/>
    <col min="5" max="5" width="9.5546875" bestFit="1" customWidth="1"/>
    <col min="6" max="6" width="5.5546875" bestFit="1" customWidth="1"/>
    <col min="7" max="7" width="9.5546875" bestFit="1" customWidth="1"/>
    <col min="8" max="8" width="13.88671875" bestFit="1" customWidth="1"/>
    <col min="9" max="9" width="16.109375" bestFit="1" customWidth="1"/>
    <col min="10" max="10" width="20.44140625" bestFit="1" customWidth="1"/>
    <col min="11" max="11" width="13.88671875" bestFit="1" customWidth="1"/>
    <col min="12" max="12" width="13.44140625" bestFit="1" customWidth="1"/>
    <col min="13" max="13" width="11.6640625" bestFit="1" customWidth="1"/>
    <col min="14" max="15" width="7.88671875" customWidth="1"/>
    <col min="16" max="16" width="19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14</v>
      </c>
    </row>
    <row r="2" spans="1:16" x14ac:dyDescent="0.25">
      <c r="A2">
        <v>2019000017</v>
      </c>
      <c r="B2">
        <v>95</v>
      </c>
      <c r="C2">
        <v>95</v>
      </c>
      <c r="D2">
        <v>95</v>
      </c>
      <c r="E2">
        <v>95</v>
      </c>
      <c r="F2">
        <v>95</v>
      </c>
      <c r="G2">
        <v>95</v>
      </c>
      <c r="H2">
        <v>95</v>
      </c>
      <c r="I2">
        <v>95</v>
      </c>
      <c r="J2">
        <v>100</v>
      </c>
      <c r="K2">
        <v>97</v>
      </c>
      <c r="L2">
        <v>88</v>
      </c>
      <c r="M2">
        <v>95</v>
      </c>
      <c r="N2">
        <f t="shared" ref="N2:N31" si="0">AVERAGE(B2,C2,D2,E2,F2,G2,H2,I2,J2,K2,L2,M2)</f>
        <v>95</v>
      </c>
      <c r="O2">
        <f>SUM(B2:M2)</f>
        <v>1140</v>
      </c>
      <c r="P2" t="str">
        <f t="shared" ref="P2:P10" si="1">IF(N2&gt;=90,"优")</f>
        <v>优</v>
      </c>
    </row>
    <row r="3" spans="1:16" x14ac:dyDescent="0.25">
      <c r="A3">
        <v>2019000014</v>
      </c>
      <c r="B3">
        <v>90</v>
      </c>
      <c r="C3">
        <v>90</v>
      </c>
      <c r="D3">
        <v>90</v>
      </c>
      <c r="E3">
        <v>90</v>
      </c>
      <c r="F3">
        <v>92</v>
      </c>
      <c r="G3">
        <v>95</v>
      </c>
      <c r="H3">
        <v>93</v>
      </c>
      <c r="I3">
        <v>98</v>
      </c>
      <c r="J3">
        <v>95</v>
      </c>
      <c r="K3">
        <v>96</v>
      </c>
      <c r="L3">
        <v>82</v>
      </c>
      <c r="M3">
        <v>91</v>
      </c>
      <c r="N3">
        <f t="shared" si="0"/>
        <v>91.833333333333329</v>
      </c>
      <c r="O3">
        <f t="shared" ref="O3:O31" si="2">SUM(B3:M3)</f>
        <v>1102</v>
      </c>
      <c r="P3" t="str">
        <f t="shared" si="1"/>
        <v>优</v>
      </c>
    </row>
    <row r="4" spans="1:16" x14ac:dyDescent="0.25">
      <c r="A4">
        <v>2019000013</v>
      </c>
      <c r="B4">
        <v>100</v>
      </c>
      <c r="C4">
        <v>65</v>
      </c>
      <c r="D4">
        <v>82</v>
      </c>
      <c r="E4">
        <v>77</v>
      </c>
      <c r="F4">
        <v>99</v>
      </c>
      <c r="G4">
        <v>99</v>
      </c>
      <c r="H4">
        <v>99</v>
      </c>
      <c r="I4">
        <v>99</v>
      </c>
      <c r="J4">
        <v>99</v>
      </c>
      <c r="K4">
        <v>99</v>
      </c>
      <c r="L4">
        <v>82</v>
      </c>
      <c r="M4">
        <v>98</v>
      </c>
      <c r="N4">
        <f t="shared" si="0"/>
        <v>91.5</v>
      </c>
      <c r="O4">
        <f t="shared" si="2"/>
        <v>1098</v>
      </c>
      <c r="P4" t="str">
        <f t="shared" si="1"/>
        <v>优</v>
      </c>
    </row>
    <row r="5" spans="1:16" x14ac:dyDescent="0.25">
      <c r="A5">
        <v>2019000004</v>
      </c>
      <c r="B5">
        <v>90</v>
      </c>
      <c r="C5">
        <v>90</v>
      </c>
      <c r="D5">
        <v>90</v>
      </c>
      <c r="E5">
        <v>90</v>
      </c>
      <c r="F5">
        <v>92</v>
      </c>
      <c r="G5">
        <v>95</v>
      </c>
      <c r="H5">
        <v>90</v>
      </c>
      <c r="I5">
        <v>98</v>
      </c>
      <c r="J5">
        <v>95</v>
      </c>
      <c r="K5">
        <v>95</v>
      </c>
      <c r="L5">
        <v>80</v>
      </c>
      <c r="M5">
        <v>91</v>
      </c>
      <c r="N5">
        <f t="shared" si="0"/>
        <v>91.333333333333329</v>
      </c>
      <c r="O5">
        <f t="shared" si="2"/>
        <v>1096</v>
      </c>
      <c r="P5" t="str">
        <f t="shared" si="1"/>
        <v>优</v>
      </c>
    </row>
    <row r="6" spans="1:16" x14ac:dyDescent="0.25">
      <c r="A6">
        <v>2019000025</v>
      </c>
      <c r="B6">
        <v>90</v>
      </c>
      <c r="C6">
        <v>90</v>
      </c>
      <c r="D6">
        <v>90</v>
      </c>
      <c r="E6">
        <v>90</v>
      </c>
      <c r="F6">
        <v>88</v>
      </c>
      <c r="G6">
        <v>88</v>
      </c>
      <c r="H6">
        <v>88</v>
      </c>
      <c r="I6">
        <v>98</v>
      </c>
      <c r="J6">
        <v>98</v>
      </c>
      <c r="K6">
        <v>98</v>
      </c>
      <c r="L6">
        <v>86</v>
      </c>
      <c r="M6">
        <v>89</v>
      </c>
      <c r="N6">
        <f t="shared" si="0"/>
        <v>91.083333333333329</v>
      </c>
      <c r="O6">
        <f t="shared" si="2"/>
        <v>1093</v>
      </c>
      <c r="P6" t="str">
        <f t="shared" si="1"/>
        <v>优</v>
      </c>
    </row>
    <row r="7" spans="1:16" x14ac:dyDescent="0.25">
      <c r="A7">
        <v>2019000026</v>
      </c>
      <c r="B7">
        <v>90</v>
      </c>
      <c r="C7">
        <v>90</v>
      </c>
      <c r="D7">
        <v>90</v>
      </c>
      <c r="E7">
        <v>90</v>
      </c>
      <c r="F7">
        <v>88</v>
      </c>
      <c r="G7">
        <v>88</v>
      </c>
      <c r="H7">
        <v>88</v>
      </c>
      <c r="I7">
        <v>98</v>
      </c>
      <c r="J7">
        <v>98</v>
      </c>
      <c r="K7">
        <v>98</v>
      </c>
      <c r="L7">
        <v>85</v>
      </c>
      <c r="M7">
        <v>89</v>
      </c>
      <c r="N7">
        <f t="shared" si="0"/>
        <v>91</v>
      </c>
      <c r="O7">
        <f t="shared" si="2"/>
        <v>1092</v>
      </c>
      <c r="P7" t="str">
        <f t="shared" si="1"/>
        <v>优</v>
      </c>
    </row>
    <row r="8" spans="1:16" x14ac:dyDescent="0.25">
      <c r="A8">
        <v>2019000029</v>
      </c>
      <c r="B8">
        <v>90</v>
      </c>
      <c r="C8">
        <v>90</v>
      </c>
      <c r="D8">
        <v>90</v>
      </c>
      <c r="E8">
        <v>90</v>
      </c>
      <c r="F8">
        <v>92</v>
      </c>
      <c r="G8">
        <v>95</v>
      </c>
      <c r="H8">
        <v>90</v>
      </c>
      <c r="I8">
        <v>98</v>
      </c>
      <c r="J8">
        <v>95</v>
      </c>
      <c r="K8">
        <v>90</v>
      </c>
      <c r="L8">
        <v>80</v>
      </c>
      <c r="M8">
        <v>91</v>
      </c>
      <c r="N8">
        <f t="shared" si="0"/>
        <v>90.916666666666671</v>
      </c>
      <c r="O8">
        <f t="shared" si="2"/>
        <v>1091</v>
      </c>
      <c r="P8" t="str">
        <f t="shared" si="1"/>
        <v>优</v>
      </c>
    </row>
    <row r="9" spans="1:16" x14ac:dyDescent="0.25">
      <c r="A9">
        <v>2019000030</v>
      </c>
      <c r="B9">
        <v>90</v>
      </c>
      <c r="C9">
        <v>90</v>
      </c>
      <c r="D9">
        <v>90</v>
      </c>
      <c r="E9">
        <v>90</v>
      </c>
      <c r="F9">
        <v>92</v>
      </c>
      <c r="G9">
        <v>95</v>
      </c>
      <c r="H9">
        <v>90</v>
      </c>
      <c r="I9">
        <v>98</v>
      </c>
      <c r="J9">
        <v>95</v>
      </c>
      <c r="K9">
        <v>90</v>
      </c>
      <c r="L9">
        <v>80</v>
      </c>
      <c r="M9">
        <v>91</v>
      </c>
      <c r="N9">
        <f t="shared" si="0"/>
        <v>90.916666666666671</v>
      </c>
      <c r="O9">
        <f t="shared" si="2"/>
        <v>1091</v>
      </c>
      <c r="P9" t="str">
        <f t="shared" si="1"/>
        <v>优</v>
      </c>
    </row>
    <row r="10" spans="1:16" x14ac:dyDescent="0.25">
      <c r="A10">
        <v>2019000009</v>
      </c>
      <c r="B10">
        <v>95</v>
      </c>
      <c r="C10">
        <v>90</v>
      </c>
      <c r="D10">
        <v>92</v>
      </c>
      <c r="E10">
        <v>92</v>
      </c>
      <c r="F10">
        <v>90</v>
      </c>
      <c r="G10">
        <v>80</v>
      </c>
      <c r="H10">
        <v>86</v>
      </c>
      <c r="I10">
        <v>95</v>
      </c>
      <c r="J10">
        <v>95</v>
      </c>
      <c r="K10">
        <v>95</v>
      </c>
      <c r="L10">
        <v>85</v>
      </c>
      <c r="M10">
        <v>89</v>
      </c>
      <c r="N10">
        <f t="shared" si="0"/>
        <v>90.333333333333329</v>
      </c>
      <c r="O10">
        <f t="shared" si="2"/>
        <v>1084</v>
      </c>
      <c r="P10" t="str">
        <f t="shared" si="1"/>
        <v>优</v>
      </c>
    </row>
    <row r="11" spans="1:16" x14ac:dyDescent="0.25">
      <c r="A11">
        <v>2019000007</v>
      </c>
      <c r="B11">
        <v>90</v>
      </c>
      <c r="C11">
        <v>90</v>
      </c>
      <c r="D11">
        <v>92</v>
      </c>
      <c r="E11">
        <v>91</v>
      </c>
      <c r="F11">
        <v>95</v>
      </c>
      <c r="G11">
        <v>81</v>
      </c>
      <c r="H11">
        <v>89</v>
      </c>
      <c r="I11">
        <v>90</v>
      </c>
      <c r="J11">
        <v>90</v>
      </c>
      <c r="K11">
        <v>90</v>
      </c>
      <c r="L11">
        <v>80</v>
      </c>
      <c r="M11">
        <v>89</v>
      </c>
      <c r="N11">
        <f t="shared" si="0"/>
        <v>88.916666666666671</v>
      </c>
      <c r="O11">
        <f t="shared" si="2"/>
        <v>1067</v>
      </c>
      <c r="P11" t="str">
        <f t="shared" ref="P11:P22" si="3">IF(N11&gt;80,"良")</f>
        <v>良</v>
      </c>
    </row>
    <row r="12" spans="1:16" x14ac:dyDescent="0.25">
      <c r="A12">
        <v>2019000011</v>
      </c>
      <c r="B12">
        <v>90</v>
      </c>
      <c r="C12">
        <v>90</v>
      </c>
      <c r="D12">
        <v>92</v>
      </c>
      <c r="E12">
        <v>91</v>
      </c>
      <c r="F12">
        <v>88</v>
      </c>
      <c r="G12">
        <v>80</v>
      </c>
      <c r="H12">
        <v>85</v>
      </c>
      <c r="I12">
        <v>90</v>
      </c>
      <c r="J12">
        <v>90</v>
      </c>
      <c r="K12">
        <v>90</v>
      </c>
      <c r="L12">
        <v>88</v>
      </c>
      <c r="M12">
        <v>88</v>
      </c>
      <c r="N12">
        <f t="shared" si="0"/>
        <v>88.5</v>
      </c>
      <c r="O12">
        <f t="shared" si="2"/>
        <v>1062</v>
      </c>
      <c r="P12" t="str">
        <f t="shared" si="3"/>
        <v>良</v>
      </c>
    </row>
    <row r="13" spans="1:16" x14ac:dyDescent="0.25">
      <c r="A13">
        <v>2019000028</v>
      </c>
      <c r="B13">
        <v>100</v>
      </c>
      <c r="C13">
        <v>68</v>
      </c>
      <c r="D13">
        <v>57</v>
      </c>
      <c r="E13">
        <v>58</v>
      </c>
      <c r="F13">
        <v>99</v>
      </c>
      <c r="G13">
        <v>99</v>
      </c>
      <c r="H13">
        <v>99</v>
      </c>
      <c r="I13">
        <v>99</v>
      </c>
      <c r="J13">
        <v>99</v>
      </c>
      <c r="K13">
        <v>99</v>
      </c>
      <c r="L13">
        <v>85</v>
      </c>
      <c r="M13">
        <v>98</v>
      </c>
      <c r="N13">
        <f t="shared" si="0"/>
        <v>88.333333333333329</v>
      </c>
      <c r="O13">
        <f t="shared" si="2"/>
        <v>1060</v>
      </c>
      <c r="P13" t="str">
        <f t="shared" si="3"/>
        <v>良</v>
      </c>
    </row>
    <row r="14" spans="1:16" x14ac:dyDescent="0.25">
      <c r="A14">
        <v>2019000019</v>
      </c>
      <c r="B14">
        <v>80</v>
      </c>
      <c r="C14">
        <v>83</v>
      </c>
      <c r="D14">
        <v>86</v>
      </c>
      <c r="E14">
        <v>80</v>
      </c>
      <c r="F14">
        <v>90</v>
      </c>
      <c r="G14">
        <v>92</v>
      </c>
      <c r="H14">
        <v>90</v>
      </c>
      <c r="I14">
        <v>90</v>
      </c>
      <c r="J14">
        <v>95</v>
      </c>
      <c r="K14">
        <v>92</v>
      </c>
      <c r="L14">
        <v>82</v>
      </c>
      <c r="M14">
        <v>88</v>
      </c>
      <c r="N14">
        <f t="shared" si="0"/>
        <v>87.333333333333329</v>
      </c>
      <c r="O14">
        <f t="shared" si="2"/>
        <v>1048</v>
      </c>
      <c r="P14" t="str">
        <f t="shared" si="3"/>
        <v>良</v>
      </c>
    </row>
    <row r="15" spans="1:16" x14ac:dyDescent="0.25">
      <c r="A15">
        <v>2019000008</v>
      </c>
      <c r="B15">
        <v>90</v>
      </c>
      <c r="C15">
        <v>90</v>
      </c>
      <c r="D15">
        <v>95</v>
      </c>
      <c r="E15">
        <v>90</v>
      </c>
      <c r="F15">
        <v>82</v>
      </c>
      <c r="G15">
        <v>82</v>
      </c>
      <c r="H15">
        <v>82</v>
      </c>
      <c r="I15">
        <v>90</v>
      </c>
      <c r="J15">
        <v>90</v>
      </c>
      <c r="K15">
        <v>90</v>
      </c>
      <c r="L15">
        <v>80</v>
      </c>
      <c r="M15">
        <v>86</v>
      </c>
      <c r="N15">
        <f t="shared" si="0"/>
        <v>87.25</v>
      </c>
      <c r="O15">
        <f t="shared" si="2"/>
        <v>1047</v>
      </c>
      <c r="P15" t="str">
        <f t="shared" si="3"/>
        <v>良</v>
      </c>
    </row>
    <row r="16" spans="1:16" x14ac:dyDescent="0.25">
      <c r="A16">
        <v>2019000002</v>
      </c>
      <c r="B16">
        <v>85</v>
      </c>
      <c r="C16">
        <v>80</v>
      </c>
      <c r="D16">
        <v>85</v>
      </c>
      <c r="E16">
        <v>83</v>
      </c>
      <c r="F16">
        <v>80</v>
      </c>
      <c r="G16">
        <v>90</v>
      </c>
      <c r="H16">
        <v>84</v>
      </c>
      <c r="I16">
        <v>95</v>
      </c>
      <c r="J16">
        <v>95</v>
      </c>
      <c r="K16">
        <v>93</v>
      </c>
      <c r="L16">
        <v>88</v>
      </c>
      <c r="M16">
        <v>85</v>
      </c>
      <c r="N16">
        <f t="shared" si="0"/>
        <v>86.916666666666671</v>
      </c>
      <c r="O16">
        <f t="shared" si="2"/>
        <v>1043</v>
      </c>
      <c r="P16" t="str">
        <f t="shared" si="3"/>
        <v>良</v>
      </c>
    </row>
    <row r="17" spans="1:16" x14ac:dyDescent="0.25">
      <c r="A17">
        <v>2019000001</v>
      </c>
      <c r="B17">
        <v>89</v>
      </c>
      <c r="C17">
        <v>83</v>
      </c>
      <c r="D17">
        <v>95</v>
      </c>
      <c r="E17">
        <v>94</v>
      </c>
      <c r="F17">
        <v>60</v>
      </c>
      <c r="G17">
        <v>88</v>
      </c>
      <c r="H17">
        <v>67</v>
      </c>
      <c r="I17">
        <v>90</v>
      </c>
      <c r="J17">
        <v>99</v>
      </c>
      <c r="K17">
        <v>85</v>
      </c>
      <c r="L17">
        <v>90</v>
      </c>
      <c r="M17">
        <v>94</v>
      </c>
      <c r="N17">
        <f t="shared" si="0"/>
        <v>86.166666666666671</v>
      </c>
      <c r="O17">
        <f t="shared" si="2"/>
        <v>1034</v>
      </c>
      <c r="P17" t="str">
        <f t="shared" si="3"/>
        <v>良</v>
      </c>
    </row>
    <row r="18" spans="1:16" x14ac:dyDescent="0.25">
      <c r="A18">
        <v>2019000020</v>
      </c>
      <c r="B18">
        <v>88</v>
      </c>
      <c r="C18">
        <v>90</v>
      </c>
      <c r="D18">
        <v>85</v>
      </c>
      <c r="E18">
        <v>88</v>
      </c>
      <c r="F18">
        <v>80</v>
      </c>
      <c r="G18">
        <v>80</v>
      </c>
      <c r="H18">
        <v>80</v>
      </c>
      <c r="I18">
        <v>99</v>
      </c>
      <c r="J18">
        <v>80</v>
      </c>
      <c r="K18">
        <v>89</v>
      </c>
      <c r="L18">
        <v>82</v>
      </c>
      <c r="M18">
        <v>83</v>
      </c>
      <c r="N18">
        <f t="shared" si="0"/>
        <v>85.333333333333329</v>
      </c>
      <c r="O18">
        <f t="shared" si="2"/>
        <v>1024</v>
      </c>
      <c r="P18" t="str">
        <f t="shared" si="3"/>
        <v>良</v>
      </c>
    </row>
    <row r="19" spans="1:16" x14ac:dyDescent="0.25">
      <c r="A19">
        <v>2019000018</v>
      </c>
      <c r="B19">
        <v>80</v>
      </c>
      <c r="C19">
        <v>83</v>
      </c>
      <c r="D19">
        <v>80</v>
      </c>
      <c r="E19">
        <v>80</v>
      </c>
      <c r="F19">
        <v>80</v>
      </c>
      <c r="G19">
        <v>88</v>
      </c>
      <c r="H19">
        <v>83</v>
      </c>
      <c r="I19">
        <v>90</v>
      </c>
      <c r="J19">
        <v>92</v>
      </c>
      <c r="K19">
        <v>91</v>
      </c>
      <c r="L19">
        <v>80</v>
      </c>
      <c r="M19">
        <v>83</v>
      </c>
      <c r="N19">
        <f t="shared" si="0"/>
        <v>84.166666666666671</v>
      </c>
      <c r="O19">
        <f t="shared" si="2"/>
        <v>1010</v>
      </c>
      <c r="P19" t="str">
        <f t="shared" si="3"/>
        <v>良</v>
      </c>
    </row>
    <row r="20" spans="1:16" x14ac:dyDescent="0.25">
      <c r="A20">
        <v>2019000015</v>
      </c>
      <c r="B20">
        <v>80</v>
      </c>
      <c r="C20">
        <v>81</v>
      </c>
      <c r="D20">
        <v>90</v>
      </c>
      <c r="E20">
        <v>80</v>
      </c>
      <c r="F20">
        <v>85</v>
      </c>
      <c r="G20">
        <v>84</v>
      </c>
      <c r="H20">
        <v>82</v>
      </c>
      <c r="I20">
        <v>82</v>
      </c>
      <c r="J20">
        <v>85</v>
      </c>
      <c r="K20">
        <v>83</v>
      </c>
      <c r="L20">
        <v>85</v>
      </c>
      <c r="M20">
        <v>85</v>
      </c>
      <c r="N20">
        <f t="shared" si="0"/>
        <v>83.5</v>
      </c>
      <c r="O20">
        <f t="shared" si="2"/>
        <v>1002</v>
      </c>
      <c r="P20" t="str">
        <f t="shared" si="3"/>
        <v>良</v>
      </c>
    </row>
    <row r="21" spans="1:16" x14ac:dyDescent="0.25">
      <c r="A21">
        <v>2019000022</v>
      </c>
      <c r="B21">
        <v>80</v>
      </c>
      <c r="C21">
        <v>89</v>
      </c>
      <c r="D21">
        <v>82</v>
      </c>
      <c r="E21">
        <v>80</v>
      </c>
      <c r="F21">
        <v>85</v>
      </c>
      <c r="G21">
        <v>83</v>
      </c>
      <c r="H21">
        <v>82</v>
      </c>
      <c r="I21">
        <v>80</v>
      </c>
      <c r="J21">
        <v>90</v>
      </c>
      <c r="K21">
        <v>85</v>
      </c>
      <c r="L21">
        <v>82</v>
      </c>
      <c r="M21">
        <v>84</v>
      </c>
      <c r="N21">
        <f t="shared" si="0"/>
        <v>83.5</v>
      </c>
      <c r="O21">
        <f t="shared" si="2"/>
        <v>1002</v>
      </c>
      <c r="P21" t="str">
        <f t="shared" si="3"/>
        <v>良</v>
      </c>
    </row>
    <row r="22" spans="1:16" x14ac:dyDescent="0.25">
      <c r="A22">
        <v>2019000006</v>
      </c>
      <c r="B22">
        <v>85</v>
      </c>
      <c r="C22">
        <v>85</v>
      </c>
      <c r="D22">
        <v>80</v>
      </c>
      <c r="E22">
        <v>83</v>
      </c>
      <c r="F22">
        <v>78</v>
      </c>
      <c r="G22">
        <v>92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83</v>
      </c>
      <c r="N22">
        <f t="shared" si="0"/>
        <v>82.166666666666671</v>
      </c>
      <c r="O22">
        <f t="shared" si="2"/>
        <v>986</v>
      </c>
      <c r="P22" t="str">
        <f t="shared" si="3"/>
        <v>良</v>
      </c>
    </row>
    <row r="23" spans="1:16" x14ac:dyDescent="0.25">
      <c r="A23">
        <v>2019000027</v>
      </c>
      <c r="B23">
        <v>80</v>
      </c>
      <c r="C23">
        <v>82</v>
      </c>
      <c r="D23">
        <v>80</v>
      </c>
      <c r="E23">
        <v>81</v>
      </c>
      <c r="F23">
        <v>88</v>
      </c>
      <c r="G23">
        <v>75</v>
      </c>
      <c r="H23">
        <v>83</v>
      </c>
      <c r="I23">
        <v>70</v>
      </c>
      <c r="J23">
        <v>70</v>
      </c>
      <c r="K23">
        <v>70</v>
      </c>
      <c r="L23">
        <v>85</v>
      </c>
      <c r="M23">
        <v>81</v>
      </c>
      <c r="N23">
        <f t="shared" si="0"/>
        <v>78.75</v>
      </c>
      <c r="O23">
        <f t="shared" si="2"/>
        <v>945</v>
      </c>
      <c r="P23" t="str">
        <f t="shared" ref="P23:P28" si="4">IF(N23&gt;=70,"中")</f>
        <v>中</v>
      </c>
    </row>
    <row r="24" spans="1:16" x14ac:dyDescent="0.25">
      <c r="A24">
        <v>2019000021</v>
      </c>
      <c r="B24">
        <v>71</v>
      </c>
      <c r="C24">
        <v>70</v>
      </c>
      <c r="D24">
        <v>75</v>
      </c>
      <c r="E24">
        <v>72</v>
      </c>
      <c r="F24">
        <v>80</v>
      </c>
      <c r="G24">
        <v>85</v>
      </c>
      <c r="H24">
        <v>82</v>
      </c>
      <c r="I24">
        <v>90</v>
      </c>
      <c r="J24">
        <v>78</v>
      </c>
      <c r="K24">
        <v>80</v>
      </c>
      <c r="L24">
        <v>82</v>
      </c>
      <c r="M24">
        <v>79</v>
      </c>
      <c r="N24">
        <f t="shared" si="0"/>
        <v>78.666666666666671</v>
      </c>
      <c r="O24">
        <f t="shared" si="2"/>
        <v>944</v>
      </c>
      <c r="P24" t="str">
        <f t="shared" si="4"/>
        <v>中</v>
      </c>
    </row>
    <row r="25" spans="1:16" x14ac:dyDescent="0.25">
      <c r="A25">
        <v>2019000003</v>
      </c>
      <c r="B25">
        <v>80</v>
      </c>
      <c r="C25">
        <v>81</v>
      </c>
      <c r="D25">
        <v>70</v>
      </c>
      <c r="E25">
        <v>75</v>
      </c>
      <c r="F25">
        <v>70</v>
      </c>
      <c r="G25">
        <v>72</v>
      </c>
      <c r="H25">
        <v>71</v>
      </c>
      <c r="I25">
        <v>80</v>
      </c>
      <c r="J25">
        <v>90</v>
      </c>
      <c r="K25">
        <v>85</v>
      </c>
      <c r="L25">
        <v>88</v>
      </c>
      <c r="M25">
        <v>75</v>
      </c>
      <c r="N25">
        <f t="shared" si="0"/>
        <v>78.083333333333329</v>
      </c>
      <c r="O25">
        <f t="shared" si="2"/>
        <v>937</v>
      </c>
      <c r="P25" t="str">
        <f t="shared" si="4"/>
        <v>中</v>
      </c>
    </row>
    <row r="26" spans="1:16" x14ac:dyDescent="0.25">
      <c r="A26">
        <v>2019000016</v>
      </c>
      <c r="B26">
        <v>70</v>
      </c>
      <c r="C26">
        <v>70</v>
      </c>
      <c r="D26">
        <v>65</v>
      </c>
      <c r="E26">
        <v>70</v>
      </c>
      <c r="F26">
        <v>72</v>
      </c>
      <c r="G26">
        <v>78</v>
      </c>
      <c r="H26">
        <v>74</v>
      </c>
      <c r="I26">
        <v>90</v>
      </c>
      <c r="J26">
        <v>90</v>
      </c>
      <c r="K26">
        <v>90</v>
      </c>
      <c r="L26">
        <v>88</v>
      </c>
      <c r="M26">
        <v>75</v>
      </c>
      <c r="N26">
        <f t="shared" si="0"/>
        <v>77.666666666666671</v>
      </c>
      <c r="O26">
        <f t="shared" si="2"/>
        <v>932</v>
      </c>
      <c r="P26" t="str">
        <f t="shared" si="4"/>
        <v>中</v>
      </c>
    </row>
    <row r="27" spans="1:16" x14ac:dyDescent="0.25">
      <c r="A27">
        <v>2019000023</v>
      </c>
      <c r="B27">
        <v>80</v>
      </c>
      <c r="C27">
        <v>62</v>
      </c>
      <c r="D27">
        <v>65</v>
      </c>
      <c r="E27">
        <v>67</v>
      </c>
      <c r="F27">
        <v>60</v>
      </c>
      <c r="G27">
        <v>69</v>
      </c>
      <c r="H27">
        <v>65</v>
      </c>
      <c r="I27">
        <v>72</v>
      </c>
      <c r="J27">
        <v>75</v>
      </c>
      <c r="K27">
        <v>73</v>
      </c>
      <c r="L27">
        <v>88</v>
      </c>
      <c r="M27">
        <v>68</v>
      </c>
      <c r="N27">
        <f t="shared" si="0"/>
        <v>70.333333333333329</v>
      </c>
      <c r="O27">
        <f t="shared" si="2"/>
        <v>844</v>
      </c>
      <c r="P27" t="str">
        <f t="shared" si="4"/>
        <v>中</v>
      </c>
    </row>
    <row r="28" spans="1:16" x14ac:dyDescent="0.25">
      <c r="A28">
        <v>2019000010</v>
      </c>
      <c r="B28">
        <v>70</v>
      </c>
      <c r="C28">
        <v>72</v>
      </c>
      <c r="D28">
        <v>65</v>
      </c>
      <c r="E28">
        <v>68</v>
      </c>
      <c r="F28">
        <v>51</v>
      </c>
      <c r="G28">
        <v>62</v>
      </c>
      <c r="H28">
        <v>55</v>
      </c>
      <c r="I28">
        <v>80</v>
      </c>
      <c r="J28">
        <v>85</v>
      </c>
      <c r="K28">
        <v>82</v>
      </c>
      <c r="L28">
        <v>85</v>
      </c>
      <c r="M28">
        <v>65</v>
      </c>
      <c r="N28">
        <f t="shared" si="0"/>
        <v>70</v>
      </c>
      <c r="O28">
        <f t="shared" si="2"/>
        <v>840</v>
      </c>
      <c r="P28" t="str">
        <f t="shared" si="4"/>
        <v>中</v>
      </c>
    </row>
    <row r="29" spans="1:16" x14ac:dyDescent="0.25">
      <c r="A29">
        <v>2019000005</v>
      </c>
      <c r="B29">
        <v>70</v>
      </c>
      <c r="C29">
        <v>68</v>
      </c>
      <c r="D29">
        <v>61</v>
      </c>
      <c r="E29">
        <v>65</v>
      </c>
      <c r="F29">
        <v>65</v>
      </c>
      <c r="G29">
        <v>70</v>
      </c>
      <c r="H29">
        <v>67</v>
      </c>
      <c r="I29">
        <v>69</v>
      </c>
      <c r="J29">
        <v>70</v>
      </c>
      <c r="K29">
        <v>69</v>
      </c>
      <c r="L29">
        <v>88</v>
      </c>
      <c r="M29">
        <v>69</v>
      </c>
      <c r="N29">
        <f t="shared" si="0"/>
        <v>69.25</v>
      </c>
      <c r="O29">
        <f t="shared" si="2"/>
        <v>831</v>
      </c>
      <c r="P29" t="s">
        <v>15</v>
      </c>
    </row>
    <row r="30" spans="1:16" x14ac:dyDescent="0.25">
      <c r="A30">
        <v>2019000024</v>
      </c>
      <c r="B30">
        <v>69</v>
      </c>
      <c r="C30">
        <v>60</v>
      </c>
      <c r="D30">
        <v>62</v>
      </c>
      <c r="E30">
        <v>60</v>
      </c>
      <c r="F30">
        <v>60</v>
      </c>
      <c r="G30">
        <v>62</v>
      </c>
      <c r="H30">
        <v>61</v>
      </c>
      <c r="I30">
        <v>70</v>
      </c>
      <c r="J30">
        <v>75</v>
      </c>
      <c r="K30">
        <v>73</v>
      </c>
      <c r="L30">
        <v>88</v>
      </c>
      <c r="M30">
        <v>65</v>
      </c>
      <c r="N30">
        <f t="shared" si="0"/>
        <v>67.083333333333329</v>
      </c>
      <c r="O30">
        <f t="shared" si="2"/>
        <v>805</v>
      </c>
      <c r="P30" t="s">
        <v>15</v>
      </c>
    </row>
    <row r="31" spans="1:16" x14ac:dyDescent="0.25">
      <c r="A31">
        <v>2019000012</v>
      </c>
      <c r="B31">
        <v>67</v>
      </c>
      <c r="C31">
        <v>60</v>
      </c>
      <c r="D31">
        <v>68</v>
      </c>
      <c r="E31">
        <v>65</v>
      </c>
      <c r="F31">
        <v>65</v>
      </c>
      <c r="G31">
        <v>50</v>
      </c>
      <c r="H31">
        <v>59</v>
      </c>
      <c r="I31">
        <v>80</v>
      </c>
      <c r="J31">
        <v>65</v>
      </c>
      <c r="K31">
        <v>72</v>
      </c>
      <c r="L31">
        <v>82</v>
      </c>
      <c r="M31">
        <v>65</v>
      </c>
      <c r="N31">
        <f t="shared" si="0"/>
        <v>66.5</v>
      </c>
      <c r="O31">
        <f t="shared" si="2"/>
        <v>798</v>
      </c>
      <c r="P31" t="s">
        <v>15</v>
      </c>
    </row>
    <row r="32" spans="1:16" x14ac:dyDescent="0.25">
      <c r="A32" t="s">
        <v>16</v>
      </c>
      <c r="B32">
        <f>AVERAGE(B2:B31)</f>
        <v>84.13333333333334</v>
      </c>
      <c r="C32">
        <f t="shared" ref="C32:M32" si="5">AVERAGE(C2:C31)</f>
        <v>80.900000000000006</v>
      </c>
      <c r="D32">
        <f t="shared" si="5"/>
        <v>81.3</v>
      </c>
      <c r="E32">
        <f t="shared" si="5"/>
        <v>80.833333333333329</v>
      </c>
      <c r="F32">
        <f t="shared" si="5"/>
        <v>81.36666666666666</v>
      </c>
      <c r="G32">
        <f t="shared" si="5"/>
        <v>83.066666666666663</v>
      </c>
      <c r="H32">
        <f t="shared" si="5"/>
        <v>81.3</v>
      </c>
      <c r="I32">
        <f t="shared" si="5"/>
        <v>88.433333333333337</v>
      </c>
      <c r="J32">
        <f t="shared" si="5"/>
        <v>88.433333333333337</v>
      </c>
      <c r="K32">
        <f t="shared" si="5"/>
        <v>87.3</v>
      </c>
      <c r="L32">
        <f t="shared" si="5"/>
        <v>84.13333333333334</v>
      </c>
      <c r="M32">
        <f t="shared" si="5"/>
        <v>83.733333333333334</v>
      </c>
    </row>
  </sheetData>
  <sortState ref="A2:P33">
    <sortCondition descending="1" ref="N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zhuchengxi</cp:lastModifiedBy>
  <dcterms:created xsi:type="dcterms:W3CDTF">2018-12-18T01:19:36Z</dcterms:created>
  <dcterms:modified xsi:type="dcterms:W3CDTF">2019-01-30T14:08:57Z</dcterms:modified>
</cp:coreProperties>
</file>