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WA\Desktop\SNAPP_Wood_2017\LiteratureReview\"/>
    </mc:Choice>
  </mc:AlternateContent>
  <xr:revisionPtr revIDLastSave="0" documentId="13_ncr:1_{9EC6A743-5E0A-4704-9515-F70E08CF2563}" xr6:coauthVersionLast="40" xr6:coauthVersionMax="40" xr10:uidLastSave="{00000000-0000-0000-0000-000000000000}"/>
  <bookViews>
    <workbookView xWindow="0" yWindow="0" windowWidth="15210" windowHeight="10890" tabRatio="515" firstSheet="3" activeTab="5" xr2:uid="{00000000-000D-0000-FFFF-FFFF00000000}"/>
  </bookViews>
  <sheets>
    <sheet name="Metadata" sheetId="16" r:id="rId1"/>
    <sheet name="Reference" sheetId="1" r:id="rId2"/>
    <sheet name="ExpD_Location" sheetId="12" r:id="rId3"/>
    <sheet name="CashCrop" sheetId="15" r:id="rId4"/>
    <sheet name="Treatment" sheetId="10" r:id="rId5"/>
    <sheet name="Results" sheetId="4" r:id="rId6"/>
  </sheets>
  <definedNames>
    <definedName name="_xlnm._FilterDatabase" localSheetId="5" hidden="1">Results!$A$1:$AC$1</definedName>
    <definedName name="_xlnm._FilterDatabase" localSheetId="4" hidden="1">Treatment!$A$1:$T$1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6" i="12" l="1"/>
  <c r="P55" i="12"/>
  <c r="P51" i="12"/>
  <c r="P50" i="12"/>
  <c r="P49" i="12" l="1"/>
  <c r="P48" i="12"/>
  <c r="P47" i="12"/>
  <c r="P46" i="12"/>
  <c r="P45" i="12"/>
  <c r="P44" i="12"/>
  <c r="P43" i="12"/>
  <c r="P42" i="12"/>
  <c r="P31" i="12" l="1"/>
  <c r="P30" i="12"/>
  <c r="P28" i="12" l="1"/>
  <c r="K23" i="12" l="1"/>
  <c r="P2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B50" authorId="0" shapeId="0" xr:uid="{DB28EBC5-F190-45CC-A982-28DC1579810D}">
      <text>
        <r>
          <rPr>
            <b/>
            <sz val="9"/>
            <color indexed="81"/>
            <rFont val="Tahoma"/>
            <family val="2"/>
          </rPr>
          <t>Lesley Atwood:</t>
        </r>
        <r>
          <rPr>
            <sz val="9"/>
            <color indexed="81"/>
            <rFont val="Tahoma"/>
            <family val="2"/>
          </rPr>
          <t xml:space="preserve">
Pest management review: basic description of treatment applied to seed or seedling. 
untreated = no seed or foliar pesticide treatment
insecticide seed treatment = seed treatment that includes only insecticides
fungicide-insecticide seed treatment = seed treatment that includes both fungicides and insecticides
fungicide seed treatment = seed treatment that only includes fungicides
insecticide foliar spray = foliar spray that only includes insecticides
fungicide foliar spray = foliar spray that only includes fungicides
insecticide-fungicide foliar spray = foliar spray that includes both insecticide and fungicides</t>
        </r>
      </text>
    </comment>
    <comment ref="B52" authorId="0" shapeId="0" xr:uid="{4FA273B7-CEFD-485B-99C8-E2A13A5EE0F1}">
      <text>
        <r>
          <rPr>
            <b/>
            <sz val="9"/>
            <color indexed="81"/>
            <rFont val="Tahoma"/>
            <family val="2"/>
          </rPr>
          <t>Lesley Atwood:</t>
        </r>
        <r>
          <rPr>
            <sz val="9"/>
            <color indexed="81"/>
            <rFont val="Tahoma"/>
            <family val="2"/>
          </rPr>
          <t xml:space="preserve">
Name of fungicide used and rate or concentration</t>
        </r>
      </text>
    </comment>
    <comment ref="B53" authorId="0" shapeId="0" xr:uid="{EB3F4A13-4195-4DF0-BA7E-8BF72E1D62B2}">
      <text>
        <r>
          <rPr>
            <b/>
            <sz val="9"/>
            <color indexed="81"/>
            <rFont val="Tahoma"/>
            <family val="2"/>
          </rPr>
          <t>Lesley Atwood:</t>
        </r>
        <r>
          <rPr>
            <sz val="9"/>
            <color indexed="81"/>
            <rFont val="Tahoma"/>
            <family val="2"/>
          </rPr>
          <t xml:space="preserve">
Name of insecticide used and rate or concentration</t>
        </r>
      </text>
    </comment>
    <comment ref="B54" authorId="0" shapeId="0" xr:uid="{AE7F909D-41AA-4923-A9EF-512F45089D8F}">
      <text>
        <r>
          <rPr>
            <b/>
            <sz val="9"/>
            <color indexed="81"/>
            <rFont val="Tahoma"/>
            <family val="2"/>
          </rPr>
          <t>Lesley Atwood:</t>
        </r>
        <r>
          <rPr>
            <sz val="9"/>
            <color indexed="81"/>
            <rFont val="Tahoma"/>
            <family val="2"/>
          </rPr>
          <t xml:space="preserve">
description of when pesticide was applied to experimental plot</t>
        </r>
      </text>
    </comment>
    <comment ref="B57" authorId="0" shapeId="0" xr:uid="{3736F40D-A398-433D-8736-C318A0F74A92}">
      <text>
        <r>
          <rPr>
            <b/>
            <sz val="9"/>
            <color rgb="FF000000"/>
            <rFont val="Tahoma"/>
            <family val="2"/>
          </rPr>
          <t>Lesley Atwood:</t>
        </r>
        <r>
          <rPr>
            <sz val="9"/>
            <color rgb="FF000000"/>
            <rFont val="Tahoma"/>
            <family val="2"/>
          </rPr>
          <t xml:space="preserve">
</t>
        </r>
        <r>
          <rPr>
            <sz val="9"/>
            <color rgb="FF000000"/>
            <rFont val="Tahoma"/>
            <family val="2"/>
          </rPr>
          <t>Description of any other treatments included in the study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57E01064-125B-49A6-A567-1DF810A62859}">
      <text>
        <r>
          <rPr>
            <b/>
            <sz val="9"/>
            <color rgb="FF000000"/>
            <rFont val="Tahoma"/>
            <family val="2"/>
          </rPr>
          <t>Lesley Atwood:</t>
        </r>
        <r>
          <rPr>
            <sz val="9"/>
            <color rgb="FF000000"/>
            <rFont val="Tahoma"/>
            <family val="2"/>
          </rPr>
          <t xml:space="preserve">
</t>
        </r>
        <r>
          <rPr>
            <sz val="9"/>
            <color rgb="FF000000"/>
            <rFont val="Tahoma"/>
            <family val="2"/>
          </rPr>
          <t>Unique identification number for this synthesis (coincides with # of papers included)</t>
        </r>
      </text>
    </comment>
    <comment ref="B1" authorId="0" shapeId="0" xr:uid="{8B96E12E-0F4F-4B9A-B769-83182CC14B3B}">
      <text>
        <r>
          <rPr>
            <b/>
            <sz val="9"/>
            <color rgb="FF000000"/>
            <rFont val="Tahoma"/>
            <family val="2"/>
          </rPr>
          <t>Lesley Atwood:</t>
        </r>
        <r>
          <rPr>
            <sz val="9"/>
            <color rgb="FF000000"/>
            <rFont val="Tahoma"/>
            <family val="2"/>
          </rPr>
          <t xml:space="preserve">
</t>
        </r>
        <r>
          <rPr>
            <sz val="9"/>
            <color rgb="FF000000"/>
            <rFont val="Tahoma"/>
            <family val="2"/>
          </rPr>
          <t>Digital Object Identifier (permanent and unique string of characters)</t>
        </r>
      </text>
    </comment>
    <comment ref="C1" authorId="0" shapeId="0" xr:uid="{E24568CF-5DD4-4911-A99D-5B9101D99309}">
      <text>
        <r>
          <rPr>
            <b/>
            <sz val="9"/>
            <color indexed="81"/>
            <rFont val="Tahoma"/>
            <family val="2"/>
          </rPr>
          <t>Lesley Atwood:</t>
        </r>
        <r>
          <rPr>
            <sz val="9"/>
            <color indexed="81"/>
            <rFont val="Tahoma"/>
            <family val="2"/>
          </rPr>
          <t xml:space="preserve">
Last, First initial., Middle initial., next author, &amp; last author</t>
        </r>
      </text>
    </comment>
    <comment ref="D1" authorId="0" shapeId="0" xr:uid="{123DF3E9-0B46-4797-B8C2-D3F50D3DFF57}">
      <text>
        <r>
          <rPr>
            <b/>
            <sz val="9"/>
            <color indexed="81"/>
            <rFont val="Tahoma"/>
            <family val="2"/>
          </rPr>
          <t>Lesley Atwood:</t>
        </r>
        <r>
          <rPr>
            <sz val="9"/>
            <color indexed="81"/>
            <rFont val="Tahoma"/>
            <family val="2"/>
          </rPr>
          <t xml:space="preserve">
Last et al. OR Last &amp; Last</t>
        </r>
      </text>
    </comment>
    <comment ref="E1" authorId="0" shapeId="0" xr:uid="{F43AAA82-AA2C-4F83-8A15-E9335DC6F091}">
      <text>
        <r>
          <rPr>
            <b/>
            <sz val="9"/>
            <color indexed="81"/>
            <rFont val="Tahoma"/>
            <family val="2"/>
          </rPr>
          <t>Lesley Atwood:</t>
        </r>
        <r>
          <rPr>
            <sz val="9"/>
            <color indexed="81"/>
            <rFont val="Tahoma"/>
            <family val="2"/>
          </rPr>
          <t xml:space="preserve">
Year publication was printed</t>
        </r>
      </text>
    </comment>
    <comment ref="F1" authorId="0" shapeId="0" xr:uid="{6FF2A641-0289-4FC8-9ABE-100823A5DC31}">
      <text>
        <r>
          <rPr>
            <b/>
            <sz val="9"/>
            <color indexed="81"/>
            <rFont val="Tahoma"/>
            <family val="2"/>
          </rPr>
          <t>Lesley Atwood:</t>
        </r>
        <r>
          <rPr>
            <sz val="9"/>
            <color indexed="81"/>
            <rFont val="Tahoma"/>
            <family val="2"/>
          </rPr>
          <t xml:space="preserve">
Name of journal paper is published in</t>
        </r>
      </text>
    </comment>
    <comment ref="G1" authorId="0" shapeId="0" xr:uid="{C5FF6B0E-FA61-44DD-B422-B8B07E578E6E}">
      <text>
        <r>
          <rPr>
            <b/>
            <sz val="9"/>
            <color rgb="FF000000"/>
            <rFont val="Tahoma"/>
            <family val="2"/>
          </rPr>
          <t>Lesley Atwood:</t>
        </r>
        <r>
          <rPr>
            <sz val="9"/>
            <color rgb="FF000000"/>
            <rFont val="Tahoma"/>
            <family val="2"/>
          </rPr>
          <t xml:space="preserve">
</t>
        </r>
        <r>
          <rPr>
            <sz val="9"/>
            <color rgb="FF000000"/>
            <rFont val="Tahoma"/>
            <family val="2"/>
          </rPr>
          <t>Journal volume #, if there is an issue # include it as Volume (Issue) (e.g. 62(1))</t>
        </r>
      </text>
    </comment>
    <comment ref="H1" authorId="0" shapeId="0" xr:uid="{DD1BB631-CBF3-42D8-8374-21791A27B2F2}">
      <text>
        <r>
          <rPr>
            <b/>
            <sz val="9"/>
            <color rgb="FF000000"/>
            <rFont val="Tahoma"/>
            <family val="2"/>
          </rPr>
          <t>Lesley Atwood:</t>
        </r>
        <r>
          <rPr>
            <sz val="9"/>
            <color rgb="FF000000"/>
            <rFont val="Tahoma"/>
            <family val="2"/>
          </rPr>
          <t xml:space="preserve">
</t>
        </r>
        <r>
          <rPr>
            <sz val="9"/>
            <color rgb="FF000000"/>
            <rFont val="Tahoma"/>
            <family val="2"/>
          </rPr>
          <t>Complete title of article (first letter of first word capitalized; all other words lower case (except proper nouns))</t>
        </r>
      </text>
    </comment>
    <comment ref="I1" authorId="0" shapeId="0" xr:uid="{FC3CD7CF-68F1-4014-A882-1B0CC52F6F27}">
      <text>
        <r>
          <rPr>
            <b/>
            <sz val="9"/>
            <color indexed="81"/>
            <rFont val="Tahoma"/>
            <family val="2"/>
          </rPr>
          <t>Lesley Atwood:</t>
        </r>
        <r>
          <rPr>
            <sz val="9"/>
            <color indexed="81"/>
            <rFont val="Tahoma"/>
            <family val="2"/>
          </rPr>
          <t xml:space="preserve">
Journal page #s</t>
        </r>
      </text>
    </comment>
    <comment ref="J1" authorId="0" shapeId="0" xr:uid="{D6414215-42F7-4908-B4EB-D3BCDEAA55DD}">
      <text>
        <r>
          <rPr>
            <b/>
            <sz val="9"/>
            <color rgb="FF000000"/>
            <rFont val="Tahoma"/>
            <family val="2"/>
          </rPr>
          <t>Lesley Atwood:</t>
        </r>
        <r>
          <rPr>
            <sz val="9"/>
            <color rgb="FF000000"/>
            <rFont val="Tahoma"/>
            <family val="2"/>
          </rPr>
          <t xml:space="preserve">
</t>
        </r>
        <r>
          <rPr>
            <sz val="9"/>
            <color rgb="FF000000"/>
            <rFont val="Tahoma"/>
            <family val="2"/>
          </rPr>
          <t>Individual who read and extracted data</t>
        </r>
      </text>
    </comment>
    <comment ref="K1" authorId="0" shapeId="0" xr:uid="{7DA9F40D-F940-4C9F-A584-E9A0BEE4CB76}">
      <text>
        <r>
          <rPr>
            <b/>
            <sz val="9"/>
            <color rgb="FF000000"/>
            <rFont val="Tahoma"/>
            <family val="2"/>
          </rPr>
          <t>Lesley Atwood:</t>
        </r>
        <r>
          <rPr>
            <sz val="9"/>
            <color rgb="FF000000"/>
            <rFont val="Tahoma"/>
            <family val="2"/>
          </rPr>
          <t xml:space="preserve">
</t>
        </r>
        <r>
          <rPr>
            <sz val="9"/>
            <color rgb="FF000000"/>
            <rFont val="Tahoma"/>
            <family val="2"/>
          </rPr>
          <t>Date the reader read and extracted article data</t>
        </r>
      </text>
    </comment>
    <comment ref="L1" authorId="0" shapeId="0" xr:uid="{418B282F-1EC2-4B9F-8ED7-933DF7B70A12}">
      <text>
        <r>
          <rPr>
            <b/>
            <sz val="9"/>
            <color rgb="FF000000"/>
            <rFont val="Tahoma"/>
            <family val="2"/>
          </rPr>
          <t>Lesley Atwood:</t>
        </r>
        <r>
          <rPr>
            <sz val="9"/>
            <color rgb="FF000000"/>
            <rFont val="Tahoma"/>
            <family val="2"/>
          </rPr>
          <t xml:space="preserve">
</t>
        </r>
        <r>
          <rPr>
            <sz val="9"/>
            <color rgb="FF000000"/>
            <rFont val="Tahoma"/>
            <family val="2"/>
          </rPr>
          <t>Comments about article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CE7D5A1B-98B9-46AF-B89B-0C7BDE23F48D}">
      <text>
        <r>
          <rPr>
            <b/>
            <sz val="9"/>
            <color indexed="81"/>
            <rFont val="Tahoma"/>
            <family val="2"/>
          </rPr>
          <t>Lesley Atwood:</t>
        </r>
        <r>
          <rPr>
            <sz val="9"/>
            <color indexed="81"/>
            <rFont val="Tahoma"/>
            <family val="2"/>
          </rPr>
          <t xml:space="preserve">
Same as 'Reference:DOI' value</t>
        </r>
      </text>
    </comment>
    <comment ref="B1" authorId="0" shapeId="0" xr:uid="{4BA49AFD-FBBB-4181-AC64-2FA6E1C0FB2C}">
      <text>
        <r>
          <rPr>
            <b/>
            <sz val="9"/>
            <color rgb="FF000000"/>
            <rFont val="Tahoma"/>
            <family val="2"/>
          </rPr>
          <t>Lesley Atwood:</t>
        </r>
        <r>
          <rPr>
            <sz val="9"/>
            <color rgb="FF000000"/>
            <rFont val="Tahoma"/>
            <family val="2"/>
          </rPr>
          <t xml:space="preserve">
</t>
        </r>
        <r>
          <rPr>
            <sz val="9"/>
            <color rgb="FF000000"/>
            <rFont val="Tahoma"/>
            <family val="2"/>
          </rPr>
          <t>Unique identification number for this synthesis (coincides with # of papers included)</t>
        </r>
      </text>
    </comment>
    <comment ref="C1" authorId="0" shapeId="0" xr:uid="{00000000-0006-0000-0200-000001000000}">
      <text>
        <r>
          <rPr>
            <b/>
            <sz val="9"/>
            <color indexed="81"/>
            <rFont val="Tahoma"/>
            <family val="2"/>
          </rPr>
          <t xml:space="preserve">Lesley Atwood
</t>
        </r>
        <r>
          <rPr>
            <sz val="9"/>
            <color indexed="81"/>
            <rFont val="Tahoma"/>
            <family val="2"/>
          </rPr>
          <t xml:space="preserve">If experiment has multiple sites, create a new row with a unique number [ 1 to x ] for each site. Keep Paper_id the same for each site.  0 = only one site  </t>
        </r>
      </text>
    </comment>
    <comment ref="D1" authorId="0" shapeId="0" xr:uid="{ECBFD05B-C2F5-4534-A7B0-44F0BF85DC0D}">
      <text>
        <r>
          <rPr>
            <b/>
            <sz val="9"/>
            <color rgb="FF000000"/>
            <rFont val="Tahoma"/>
            <family val="2"/>
          </rPr>
          <t>Lesley Atwood:</t>
        </r>
        <r>
          <rPr>
            <sz val="9"/>
            <color rgb="FF000000"/>
            <rFont val="Tahoma"/>
            <family val="2"/>
          </rPr>
          <t xml:space="preserve">
</t>
        </r>
        <r>
          <rPr>
            <sz val="9"/>
            <color rgb="FF000000"/>
            <rFont val="Tahoma"/>
            <family val="2"/>
          </rPr>
          <t>Description of soil type provided by authors</t>
        </r>
      </text>
    </comment>
    <comment ref="E1" authorId="0" shapeId="0" xr:uid="{EC444E5E-71D0-4367-A5E1-FF836752867B}">
      <text>
        <r>
          <rPr>
            <b/>
            <sz val="9"/>
            <color indexed="81"/>
            <rFont val="Tahoma"/>
            <family val="2"/>
          </rPr>
          <t>Lesley Atwood:</t>
        </r>
        <r>
          <rPr>
            <sz val="9"/>
            <color indexed="81"/>
            <rFont val="Tahoma"/>
            <family val="2"/>
          </rPr>
          <t xml:space="preserve">
Name of city or research station where study was conducted</t>
        </r>
      </text>
    </comment>
    <comment ref="F1" authorId="0" shapeId="0" xr:uid="{E2B18479-3C60-4688-A439-86C95E1439B2}">
      <text>
        <r>
          <rPr>
            <b/>
            <sz val="9"/>
            <color indexed="81"/>
            <rFont val="Tahoma"/>
            <family val="2"/>
          </rPr>
          <t>Lesley Atwood:</t>
        </r>
        <r>
          <rPr>
            <sz val="9"/>
            <color indexed="81"/>
            <rFont val="Tahoma"/>
            <family val="2"/>
          </rPr>
          <t xml:space="preserve">
State study was conducted</t>
        </r>
      </text>
    </comment>
    <comment ref="G1" authorId="0" shapeId="0" xr:uid="{69A102E4-2185-4952-AC93-4E6898FBC40A}">
      <text>
        <r>
          <rPr>
            <b/>
            <sz val="9"/>
            <color rgb="FF000000"/>
            <rFont val="Tahoma"/>
            <family val="2"/>
          </rPr>
          <t>Lesley Atwood:</t>
        </r>
        <r>
          <rPr>
            <sz val="9"/>
            <color rgb="FF000000"/>
            <rFont val="Tahoma"/>
            <family val="2"/>
          </rPr>
          <t xml:space="preserve">
</t>
        </r>
        <r>
          <rPr>
            <sz val="9"/>
            <color rgb="FF000000"/>
            <rFont val="Tahoma"/>
            <family val="2"/>
          </rPr>
          <t>Latitude of study location</t>
        </r>
      </text>
    </comment>
    <comment ref="H1" authorId="0" shapeId="0" xr:uid="{A1C32D22-E69B-47F7-B174-37B670681E87}">
      <text>
        <r>
          <rPr>
            <b/>
            <sz val="9"/>
            <color rgb="FF000000"/>
            <rFont val="Tahoma"/>
            <family val="2"/>
          </rPr>
          <t>Lesley Atwood:</t>
        </r>
        <r>
          <rPr>
            <sz val="9"/>
            <color rgb="FF000000"/>
            <rFont val="Tahoma"/>
            <family val="2"/>
          </rPr>
          <t xml:space="preserve">
</t>
        </r>
        <r>
          <rPr>
            <sz val="9"/>
            <color rgb="FF000000"/>
            <rFont val="Tahoma"/>
            <family val="2"/>
          </rPr>
          <t>Longitude of study location</t>
        </r>
      </text>
    </comment>
    <comment ref="I1" authorId="0" shapeId="0" xr:uid="{6E438F3B-F328-4244-BCDF-2DE5C135E999}">
      <text>
        <r>
          <rPr>
            <b/>
            <sz val="9"/>
            <color rgb="FF000000"/>
            <rFont val="Tahoma"/>
            <family val="2"/>
          </rPr>
          <t>Lesley Atwood:</t>
        </r>
        <r>
          <rPr>
            <sz val="9"/>
            <color rgb="FF000000"/>
            <rFont val="Tahoma"/>
            <family val="2"/>
          </rPr>
          <t xml:space="preserve">
</t>
        </r>
        <r>
          <rPr>
            <sz val="9"/>
            <color rgb="FF000000"/>
            <rFont val="Tahoma"/>
            <family val="2"/>
          </rPr>
          <t>Year study began (Spring following first winter cover crop was planted)</t>
        </r>
      </text>
    </comment>
    <comment ref="J1" authorId="0" shapeId="0" xr:uid="{559B57FA-F8B1-45DF-8B48-027A41B811A3}">
      <text>
        <r>
          <rPr>
            <b/>
            <sz val="9"/>
            <color indexed="81"/>
            <rFont val="Tahoma"/>
            <family val="2"/>
          </rPr>
          <t>Lesley Atwood:</t>
        </r>
        <r>
          <rPr>
            <sz val="9"/>
            <color indexed="81"/>
            <rFont val="Tahoma"/>
            <family val="2"/>
          </rPr>
          <t xml:space="preserve">
Number of years study was conducted</t>
        </r>
      </text>
    </comment>
    <comment ref="K1" authorId="0" shapeId="0" xr:uid="{99E1BDCC-74B3-44FD-93BE-71A7460804B1}">
      <text>
        <r>
          <rPr>
            <b/>
            <sz val="9"/>
            <color indexed="81"/>
            <rFont val="Tahoma"/>
            <family val="2"/>
          </rPr>
          <t>Lesley Atwood:</t>
        </r>
        <r>
          <rPr>
            <sz val="9"/>
            <color indexed="81"/>
            <rFont val="Tahoma"/>
            <family val="2"/>
          </rPr>
          <t xml:space="preserve">
Annual precipitation (mm) for study site (record only if reported)</t>
        </r>
      </text>
    </comment>
    <comment ref="L1" authorId="0" shapeId="0" xr:uid="{0042C850-03E5-4DB0-B1DE-434F8D645784}">
      <text>
        <r>
          <rPr>
            <b/>
            <sz val="9"/>
            <color rgb="FF000000"/>
            <rFont val="Tahoma"/>
            <family val="2"/>
          </rPr>
          <t>Lesley Atwood:</t>
        </r>
        <r>
          <rPr>
            <sz val="9"/>
            <color rgb="FF000000"/>
            <rFont val="Tahoma"/>
            <family val="2"/>
          </rPr>
          <t xml:space="preserve">
</t>
        </r>
        <r>
          <rPr>
            <sz val="9"/>
            <color rgb="FF000000"/>
            <rFont val="Tahoma"/>
            <family val="2"/>
          </rPr>
          <t>Any field history author reports for the study site</t>
        </r>
      </text>
    </comment>
    <comment ref="M1" authorId="0" shapeId="0" xr:uid="{39BF5D4D-B8BD-4CF3-A94F-6DB9606D0822}">
      <text>
        <r>
          <rPr>
            <b/>
            <sz val="9"/>
            <color indexed="81"/>
            <rFont val="Tahoma"/>
            <family val="2"/>
          </rPr>
          <t>Lesley Atwood:</t>
        </r>
        <r>
          <rPr>
            <sz val="9"/>
            <color indexed="81"/>
            <rFont val="Tahoma"/>
            <family val="2"/>
          </rPr>
          <t xml:space="preserve">
Experimental design: provide same description used by authors... latin square, randomized complete block (RCBD), site comparison, paired, before-and-after</t>
        </r>
      </text>
    </comment>
    <comment ref="N1" authorId="0" shapeId="0" xr:uid="{A57D0D06-C919-40FF-B65B-E558014F50D2}">
      <text>
        <r>
          <rPr>
            <b/>
            <sz val="9"/>
            <color rgb="FF000000"/>
            <rFont val="Tahoma"/>
            <family val="2"/>
          </rPr>
          <t>Lesley Atwood:</t>
        </r>
        <r>
          <rPr>
            <sz val="9"/>
            <color rgb="FF000000"/>
            <rFont val="Tahoma"/>
            <family val="2"/>
          </rPr>
          <t xml:space="preserve">
</t>
        </r>
        <r>
          <rPr>
            <sz val="9"/>
            <color rgb="FF000000"/>
            <rFont val="Tahoma"/>
            <family val="2"/>
          </rPr>
          <t>Describe any nuiances of the experimental design (split plot, etc.)</t>
        </r>
      </text>
    </comment>
    <comment ref="O1" authorId="0" shapeId="0" xr:uid="{0A45D4A4-AA64-4ABC-BAEF-64D16F30E500}">
      <text>
        <r>
          <rPr>
            <b/>
            <sz val="9"/>
            <color rgb="FF000000"/>
            <rFont val="Tahoma"/>
            <family val="2"/>
          </rPr>
          <t>Lesley Atwood:</t>
        </r>
        <r>
          <rPr>
            <sz val="9"/>
            <color rgb="FF000000"/>
            <rFont val="Tahoma"/>
            <family val="2"/>
          </rPr>
          <t xml:space="preserve">
</t>
        </r>
        <r>
          <rPr>
            <sz val="9"/>
            <color rgb="FF000000"/>
            <rFont val="Tahoma"/>
            <family val="2"/>
          </rPr>
          <t xml:space="preserve"># of replications </t>
        </r>
      </text>
    </comment>
    <comment ref="P1" authorId="0" shapeId="0" xr:uid="{F1E30575-3BF5-450A-A21B-53B1C266483C}">
      <text>
        <r>
          <rPr>
            <b/>
            <sz val="9"/>
            <color rgb="FF000000"/>
            <rFont val="Tahoma"/>
            <family val="2"/>
          </rPr>
          <t>Lesley Atwood:</t>
        </r>
        <r>
          <rPr>
            <sz val="9"/>
            <color rgb="FF000000"/>
            <rFont val="Tahoma"/>
            <family val="2"/>
          </rPr>
          <t xml:space="preserve">
</t>
        </r>
        <r>
          <rPr>
            <sz val="9"/>
            <color rgb="FF000000"/>
            <rFont val="Tahoma"/>
            <family val="2"/>
          </rPr>
          <t>Width of smallest plots (e.g.  If split-split plot arrangement record the sub-subplot size)</t>
        </r>
      </text>
    </comment>
    <comment ref="Q1" authorId="0" shapeId="0" xr:uid="{133A41DD-8400-4A4E-812C-2CC6E0C8730C}">
      <text>
        <r>
          <rPr>
            <b/>
            <sz val="9"/>
            <color rgb="FF000000"/>
            <rFont val="Tahoma"/>
            <family val="2"/>
          </rPr>
          <t>Lesley Atwood:</t>
        </r>
        <r>
          <rPr>
            <sz val="9"/>
            <color rgb="FF000000"/>
            <rFont val="Tahoma"/>
            <family val="2"/>
          </rPr>
          <t xml:space="preserve">
</t>
        </r>
        <r>
          <rPr>
            <sz val="9"/>
            <color rgb="FF000000"/>
            <rFont val="Tahoma"/>
            <family val="2"/>
          </rPr>
          <t>Length of smallest plots (e.g.  If split-split plot arrangement record the sub-subplot size)</t>
        </r>
      </text>
    </comment>
    <comment ref="R1" authorId="0" shapeId="0" xr:uid="{74ED55F9-1479-4613-BAF8-9B1D95392D8A}">
      <text>
        <r>
          <rPr>
            <b/>
            <sz val="9"/>
            <color rgb="FF000000"/>
            <rFont val="Tahoma"/>
            <family val="2"/>
          </rPr>
          <t>Lesley Atwood:</t>
        </r>
        <r>
          <rPr>
            <sz val="9"/>
            <color rgb="FF000000"/>
            <rFont val="Tahoma"/>
            <family val="2"/>
          </rPr>
          <t xml:space="preserve">
</t>
        </r>
        <r>
          <rPr>
            <sz val="9"/>
            <color rgb="FF000000"/>
            <rFont val="Tahoma"/>
            <family val="2"/>
          </rPr>
          <t>Total number of treatments included in study (main level only = 1, split plot = 2, split-split plot = 3, etc. )</t>
        </r>
      </text>
    </comment>
    <comment ref="S1" authorId="0" shapeId="0" xr:uid="{73E82C80-BF8D-48F7-8FB8-A371ABC06A91}">
      <text>
        <r>
          <rPr>
            <b/>
            <sz val="9"/>
            <color rgb="FF000000"/>
            <rFont val="Tahoma"/>
            <family val="2"/>
          </rPr>
          <t>Lesley Atwood:</t>
        </r>
        <r>
          <rPr>
            <sz val="9"/>
            <color rgb="FF000000"/>
            <rFont val="Tahoma"/>
            <family val="2"/>
          </rPr>
          <t xml:space="preserve">
</t>
        </r>
        <r>
          <rPr>
            <sz val="9"/>
            <color rgb="FF000000"/>
            <rFont val="Tahoma"/>
            <family val="2"/>
          </rPr>
          <t>Abbreviated description of main plot level treatment (e.g. cover crop type), prioritize treatment of interest (cover crops, tillage, seedling management, soil fertility)</t>
        </r>
      </text>
    </comment>
    <comment ref="T1" authorId="0" shapeId="0" xr:uid="{0901777F-5780-4ED1-9A3D-7721DFDD06EB}">
      <text>
        <r>
          <rPr>
            <b/>
            <sz val="9"/>
            <color rgb="FF000000"/>
            <rFont val="Tahoma"/>
            <family val="2"/>
          </rPr>
          <t>Lesley Atwood:</t>
        </r>
        <r>
          <rPr>
            <sz val="9"/>
            <color rgb="FF000000"/>
            <rFont val="Tahoma"/>
            <family val="2"/>
          </rPr>
          <t xml:space="preserve">
</t>
        </r>
        <r>
          <rPr>
            <sz val="9"/>
            <color rgb="FF000000"/>
            <rFont val="Tahoma"/>
            <family val="2"/>
          </rPr>
          <t>Number of levels of main treatment  (e.g. fallow, cereal rye, hairy vetch/cereal rye mix = 3 levels)</t>
        </r>
      </text>
    </comment>
    <comment ref="U1" authorId="0" shapeId="0" xr:uid="{03B37EFD-A70D-4F83-81BD-F8CA33CD180C}">
      <text>
        <r>
          <rPr>
            <b/>
            <sz val="9"/>
            <color rgb="FF000000"/>
            <rFont val="Tahoma"/>
            <family val="2"/>
          </rPr>
          <t>Lesley Atwood:</t>
        </r>
        <r>
          <rPr>
            <sz val="9"/>
            <color rgb="FF000000"/>
            <rFont val="Tahoma"/>
            <family val="2"/>
          </rPr>
          <t xml:space="preserve">
</t>
        </r>
        <r>
          <rPr>
            <sz val="9"/>
            <color rgb="FF000000"/>
            <rFont val="Tahoma"/>
            <family val="2"/>
          </rPr>
          <t>Abbreviated description of split plot level treatment (e.g. cover crop type)</t>
        </r>
      </text>
    </comment>
    <comment ref="V1" authorId="0" shapeId="0" xr:uid="{7C445B0B-A0EE-40E3-8D07-0578784288FD}">
      <text>
        <r>
          <rPr>
            <b/>
            <sz val="9"/>
            <color indexed="81"/>
            <rFont val="Tahoma"/>
            <family val="2"/>
          </rPr>
          <t>Lesley Atwood:</t>
        </r>
        <r>
          <rPr>
            <sz val="9"/>
            <color indexed="81"/>
            <rFont val="Tahoma"/>
            <family val="2"/>
          </rPr>
          <t xml:space="preserve">
Number of levels of split treatment  (e.g. fallow, cereal rye, hairy vetch/cereal rye mix = 3 levels)</t>
        </r>
      </text>
    </comment>
    <comment ref="W1" authorId="0" shapeId="0" xr:uid="{2C88BFBC-4C6C-46BB-B521-48515716C57C}">
      <text>
        <r>
          <rPr>
            <b/>
            <sz val="9"/>
            <color rgb="FF000000"/>
            <rFont val="Tahoma"/>
            <family val="2"/>
          </rPr>
          <t>Lesley Atwood:</t>
        </r>
        <r>
          <rPr>
            <sz val="9"/>
            <color rgb="FF000000"/>
            <rFont val="Tahoma"/>
            <family val="2"/>
          </rPr>
          <t xml:space="preserve">
</t>
        </r>
        <r>
          <rPr>
            <sz val="9"/>
            <color rgb="FF000000"/>
            <rFont val="Tahoma"/>
            <family val="2"/>
          </rPr>
          <t>Abbreviated description of split-split plot level treatment (e.g. cover crop type)</t>
        </r>
      </text>
    </comment>
    <comment ref="X1" authorId="0" shapeId="0" xr:uid="{5F797054-8C39-4B25-876F-C99556E15AF0}">
      <text>
        <r>
          <rPr>
            <b/>
            <sz val="9"/>
            <color indexed="81"/>
            <rFont val="Tahoma"/>
            <family val="2"/>
          </rPr>
          <t>Lesley Atwood:</t>
        </r>
        <r>
          <rPr>
            <sz val="9"/>
            <color indexed="81"/>
            <rFont val="Tahoma"/>
            <family val="2"/>
          </rPr>
          <t xml:space="preserve">
Number of levels of split-split treatment  (e.g. fallow, cereal rye, hairy vetch/cereal rye mix = 3 levels)</t>
        </r>
      </text>
    </comment>
    <comment ref="Y1" authorId="0" shapeId="0" xr:uid="{8657EEC8-DE72-47F3-950C-90F22556601C}">
      <text>
        <r>
          <rPr>
            <b/>
            <sz val="9"/>
            <color indexed="81"/>
            <rFont val="Tahoma"/>
            <family val="2"/>
          </rPr>
          <t>Lesley Atwood:</t>
        </r>
        <r>
          <rPr>
            <sz val="9"/>
            <color indexed="81"/>
            <rFont val="Tahoma"/>
            <family val="2"/>
          </rPr>
          <t xml:space="preserve">
Abbreviated description of split-split-split plot level treatment (e.g. cover crop type)</t>
        </r>
      </text>
    </comment>
    <comment ref="Z1" authorId="0" shapeId="0" xr:uid="{2412FC13-6CE1-4CA9-9983-B1D545E21F16}">
      <text>
        <r>
          <rPr>
            <b/>
            <sz val="9"/>
            <color indexed="81"/>
            <rFont val="Tahoma"/>
            <family val="2"/>
          </rPr>
          <t>Lesley Atwood:</t>
        </r>
        <r>
          <rPr>
            <sz val="9"/>
            <color indexed="81"/>
            <rFont val="Tahoma"/>
            <family val="2"/>
          </rPr>
          <t xml:space="preserve">
Number of levels of split-split-split treatment  (e.g. fallow, cereal rye, hairy vetch/cereal rye mix = 3 levels)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C1D3E522-149F-4E92-9B35-2E4B327F061B}">
      <text>
        <r>
          <rPr>
            <b/>
            <sz val="9"/>
            <color rgb="FF000000"/>
            <rFont val="Tahoma"/>
            <family val="2"/>
          </rPr>
          <t>Lesley Atwood:</t>
        </r>
        <r>
          <rPr>
            <sz val="9"/>
            <color rgb="FF000000"/>
            <rFont val="Tahoma"/>
            <family val="2"/>
          </rPr>
          <t xml:space="preserve">
</t>
        </r>
        <r>
          <rPr>
            <sz val="9"/>
            <color rgb="FF000000"/>
            <rFont val="Tahoma"/>
            <family val="2"/>
          </rPr>
          <t>Same as 'Reference:DOI' value</t>
        </r>
      </text>
    </comment>
    <comment ref="B1" authorId="0" shapeId="0" xr:uid="{57C9C9D3-1B75-48E7-A113-10C2D866708E}">
      <text>
        <r>
          <rPr>
            <b/>
            <sz val="9"/>
            <color rgb="FF000000"/>
            <rFont val="Tahoma"/>
            <family val="2"/>
          </rPr>
          <t>Lesley Atwood:</t>
        </r>
        <r>
          <rPr>
            <sz val="9"/>
            <color rgb="FF000000"/>
            <rFont val="Tahoma"/>
            <family val="2"/>
          </rPr>
          <t xml:space="preserve">
</t>
        </r>
        <r>
          <rPr>
            <sz val="9"/>
            <color rgb="FF000000"/>
            <rFont val="Tahoma"/>
            <family val="2"/>
          </rPr>
          <t>'ExpD_Location:Year_start' - 'ExpD_Location:Years_num'</t>
        </r>
      </text>
    </comment>
    <comment ref="C1" authorId="0" shapeId="0" xr:uid="{F7E004D0-684E-43C3-AD63-1D8C4F817A40}">
      <text>
        <r>
          <rPr>
            <b/>
            <sz val="9"/>
            <color rgb="FF000000"/>
            <rFont val="Tahoma"/>
            <family val="2"/>
          </rPr>
          <t>Lesley Atwood:</t>
        </r>
        <r>
          <rPr>
            <sz val="9"/>
            <color rgb="FF000000"/>
            <rFont val="Tahoma"/>
            <family val="2"/>
          </rPr>
          <t xml:space="preserve">
</t>
        </r>
        <r>
          <rPr>
            <sz val="9"/>
            <color rgb="FF000000"/>
            <rFont val="Tahoma"/>
            <family val="2"/>
          </rPr>
          <t>Tillage implemented prior to cash crop planting (e.g. chisel, moldboard, no-tillage)</t>
        </r>
      </text>
    </comment>
    <comment ref="D1" authorId="0" shapeId="0" xr:uid="{9076682E-1285-4998-ADAD-83FC7A4CCFB5}">
      <text>
        <r>
          <rPr>
            <b/>
            <sz val="9"/>
            <color rgb="FF000000"/>
            <rFont val="Tahoma"/>
            <family val="2"/>
          </rPr>
          <t>Lesley Atwood:</t>
        </r>
        <r>
          <rPr>
            <sz val="9"/>
            <color rgb="FF000000"/>
            <rFont val="Tahoma"/>
            <family val="2"/>
          </rPr>
          <t xml:space="preserve">
</t>
        </r>
        <r>
          <rPr>
            <sz val="9"/>
            <color rgb="FF000000"/>
            <rFont val="Tahoma"/>
            <family val="2"/>
          </rPr>
          <t>Seeding density of cash crops (# seeds/ha)</t>
        </r>
      </text>
    </comment>
    <comment ref="E1" authorId="0" shapeId="0" xr:uid="{8271553F-6587-4207-84A8-A99D31A602CC}">
      <text>
        <r>
          <rPr>
            <b/>
            <sz val="9"/>
            <color rgb="FF000000"/>
            <rFont val="Tahoma"/>
            <family val="2"/>
          </rPr>
          <t>Lesley Atwood:</t>
        </r>
        <r>
          <rPr>
            <sz val="9"/>
            <color rgb="FF000000"/>
            <rFont val="Tahoma"/>
            <family val="2"/>
          </rPr>
          <t xml:space="preserve">
</t>
        </r>
        <r>
          <rPr>
            <sz val="9"/>
            <color rgb="FF000000"/>
            <rFont val="Tahoma"/>
            <family val="2"/>
          </rPr>
          <t>Cash crop species planted (must be either Zea mays and/or Glycine max)</t>
        </r>
      </text>
    </comment>
    <comment ref="F1" authorId="0" shapeId="0" xr:uid="{DC62FA7D-23D2-48B4-80B5-69ABE83E7B91}">
      <text>
        <r>
          <rPr>
            <b/>
            <sz val="9"/>
            <color indexed="81"/>
            <rFont val="Tahoma"/>
            <family val="2"/>
          </rPr>
          <t>Lesley Atwood:</t>
        </r>
        <r>
          <rPr>
            <sz val="9"/>
            <color indexed="81"/>
            <rFont val="Tahoma"/>
            <family val="2"/>
          </rPr>
          <t xml:space="preserve">
Specific name(s) of cash crop cultivars planted </t>
        </r>
      </text>
    </comment>
    <comment ref="G1" authorId="0" shapeId="0" xr:uid="{352F25E1-6138-4044-BB7F-FC9CE4BA2EEE}">
      <text>
        <r>
          <rPr>
            <b/>
            <sz val="9"/>
            <color rgb="FF000000"/>
            <rFont val="Tahoma"/>
            <family val="2"/>
          </rPr>
          <t>Lesley Atwood:</t>
        </r>
        <r>
          <rPr>
            <sz val="9"/>
            <color rgb="FF000000"/>
            <rFont val="Tahoma"/>
            <family val="2"/>
          </rPr>
          <t xml:space="preserve">
</t>
        </r>
        <r>
          <rPr>
            <sz val="9"/>
            <color rgb="FF000000"/>
            <rFont val="Tahoma"/>
            <family val="2"/>
          </rPr>
          <t>Describe if cash crop is glyphosate resistant (GR) or has some other genetic modification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B2871289-9A8B-4DDF-8BCD-7B6A1202E74C}">
      <text>
        <r>
          <rPr>
            <b/>
            <sz val="9"/>
            <color indexed="81"/>
            <rFont val="Tahoma"/>
            <family val="2"/>
          </rPr>
          <t>Lesley Atwood:</t>
        </r>
        <r>
          <rPr>
            <sz val="9"/>
            <color indexed="81"/>
            <rFont val="Tahoma"/>
            <family val="2"/>
          </rPr>
          <t xml:space="preserve">
Same as 'Reference:DOI' value</t>
        </r>
      </text>
    </comment>
    <comment ref="B1" authorId="0" shapeId="0" xr:uid="{3793E19A-EEB8-45C8-9EA2-4F12EC43E94E}">
      <text>
        <r>
          <rPr>
            <b/>
            <sz val="9"/>
            <color indexed="81"/>
            <rFont val="Tahoma"/>
            <family val="2"/>
          </rPr>
          <t>Lesley Atwood:</t>
        </r>
        <r>
          <rPr>
            <sz val="9"/>
            <color indexed="81"/>
            <rFont val="Tahoma"/>
            <family val="2"/>
          </rPr>
          <t xml:space="preserve">
Same as 'CashCrop:Duration' value</t>
        </r>
      </text>
    </comment>
    <comment ref="C1" authorId="0" shapeId="0" xr:uid="{F1F235FB-B0F4-45CA-8BC4-C831A82CA2DF}">
      <text>
        <r>
          <rPr>
            <b/>
            <sz val="9"/>
            <color rgb="FF000000"/>
            <rFont val="Tahoma"/>
            <family val="2"/>
          </rPr>
          <t>Lesley Atwood:</t>
        </r>
        <r>
          <rPr>
            <sz val="9"/>
            <color rgb="FF000000"/>
            <rFont val="Tahoma"/>
            <family val="2"/>
          </rPr>
          <t xml:space="preserve">
</t>
        </r>
        <r>
          <rPr>
            <sz val="9"/>
            <color rgb="FF000000"/>
            <rFont val="Tahoma"/>
            <family val="2"/>
          </rPr>
          <t>Unique identification number for each treatment included in study. Control is always = 0. Set the control to be when  the treatment of interest (i.e. cover crops, no-tillage, etc.) is not implemented (e.g. in a cover crop diversity experiment the control = winter fallow)</t>
        </r>
      </text>
    </comment>
    <comment ref="D1" authorId="0" shapeId="0" xr:uid="{3B730EDC-729C-47B6-B946-E6A543F101F2}">
      <text>
        <r>
          <rPr>
            <b/>
            <sz val="9"/>
            <color rgb="FF000000"/>
            <rFont val="Tahoma"/>
            <family val="2"/>
          </rPr>
          <t>Lesley Atwood:</t>
        </r>
        <r>
          <rPr>
            <sz val="9"/>
            <color rgb="FF000000"/>
            <rFont val="Tahoma"/>
            <family val="2"/>
          </rPr>
          <t xml:space="preserve">
</t>
        </r>
        <r>
          <rPr>
            <sz val="9"/>
            <color rgb="FF000000"/>
            <rFont val="Tahoma"/>
            <family val="2"/>
          </rPr>
          <t>Year(s) in which specific treatment was applied, if all years (0); (e.g. duration year), if deployed in first year = 1, second year = 2, etc.</t>
        </r>
      </text>
    </comment>
    <comment ref="E1" authorId="0" shapeId="0" xr:uid="{5E7D2B9E-6825-4C6A-B749-C7ABFAE397E9}">
      <text>
        <r>
          <rPr>
            <b/>
            <sz val="9"/>
            <color indexed="81"/>
            <rFont val="Tahoma"/>
            <family val="2"/>
          </rPr>
          <t>Lesley Atwood:</t>
        </r>
        <r>
          <rPr>
            <sz val="9"/>
            <color indexed="81"/>
            <rFont val="Tahoma"/>
            <family val="2"/>
          </rPr>
          <t xml:space="preserve">
Describe how soils were prepared prior to planting of cover crop (e.g. no-tillage, tillage)</t>
        </r>
      </text>
    </comment>
    <comment ref="F1" authorId="0" shapeId="0" xr:uid="{B311B0C3-D00F-4FB3-BE44-AEFCB73BDD6F}">
      <text>
        <r>
          <rPr>
            <b/>
            <sz val="9"/>
            <color indexed="81"/>
            <rFont val="Tahoma"/>
            <family val="2"/>
          </rPr>
          <t>Lesley Atwood:</t>
        </r>
        <r>
          <rPr>
            <sz val="9"/>
            <color indexed="81"/>
            <rFont val="Tahoma"/>
            <family val="2"/>
          </rPr>
          <t xml:space="preserve">
Month in which cover crops were planted </t>
        </r>
      </text>
    </comment>
    <comment ref="G1" authorId="0" shapeId="0" xr:uid="{DBBF4440-82EC-4FC5-9EC4-99C3CF728260}">
      <text>
        <r>
          <rPr>
            <b/>
            <sz val="9"/>
            <color indexed="81"/>
            <rFont val="Tahoma"/>
            <family val="2"/>
          </rPr>
          <t>Lesley Atwood:</t>
        </r>
        <r>
          <rPr>
            <sz val="9"/>
            <color indexed="81"/>
            <rFont val="Tahoma"/>
            <family val="2"/>
          </rPr>
          <t xml:space="preserve">
What type of implement was used to plant the cover crops? (e.g. drill, broadcast)</t>
        </r>
      </text>
    </comment>
    <comment ref="H1" authorId="0" shapeId="0" xr:uid="{3B2F25E0-318A-45EB-A040-C3F49B45620E}">
      <text>
        <r>
          <rPr>
            <b/>
            <sz val="9"/>
            <color indexed="81"/>
            <rFont val="Tahoma"/>
            <family val="2"/>
          </rPr>
          <t>Lesley Atwood:</t>
        </r>
        <r>
          <rPr>
            <sz val="9"/>
            <color indexed="81"/>
            <rFont val="Tahoma"/>
            <family val="2"/>
          </rPr>
          <t xml:space="preserve">
 Describe any amendments added to soils prior to planting of cover crop</t>
        </r>
      </text>
    </comment>
    <comment ref="I1" authorId="0" shapeId="0" xr:uid="{69569CFD-D0C5-4A6A-AC45-D13EF8637E59}">
      <text>
        <r>
          <rPr>
            <b/>
            <sz val="9"/>
            <color indexed="81"/>
            <rFont val="Tahoma"/>
            <family val="2"/>
          </rPr>
          <t>Lesley Atwood:</t>
        </r>
        <r>
          <rPr>
            <sz val="9"/>
            <color indexed="81"/>
            <rFont val="Tahoma"/>
            <family val="2"/>
          </rPr>
          <t xml:space="preserve">
Basic description of cover crops planted (e.g. single species, two species, mixture)</t>
        </r>
      </text>
    </comment>
    <comment ref="J1" authorId="0" shapeId="0" xr:uid="{4A81F5BF-E0F6-4393-93EC-B52E67BC5B71}">
      <text>
        <r>
          <rPr>
            <b/>
            <sz val="9"/>
            <color indexed="81"/>
            <rFont val="Tahoma"/>
            <family val="2"/>
          </rPr>
          <t>Lesley Atwood:</t>
        </r>
        <r>
          <rPr>
            <sz val="9"/>
            <color indexed="81"/>
            <rFont val="Tahoma"/>
            <family val="2"/>
          </rPr>
          <t xml:space="preserve">
List of all species included in cover crop monoculture or mixture</t>
        </r>
      </text>
    </comment>
    <comment ref="K1" authorId="0" shapeId="0" xr:uid="{2B826CBD-2071-400C-AD5A-5E07369CAE31}">
      <text>
        <r>
          <rPr>
            <b/>
            <sz val="9"/>
            <color indexed="81"/>
            <rFont val="Tahoma"/>
            <family val="2"/>
          </rPr>
          <t>Lesley Atwood:</t>
        </r>
        <r>
          <rPr>
            <sz val="9"/>
            <color indexed="81"/>
            <rFont val="Tahoma"/>
            <family val="2"/>
          </rPr>
          <t xml:space="preserve">
Species or cultivar of cover crop planted. If a mixture includes all species separated by forward slash (/)</t>
        </r>
      </text>
    </comment>
    <comment ref="L1" authorId="0" shapeId="0" xr:uid="{46689BB5-7450-4EB5-9124-5AA880ED142D}">
      <text>
        <r>
          <rPr>
            <b/>
            <sz val="9"/>
            <color indexed="81"/>
            <rFont val="Tahoma"/>
            <family val="2"/>
          </rPr>
          <t>Lesley Atwood:</t>
        </r>
        <r>
          <rPr>
            <sz val="9"/>
            <color indexed="81"/>
            <rFont val="Tahoma"/>
            <family val="2"/>
          </rPr>
          <t xml:space="preserve">
Seeding rate of cover crops. If mixture is used describe both planting densities in this cell in the same order as used in CC_type cell. (kg/ha)</t>
        </r>
      </text>
    </comment>
    <comment ref="M1" authorId="0" shapeId="0" xr:uid="{0D3382A9-6CEF-4E63-9181-25B54AEAEE40}">
      <text>
        <r>
          <rPr>
            <b/>
            <sz val="9"/>
            <color indexed="81"/>
            <rFont val="Tahoma"/>
            <family val="2"/>
          </rPr>
          <t>Lesley Atwood:</t>
        </r>
        <r>
          <rPr>
            <sz val="9"/>
            <color indexed="81"/>
            <rFont val="Tahoma"/>
            <family val="2"/>
          </rPr>
          <t xml:space="preserve">
Method used to terminate cover crop (e.g. herbicide, tillage, winter killed)</t>
        </r>
      </text>
    </comment>
    <comment ref="N1" authorId="0" shapeId="0" xr:uid="{E4338762-0BC1-448A-AD31-8190C7A2FF70}">
      <text>
        <r>
          <rPr>
            <b/>
            <sz val="9"/>
            <color indexed="81"/>
            <rFont val="Tahoma"/>
            <family val="2"/>
          </rPr>
          <t>Lesley Atwood:</t>
        </r>
        <r>
          <rPr>
            <sz val="9"/>
            <color indexed="81"/>
            <rFont val="Tahoma"/>
            <family val="2"/>
          </rPr>
          <t xml:space="preserve">
Generic name of herbicide used to terminate cover crop</t>
        </r>
      </text>
    </comment>
    <comment ref="O1" authorId="0" shapeId="0" xr:uid="{E7226334-1FD0-439C-817B-267959C0BBA4}">
      <text>
        <r>
          <rPr>
            <b/>
            <sz val="9"/>
            <color indexed="81"/>
            <rFont val="Tahoma"/>
            <family val="2"/>
          </rPr>
          <t>Lesley Atwood:</t>
        </r>
        <r>
          <rPr>
            <sz val="9"/>
            <color indexed="81"/>
            <rFont val="Tahoma"/>
            <family val="2"/>
          </rPr>
          <t xml:space="preserve">
Herbicide application rate  applied to terminate cover crop</t>
        </r>
      </text>
    </comment>
    <comment ref="P1" authorId="0" shapeId="0" xr:uid="{A1C0FF9F-0D50-4E1D-B98B-CDECD91B6ACD}">
      <text>
        <r>
          <rPr>
            <b/>
            <sz val="9"/>
            <color indexed="81"/>
            <rFont val="Tahoma"/>
            <family val="2"/>
          </rPr>
          <t>Lesley Atwood:</t>
        </r>
        <r>
          <rPr>
            <sz val="9"/>
            <color indexed="81"/>
            <rFont val="Tahoma"/>
            <family val="2"/>
          </rPr>
          <t xml:space="preserve">
Units associated with herbicide application rate</t>
        </r>
      </text>
    </comment>
    <comment ref="Q1" authorId="0" shapeId="0" xr:uid="{9BF0BBD9-2CBB-4C9B-A4DA-213BAA68DBD0}">
      <text>
        <r>
          <rPr>
            <b/>
            <sz val="9"/>
            <color indexed="81"/>
            <rFont val="Tahoma"/>
            <family val="2"/>
          </rPr>
          <t>Lesley Atwood:</t>
        </r>
        <r>
          <rPr>
            <sz val="9"/>
            <color indexed="81"/>
            <rFont val="Tahoma"/>
            <family val="2"/>
          </rPr>
          <t xml:space="preserve">
When were the cover crops terminated? Describe in days relative to planting of cash crop.  Negative (-) numbers for pre-planting; (+) numbers for post-planting</t>
        </r>
      </text>
    </comment>
    <comment ref="R1" authorId="0" shapeId="0" xr:uid="{E236D419-BB59-4A11-86BD-03B271175301}">
      <text>
        <r>
          <rPr>
            <b/>
            <sz val="9"/>
            <color rgb="FF000000"/>
            <rFont val="Tahoma"/>
            <family val="2"/>
          </rPr>
          <t>Lesley Atwood:</t>
        </r>
        <r>
          <rPr>
            <sz val="9"/>
            <color rgb="FF000000"/>
            <rFont val="Tahoma"/>
            <family val="2"/>
          </rPr>
          <t xml:space="preserve">
</t>
        </r>
        <r>
          <rPr>
            <sz val="9"/>
            <color rgb="FF000000"/>
            <rFont val="Tahoma"/>
            <family val="2"/>
          </rPr>
          <t xml:space="preserve">Pest management review: basic description of treatment applied to seed or seedling. 
</t>
        </r>
        <r>
          <rPr>
            <sz val="9"/>
            <color rgb="FF000000"/>
            <rFont val="Tahoma"/>
            <family val="2"/>
          </rPr>
          <t xml:space="preserve">
</t>
        </r>
        <r>
          <rPr>
            <sz val="9"/>
            <color rgb="FF000000"/>
            <rFont val="Tahoma"/>
            <family val="2"/>
          </rPr>
          <t xml:space="preserve">untreated = no seed or foliar pesticide treatment
</t>
        </r>
        <r>
          <rPr>
            <sz val="9"/>
            <color rgb="FF000000"/>
            <rFont val="Tahoma"/>
            <family val="2"/>
          </rPr>
          <t xml:space="preserve">insecticide seed treatment = seed treatment that includes only insecticides
</t>
        </r>
        <r>
          <rPr>
            <sz val="9"/>
            <color rgb="FF000000"/>
            <rFont val="Tahoma"/>
            <family val="2"/>
          </rPr>
          <t xml:space="preserve">fungicide-insecticide seed treatment = seed treatment that includes both fungicides and insecticides
</t>
        </r>
        <r>
          <rPr>
            <sz val="9"/>
            <color rgb="FF000000"/>
            <rFont val="Tahoma"/>
            <family val="2"/>
          </rPr>
          <t xml:space="preserve">fungicide seed treatment = seed treatment that only includes fungicides
</t>
        </r>
        <r>
          <rPr>
            <sz val="9"/>
            <color rgb="FF000000"/>
            <rFont val="Tahoma"/>
            <family val="2"/>
          </rPr>
          <t xml:space="preserve">insecticide foliar spray = foliar spray that only includes insecticides
</t>
        </r>
        <r>
          <rPr>
            <sz val="9"/>
            <color rgb="FF000000"/>
            <rFont val="Tahoma"/>
            <family val="2"/>
          </rPr>
          <t xml:space="preserve">fungicide foliar spray = foliar spray that only includes fungicides
</t>
        </r>
        <r>
          <rPr>
            <sz val="9"/>
            <color rgb="FF000000"/>
            <rFont val="Tahoma"/>
            <family val="2"/>
          </rPr>
          <t>insecticide-fungicide foliar spray = foliar spray that includes both insecticide and fungicides</t>
        </r>
      </text>
    </comment>
    <comment ref="T1" authorId="0" shapeId="0" xr:uid="{0035F376-02D7-45F3-8BBE-FC9DBFDBC749}">
      <text>
        <r>
          <rPr>
            <b/>
            <sz val="9"/>
            <color rgb="FF000000"/>
            <rFont val="Tahoma"/>
            <family val="2"/>
          </rPr>
          <t>Lesley Atwood:</t>
        </r>
        <r>
          <rPr>
            <sz val="9"/>
            <color rgb="FF000000"/>
            <rFont val="Tahoma"/>
            <family val="2"/>
          </rPr>
          <t xml:space="preserve">
</t>
        </r>
        <r>
          <rPr>
            <sz val="9"/>
            <color rgb="FF000000"/>
            <rFont val="Tahoma"/>
            <family val="2"/>
          </rPr>
          <t>Name of fungicide used and rate or concentration</t>
        </r>
      </text>
    </comment>
    <comment ref="U1" authorId="0" shapeId="0" xr:uid="{2B69A289-04C0-4FF5-BBCC-6446CF1A0A31}">
      <text>
        <r>
          <rPr>
            <b/>
            <sz val="9"/>
            <color rgb="FF000000"/>
            <rFont val="Tahoma"/>
            <family val="2"/>
          </rPr>
          <t>Lesley Atwood:</t>
        </r>
        <r>
          <rPr>
            <sz val="9"/>
            <color rgb="FF000000"/>
            <rFont val="Tahoma"/>
            <family val="2"/>
          </rPr>
          <t xml:space="preserve">
</t>
        </r>
        <r>
          <rPr>
            <sz val="9"/>
            <color rgb="FF000000"/>
            <rFont val="Tahoma"/>
            <family val="2"/>
          </rPr>
          <t>Name of insecticide used and rate or concentration</t>
        </r>
      </text>
    </comment>
    <comment ref="V1" authorId="0" shapeId="0" xr:uid="{EBD5AF87-DACE-4884-A245-9E1F1343C238}">
      <text>
        <r>
          <rPr>
            <b/>
            <sz val="9"/>
            <color indexed="81"/>
            <rFont val="Tahoma"/>
            <family val="2"/>
          </rPr>
          <t>Lesley Atwood:</t>
        </r>
        <r>
          <rPr>
            <sz val="9"/>
            <color indexed="81"/>
            <rFont val="Tahoma"/>
            <family val="2"/>
          </rPr>
          <t xml:space="preserve">
description of when pesticide was applied to experimental plot</t>
        </r>
      </text>
    </comment>
    <comment ref="Y1" authorId="0" shapeId="0" xr:uid="{8105481D-E2F8-43D6-8D63-218D2269B836}">
      <text>
        <r>
          <rPr>
            <b/>
            <sz val="9"/>
            <color indexed="81"/>
            <rFont val="Tahoma"/>
            <family val="2"/>
          </rPr>
          <t>Lesley Atwood:</t>
        </r>
        <r>
          <rPr>
            <sz val="9"/>
            <color indexed="81"/>
            <rFont val="Tahoma"/>
            <family val="2"/>
          </rPr>
          <t xml:space="preserve">
Description of any other treatments included in the study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FF6E00E9-A83D-425C-B6E1-FCE5E5C895F9}">
      <text>
        <r>
          <rPr>
            <b/>
            <sz val="9"/>
            <color indexed="81"/>
            <rFont val="Tahoma"/>
            <family val="2"/>
          </rPr>
          <t>Lesley Atwood:</t>
        </r>
        <r>
          <rPr>
            <sz val="9"/>
            <color indexed="81"/>
            <rFont val="Tahoma"/>
            <family val="2"/>
          </rPr>
          <t xml:space="preserve">
Same as 'Reference:DOI' value</t>
        </r>
      </text>
    </comment>
    <comment ref="B1" authorId="0" shapeId="0" xr:uid="{9D14C5D7-ABCC-4E1C-A75B-233926F78315}">
      <text>
        <r>
          <rPr>
            <b/>
            <sz val="9"/>
            <color rgb="FF000000"/>
            <rFont val="Tahoma"/>
            <family val="2"/>
          </rPr>
          <t>Lesley Atwood:</t>
        </r>
        <r>
          <rPr>
            <sz val="9"/>
            <color rgb="FF000000"/>
            <rFont val="Tahoma"/>
            <family val="2"/>
          </rPr>
          <t xml:space="preserve">
</t>
        </r>
        <r>
          <rPr>
            <sz val="9"/>
            <color rgb="FF000000"/>
            <rFont val="Tahoma"/>
            <family val="2"/>
          </rPr>
          <t>Same as 'CashCrop:Duration' value</t>
        </r>
      </text>
    </comment>
    <comment ref="C1" authorId="0" shapeId="0" xr:uid="{30713B06-D871-4713-9BE3-C35D2091CBC4}">
      <text>
        <r>
          <rPr>
            <b/>
            <sz val="9"/>
            <color rgb="FF000000"/>
            <rFont val="Tahoma"/>
            <family val="2"/>
          </rPr>
          <t>Lesley Atwood:</t>
        </r>
        <r>
          <rPr>
            <sz val="9"/>
            <color rgb="FF000000"/>
            <rFont val="Tahoma"/>
            <family val="2"/>
          </rPr>
          <t xml:space="preserve">
</t>
        </r>
        <r>
          <rPr>
            <sz val="9"/>
            <color rgb="FF000000"/>
            <rFont val="Tahoma"/>
            <family val="2"/>
          </rPr>
          <t>Specific year for result reported in this row. 0 = average across all experimental years.</t>
        </r>
      </text>
    </comment>
    <comment ref="D1" authorId="0" shapeId="0" xr:uid="{FEE9E75E-0190-4ACE-9D38-53799B92CA3F}">
      <text>
        <r>
          <rPr>
            <b/>
            <sz val="9"/>
            <color rgb="FF000000"/>
            <rFont val="Tahoma"/>
            <family val="2"/>
          </rPr>
          <t>Lesley Atwood:</t>
        </r>
        <r>
          <rPr>
            <sz val="9"/>
            <color rgb="FF000000"/>
            <rFont val="Tahoma"/>
            <family val="2"/>
          </rPr>
          <t xml:space="preserve">
</t>
        </r>
        <r>
          <rPr>
            <sz val="9"/>
            <color rgb="FF000000"/>
            <rFont val="Tahoma"/>
            <family val="2"/>
          </rPr>
          <t>if results are reported by experimental site use same number as listed under 'ExpD_Location:Loc_multi' and 0 = averaged across all sites</t>
        </r>
      </text>
    </comment>
    <comment ref="E1" authorId="0" shapeId="0" xr:uid="{A62F33E6-FCBC-44A8-88DE-C7CA99F8EFDA}">
      <text>
        <r>
          <rPr>
            <b/>
            <sz val="9"/>
            <color rgb="FF000000"/>
            <rFont val="Tahoma"/>
            <family val="2"/>
          </rPr>
          <t>Lesley Atwood:</t>
        </r>
        <r>
          <rPr>
            <sz val="9"/>
            <color rgb="FF000000"/>
            <rFont val="Tahoma"/>
            <family val="2"/>
          </rPr>
          <t xml:space="preserve">
</t>
        </r>
        <r>
          <rPr>
            <sz val="9"/>
            <color rgb="FF000000"/>
            <rFont val="Tahoma"/>
            <family val="2"/>
          </rPr>
          <t>Review the results in the row are associated with (Cover crop, Tillage, Fertilizer, Seed protection)</t>
        </r>
      </text>
    </comment>
    <comment ref="F1" authorId="0" shapeId="0" xr:uid="{0130636D-D3CE-4F1D-B062-8DD67984457B}">
      <text>
        <r>
          <rPr>
            <b/>
            <sz val="9"/>
            <color rgb="FF000000"/>
            <rFont val="Tahoma"/>
            <family val="2"/>
          </rPr>
          <t>Lesley Atwood:</t>
        </r>
        <r>
          <rPr>
            <sz val="9"/>
            <color rgb="FF000000"/>
            <rFont val="Tahoma"/>
            <family val="2"/>
          </rPr>
          <t xml:space="preserve">
</t>
        </r>
        <r>
          <rPr>
            <sz val="9"/>
            <color rgb="FF000000"/>
            <rFont val="Tahoma"/>
            <family val="2"/>
          </rPr>
          <t>Grouping name for response variables: Crop production, Soil, Water, Pest regulation, Economics</t>
        </r>
      </text>
    </comment>
    <comment ref="G1" authorId="0" shapeId="0" xr:uid="{2B14AE5B-DA77-4FBA-A8D8-47AF8FA08A24}">
      <text>
        <r>
          <rPr>
            <b/>
            <sz val="9"/>
            <color rgb="FF000000"/>
            <rFont val="Tahoma"/>
            <family val="2"/>
          </rPr>
          <t>Lesley Atwood:</t>
        </r>
        <r>
          <rPr>
            <sz val="9"/>
            <color rgb="FF000000"/>
            <rFont val="Tahoma"/>
            <family val="2"/>
          </rPr>
          <t xml:space="preserve">
</t>
        </r>
        <r>
          <rPr>
            <sz val="9"/>
            <color rgb="FF000000"/>
            <rFont val="Tahoma"/>
            <family val="2"/>
          </rPr>
          <t>Response variable measured (e.g. yield, SOM, total soil carbon, etc.)</t>
        </r>
      </text>
    </comment>
    <comment ref="H1" authorId="0" shapeId="0" xr:uid="{9851AECF-6C1B-4A72-A083-6866A706C6B3}">
      <text>
        <r>
          <rPr>
            <b/>
            <sz val="9"/>
            <color indexed="81"/>
            <rFont val="Tahoma"/>
            <family val="2"/>
          </rPr>
          <t>Lesley Atwood:</t>
        </r>
        <r>
          <rPr>
            <sz val="9"/>
            <color indexed="81"/>
            <rFont val="Tahoma"/>
            <family val="2"/>
          </rPr>
          <t xml:space="preserve">
Units associated with response variable measured</t>
        </r>
      </text>
    </comment>
    <comment ref="I1" authorId="0" shapeId="0" xr:uid="{4C31B5BA-37E0-4631-89C0-3FFBCFD5F45B}">
      <text>
        <r>
          <rPr>
            <b/>
            <sz val="9"/>
            <color indexed="81"/>
            <rFont val="Tahoma"/>
            <family val="2"/>
          </rPr>
          <t>Lesley Atwood:</t>
        </r>
        <r>
          <rPr>
            <sz val="9"/>
            <color indexed="81"/>
            <rFont val="Tahoma"/>
            <family val="2"/>
          </rPr>
          <t xml:space="preserve">
Statistical test performed  (e.g. ANOVA, Tukeys, LSD)</t>
        </r>
      </text>
    </comment>
    <comment ref="J1" authorId="0" shapeId="0" xr:uid="{D49D5CB6-0B3E-42E2-AC66-F2EFC3B07B20}">
      <text>
        <r>
          <rPr>
            <b/>
            <sz val="9"/>
            <color rgb="FF000000"/>
            <rFont val="Tahoma"/>
            <family val="2"/>
          </rPr>
          <t>Lesley Atwood:</t>
        </r>
        <r>
          <rPr>
            <sz val="9"/>
            <color rgb="FF000000"/>
            <rFont val="Tahoma"/>
            <family val="2"/>
          </rPr>
          <t xml:space="preserve">
</t>
        </r>
        <r>
          <rPr>
            <sz val="9"/>
            <color rgb="FF000000"/>
            <rFont val="Tahoma"/>
            <family val="2"/>
          </rPr>
          <t>Statistical value type reported (e.g. mean, sem)</t>
        </r>
      </text>
    </comment>
    <comment ref="K1" authorId="0" shapeId="0" xr:uid="{BF8750BB-221A-46CA-849A-CC5D4BBDA821}">
      <text>
        <r>
          <rPr>
            <b/>
            <sz val="9"/>
            <color indexed="81"/>
            <rFont val="Tahoma"/>
            <family val="2"/>
          </rPr>
          <t>Lesley Atwood:</t>
        </r>
        <r>
          <rPr>
            <sz val="9"/>
            <color indexed="81"/>
            <rFont val="Tahoma"/>
            <family val="2"/>
          </rPr>
          <t xml:space="preserve">
'"Treatment:Trt_id' value that will be the first treatment for comparison. The Control should always be recorded in this column. Other treatments may also be recorded in this column</t>
        </r>
      </text>
    </comment>
    <comment ref="L1" authorId="0" shapeId="0" xr:uid="{CBF6A505-3D29-4B6C-927A-AC2A0C799A42}">
      <text>
        <r>
          <rPr>
            <b/>
            <sz val="9"/>
            <color rgb="FF000000"/>
            <rFont val="Tahoma"/>
            <family val="2"/>
          </rPr>
          <t>Lesley Atwood:</t>
        </r>
        <r>
          <rPr>
            <sz val="9"/>
            <color rgb="FF000000"/>
            <rFont val="Tahoma"/>
            <family val="2"/>
          </rPr>
          <t xml:space="preserve">
</t>
        </r>
        <r>
          <rPr>
            <sz val="9"/>
            <color rgb="FF000000"/>
            <rFont val="Tahoma"/>
            <family val="2"/>
          </rPr>
          <t>Record the interaction treatment [correspond # with what was reported in "CoverCrop:Trt_id' value] associated with the result value reported. If there is no interaction, leave blank</t>
        </r>
      </text>
    </comment>
    <comment ref="M1" authorId="0" shapeId="0" xr:uid="{5645ADFF-E0E6-4FB8-B6AA-C24E13090314}">
      <text>
        <r>
          <rPr>
            <b/>
            <sz val="9"/>
            <color rgb="FF000000"/>
            <rFont val="Tahoma"/>
            <family val="2"/>
          </rPr>
          <t>Lesley Atwood:</t>
        </r>
        <r>
          <rPr>
            <sz val="9"/>
            <color rgb="FF000000"/>
            <rFont val="Tahoma"/>
            <family val="2"/>
          </rPr>
          <t xml:space="preserve">
</t>
        </r>
        <r>
          <rPr>
            <sz val="9"/>
            <color rgb="FF000000"/>
            <rFont val="Tahoma"/>
            <family val="2"/>
          </rPr>
          <t>Record the third interaction treatment [correspond # with what was reported in "CoverCrop:Trt_id' value] associated with the result value reported. If there is no interaction, leave blank.</t>
        </r>
      </text>
    </comment>
    <comment ref="N1" authorId="0" shapeId="0" xr:uid="{A7E3AC19-127E-440F-A3D4-AEA22DA7FA24}">
      <text>
        <r>
          <rPr>
            <b/>
            <sz val="9"/>
            <color indexed="81"/>
            <rFont val="Tahoma"/>
            <family val="2"/>
          </rPr>
          <t>Lesley Atwood:</t>
        </r>
        <r>
          <rPr>
            <sz val="9"/>
            <color indexed="81"/>
            <rFont val="Tahoma"/>
            <family val="2"/>
          </rPr>
          <t xml:space="preserve">
Value associated with Trt_id1 and Trt1_interaction, if applicable</t>
        </r>
      </text>
    </comment>
    <comment ref="O1" authorId="0" shapeId="0" xr:uid="{EDB80FB5-D656-4D93-BF47-4A091C9B0FF5}">
      <text>
        <r>
          <rPr>
            <b/>
            <sz val="9"/>
            <color rgb="FF000000"/>
            <rFont val="Tahoma"/>
            <family val="2"/>
          </rPr>
          <t>Lesley Atwood:</t>
        </r>
        <r>
          <rPr>
            <sz val="9"/>
            <color rgb="FF000000"/>
            <rFont val="Tahoma"/>
            <family val="2"/>
          </rPr>
          <t xml:space="preserve">
</t>
        </r>
        <r>
          <rPr>
            <sz val="9"/>
            <color rgb="FF000000"/>
            <rFont val="Tahoma"/>
            <family val="2"/>
          </rPr>
          <t>'"Treatment:Trt_id' value that will be the treatment for comparision</t>
        </r>
      </text>
    </comment>
    <comment ref="P1" authorId="0" shapeId="0" xr:uid="{64BA5354-07A6-4FB1-B51C-53826E05A20B}">
      <text>
        <r>
          <rPr>
            <b/>
            <sz val="9"/>
            <color rgb="FF000000"/>
            <rFont val="Tahoma"/>
            <family val="2"/>
          </rPr>
          <t>Lesley Atwood:</t>
        </r>
        <r>
          <rPr>
            <sz val="9"/>
            <color rgb="FF000000"/>
            <rFont val="Tahoma"/>
            <family val="2"/>
          </rPr>
          <t xml:space="preserve">
</t>
        </r>
        <r>
          <rPr>
            <sz val="9"/>
            <color rgb="FF000000"/>
            <rFont val="Tahoma"/>
            <family val="2"/>
          </rPr>
          <t>Record the interaction treatment [correspond # with what was reported in "Treatment:Trt_id' value] associated with the result value reported. If there is no interaction, leave blank.</t>
        </r>
      </text>
    </comment>
    <comment ref="Q1" authorId="0" shapeId="0" xr:uid="{94E56675-1DB0-4E00-8D13-7D44D02C4BD9}">
      <text>
        <r>
          <rPr>
            <b/>
            <sz val="9"/>
            <color rgb="FF000000"/>
            <rFont val="Tahoma"/>
            <family val="2"/>
          </rPr>
          <t>Lesley Atwood:</t>
        </r>
        <r>
          <rPr>
            <sz val="9"/>
            <color rgb="FF000000"/>
            <rFont val="Tahoma"/>
            <family val="2"/>
          </rPr>
          <t xml:space="preserve">
</t>
        </r>
        <r>
          <rPr>
            <sz val="9"/>
            <color rgb="FF000000"/>
            <rFont val="Tahoma"/>
            <family val="2"/>
          </rPr>
          <t>Record the third interaction treatment [correspond # with what was reported in "Treatment:Trt_id' value] associated with the result value reported. If there is no interaction, leave blank.</t>
        </r>
      </text>
    </comment>
    <comment ref="R1" authorId="0" shapeId="0" xr:uid="{EE7737F4-0E5A-4BA7-AA3C-B447669129DF}">
      <text>
        <r>
          <rPr>
            <b/>
            <sz val="9"/>
            <color rgb="FF000000"/>
            <rFont val="Tahoma"/>
            <family val="2"/>
          </rPr>
          <t>Lesley Atwood:</t>
        </r>
        <r>
          <rPr>
            <sz val="9"/>
            <color rgb="FF000000"/>
            <rFont val="Tahoma"/>
            <family val="2"/>
          </rPr>
          <t xml:space="preserve">
</t>
        </r>
        <r>
          <rPr>
            <sz val="9"/>
            <color rgb="FF000000"/>
            <rFont val="Tahoma"/>
            <family val="2"/>
          </rPr>
          <t>Trt_id2value</t>
        </r>
      </text>
    </comment>
    <comment ref="S1" authorId="0" shapeId="0" xr:uid="{49A79CE9-4E5F-48D5-AF82-42ADF06205DF}">
      <text>
        <r>
          <rPr>
            <b/>
            <sz val="9"/>
            <color rgb="FF000000"/>
            <rFont val="Tahoma"/>
            <family val="2"/>
          </rPr>
          <t>Lesley Atwood:</t>
        </r>
        <r>
          <rPr>
            <sz val="9"/>
            <color rgb="FF000000"/>
            <rFont val="Tahoma"/>
            <family val="2"/>
          </rPr>
          <t xml:space="preserve">
</t>
        </r>
        <r>
          <rPr>
            <sz val="9"/>
            <color rgb="FF000000"/>
            <rFont val="Tahoma"/>
            <family val="2"/>
          </rPr>
          <t>Was there a signficant difference?</t>
        </r>
      </text>
    </comment>
    <comment ref="T1" authorId="0" shapeId="0" xr:uid="{00000000-0006-0000-0500-00000D000000}">
      <text>
        <r>
          <rPr>
            <b/>
            <sz val="9"/>
            <color indexed="81"/>
            <rFont val="Tahoma"/>
            <family val="2"/>
          </rPr>
          <t>Lesley Atwood:</t>
        </r>
        <r>
          <rPr>
            <sz val="9"/>
            <color indexed="81"/>
            <rFont val="Tahoma"/>
            <family val="2"/>
          </rPr>
          <t xml:space="preserve">
Binary description of effect
-1 = trtmt1 &gt; trtmt 2
0 = no effect
+1 = trtmt1 &lt; trtmt 2
The relative benefit of these differences will need to be further assessed during interpretation (e.g. the addition of cereal rye decreases weed density compared to no cover crop)
</t>
        </r>
      </text>
    </comment>
    <comment ref="U1" authorId="0" shapeId="0" xr:uid="{D1C04C12-0F67-4585-8086-6AE14A514132}">
      <text>
        <r>
          <rPr>
            <b/>
            <sz val="9"/>
            <color rgb="FF000000"/>
            <rFont val="Tahoma"/>
            <family val="2"/>
          </rPr>
          <t>Lesley Atwood:</t>
        </r>
        <r>
          <rPr>
            <sz val="9"/>
            <color rgb="FF000000"/>
            <rFont val="Tahoma"/>
            <family val="2"/>
          </rPr>
          <t xml:space="preserve">
</t>
        </r>
        <r>
          <rPr>
            <sz val="9"/>
            <color rgb="FF000000"/>
            <rFont val="Tahoma"/>
            <family val="2"/>
          </rPr>
          <t>Normative interpretation of effect where -1 = bad outcome, 0 = no effect, 1 = good outcome</t>
        </r>
      </text>
    </comment>
    <comment ref="V1" authorId="0" shapeId="0" xr:uid="{7E9A67E4-3BD7-442D-ACE1-5183AF2FDB27}">
      <text>
        <r>
          <rPr>
            <b/>
            <sz val="9"/>
            <color rgb="FF000000"/>
            <rFont val="Tahoma"/>
            <family val="2"/>
          </rPr>
          <t>Lesley Atwood:</t>
        </r>
        <r>
          <rPr>
            <sz val="9"/>
            <color rgb="FF000000"/>
            <rFont val="Tahoma"/>
            <family val="2"/>
          </rPr>
          <t xml:space="preserve">
</t>
        </r>
        <r>
          <rPr>
            <sz val="9"/>
            <color rgb="FF000000"/>
            <rFont val="Tahoma"/>
            <family val="2"/>
          </rPr>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r>
      </text>
    </comment>
    <comment ref="W1" authorId="0" shapeId="0" xr:uid="{2954ECCD-5614-4CA4-B8BA-3C0E140BBAC7}">
      <text>
        <r>
          <rPr>
            <b/>
            <sz val="9"/>
            <color rgb="FF000000"/>
            <rFont val="Tahoma"/>
            <family val="2"/>
          </rPr>
          <t>Lesley Atwood:</t>
        </r>
        <r>
          <rPr>
            <sz val="9"/>
            <color rgb="FF000000"/>
            <rFont val="Tahoma"/>
            <family val="2"/>
          </rPr>
          <t xml:space="preserve">
</t>
        </r>
        <r>
          <rPr>
            <sz val="9"/>
            <color rgb="FF000000"/>
            <rFont val="Tahoma"/>
            <family val="2"/>
          </rPr>
          <t>Abbreviated description of Trt_id1</t>
        </r>
      </text>
    </comment>
    <comment ref="X1" authorId="0" shapeId="0" xr:uid="{D41E3432-6DAE-4077-A98E-2AC8F8E4063A}">
      <text>
        <r>
          <rPr>
            <b/>
            <sz val="9"/>
            <color rgb="FF000000"/>
            <rFont val="Tahoma"/>
            <family val="2"/>
          </rPr>
          <t>Lesley Atwood:</t>
        </r>
        <r>
          <rPr>
            <sz val="9"/>
            <color rgb="FF000000"/>
            <rFont val="Tahoma"/>
            <family val="2"/>
          </rPr>
          <t xml:space="preserve">
</t>
        </r>
        <r>
          <rPr>
            <sz val="9"/>
            <color rgb="FF000000"/>
            <rFont val="Tahoma"/>
            <family val="2"/>
          </rPr>
          <t>Detailed description of Trt_id1</t>
        </r>
      </text>
    </comment>
    <comment ref="Y1" authorId="0" shapeId="0" xr:uid="{91BA43FA-F7F7-4614-A88F-1FB89BED93A4}">
      <text>
        <r>
          <rPr>
            <b/>
            <sz val="9"/>
            <color rgb="FF000000"/>
            <rFont val="Tahoma"/>
            <family val="2"/>
          </rPr>
          <t>Lesley Atwood:</t>
        </r>
        <r>
          <rPr>
            <sz val="9"/>
            <color rgb="FF000000"/>
            <rFont val="Tahoma"/>
            <family val="2"/>
          </rPr>
          <t xml:space="preserve">
</t>
        </r>
        <r>
          <rPr>
            <sz val="9"/>
            <color rgb="FF000000"/>
            <rFont val="Tahoma"/>
            <family val="2"/>
          </rPr>
          <t>Abbreviated description of Trt_id2</t>
        </r>
      </text>
    </comment>
    <comment ref="Z1" authorId="0" shapeId="0" xr:uid="{9D9AA530-CCA4-451F-AB36-F3A932A9E830}">
      <text>
        <r>
          <rPr>
            <b/>
            <sz val="9"/>
            <color rgb="FF000000"/>
            <rFont val="Tahoma"/>
            <family val="2"/>
          </rPr>
          <t>Lesley Atwood:</t>
        </r>
        <r>
          <rPr>
            <sz val="9"/>
            <color rgb="FF000000"/>
            <rFont val="Tahoma"/>
            <family val="2"/>
          </rPr>
          <t xml:space="preserve">
</t>
        </r>
        <r>
          <rPr>
            <sz val="9"/>
            <color rgb="FF000000"/>
            <rFont val="Tahoma"/>
            <family val="2"/>
          </rPr>
          <t>Detailed description of Trt_id2</t>
        </r>
      </text>
    </comment>
    <comment ref="AA1" authorId="0" shapeId="0" xr:uid="{72BE0F6A-27E3-4B1B-9173-B5EEAFCD48A2}">
      <text>
        <r>
          <rPr>
            <b/>
            <sz val="9"/>
            <color rgb="FF000000"/>
            <rFont val="Tahoma"/>
            <family val="2"/>
          </rPr>
          <t>Lesley Atwood:</t>
        </r>
        <r>
          <rPr>
            <sz val="9"/>
            <color rgb="FF000000"/>
            <rFont val="Tahoma"/>
            <family val="2"/>
          </rPr>
          <t xml:space="preserve">
</t>
        </r>
        <r>
          <rPr>
            <sz val="9"/>
            <color rgb="FF000000"/>
            <rFont val="Tahoma"/>
            <family val="2"/>
          </rPr>
          <t xml:space="preserve">Reviewer's interpretation of results or comments regarding the results reported.
</t>
        </r>
        <r>
          <rPr>
            <sz val="9"/>
            <color rgb="FF000000"/>
            <rFont val="Tahoma"/>
            <family val="2"/>
          </rPr>
          <t xml:space="preserve">
</t>
        </r>
        <r>
          <rPr>
            <sz val="9"/>
            <color rgb="FF000000"/>
            <rFont val="Tahoma"/>
            <family val="2"/>
          </rPr>
          <t xml:space="preserve">Create statement so that it completes the following sentence:
</t>
        </r>
        <r>
          <rPr>
            <sz val="9"/>
            <color rgb="FF000000"/>
            <rFont val="Tahoma"/>
            <family val="2"/>
          </rPr>
          <t xml:space="preserve">A RCBD study in 2013 in Illinois found…
</t>
        </r>
        <r>
          <rPr>
            <sz val="9"/>
            <color rgb="FF000000"/>
            <rFont val="Tahoma"/>
            <family val="2"/>
          </rPr>
          <t xml:space="preserve">
</t>
        </r>
        <r>
          <rPr>
            <sz val="9"/>
            <color rgb="FF000000"/>
            <rFont val="Tahoma"/>
            <family val="2"/>
          </rPr>
          <t>Reviewers_results_long differs from this in that it is a complete stand-alone sentence.</t>
        </r>
      </text>
    </comment>
    <comment ref="AB1" authorId="0" shapeId="0" xr:uid="{A4690418-A8E0-4395-BB90-2C44AB5F2839}">
      <text>
        <r>
          <rPr>
            <b/>
            <sz val="9"/>
            <color rgb="FF000000"/>
            <rFont val="Tahoma"/>
            <family val="2"/>
          </rPr>
          <t>Lesley Atwood:</t>
        </r>
        <r>
          <rPr>
            <sz val="9"/>
            <color rgb="FF000000"/>
            <rFont val="Tahoma"/>
            <family val="2"/>
          </rPr>
          <t xml:space="preserve">
</t>
        </r>
        <r>
          <rPr>
            <sz val="9"/>
            <color rgb="FF000000"/>
            <rFont val="Tahoma"/>
            <family val="2"/>
          </rPr>
          <t xml:space="preserve">
</t>
        </r>
        <r>
          <rPr>
            <sz val="9"/>
            <color rgb="FF000000"/>
            <rFont val="Tahoma"/>
            <family val="2"/>
          </rPr>
          <t xml:space="preserve">Reviewer's interpretation of results or comments regarding the results reported.
</t>
        </r>
        <r>
          <rPr>
            <sz val="9"/>
            <color rgb="FF000000"/>
            <rFont val="Tahoma"/>
            <family val="2"/>
          </rPr>
          <t xml:space="preserve">
</t>
        </r>
        <r>
          <rPr>
            <sz val="9"/>
            <color rgb="FF000000"/>
            <rFont val="Tahoma"/>
            <family val="2"/>
          </rPr>
          <t>Complete stand-alone sentence describing results.</t>
        </r>
      </text>
    </comment>
    <comment ref="AC1" authorId="0" shapeId="0" xr:uid="{65E12F31-2708-4A6A-9811-02E94377A0A3}">
      <text>
        <r>
          <rPr>
            <b/>
            <sz val="9"/>
            <color rgb="FF000000"/>
            <rFont val="Tahoma"/>
            <family val="2"/>
          </rPr>
          <t>Lesley Atwood:</t>
        </r>
        <r>
          <rPr>
            <sz val="9"/>
            <color rgb="FF000000"/>
            <rFont val="Tahoma"/>
            <family val="2"/>
          </rPr>
          <t xml:space="preserve">
</t>
        </r>
        <r>
          <rPr>
            <sz val="9"/>
            <color rgb="FF000000"/>
            <rFont val="Tahoma"/>
            <family val="2"/>
          </rPr>
          <t>Comments/interpretations by authors relevant to the results (cut and paste directly from manuscript)</t>
        </r>
      </text>
    </comment>
  </commentList>
</comments>
</file>

<file path=xl/sharedStrings.xml><?xml version="1.0" encoding="utf-8"?>
<sst xmlns="http://schemas.openxmlformats.org/spreadsheetml/2006/main" count="5825" uniqueCount="941">
  <si>
    <t>Title</t>
  </si>
  <si>
    <t>Journal</t>
  </si>
  <si>
    <t>Pages</t>
  </si>
  <si>
    <t>ReaderName</t>
  </si>
  <si>
    <t>DateRead</t>
  </si>
  <si>
    <t>Reps</t>
  </si>
  <si>
    <t>Authors</t>
  </si>
  <si>
    <t>PubYear</t>
  </si>
  <si>
    <t>State</t>
  </si>
  <si>
    <t>City</t>
  </si>
  <si>
    <t>Longitude</t>
  </si>
  <si>
    <t>Latitude</t>
  </si>
  <si>
    <t>DOI</t>
  </si>
  <si>
    <t>Years_num</t>
  </si>
  <si>
    <t>Annual_precip</t>
  </si>
  <si>
    <t>Year_start</t>
  </si>
  <si>
    <t>Soil_type</t>
  </si>
  <si>
    <t>Exp_design</t>
  </si>
  <si>
    <t>Exp_arrangement</t>
  </si>
  <si>
    <t>Field_history</t>
  </si>
  <si>
    <t>Plot_width</t>
  </si>
  <si>
    <t>Plot_length</t>
  </si>
  <si>
    <t>Trtmt_main_levels</t>
  </si>
  <si>
    <t>Trtmt_splitA_levels</t>
  </si>
  <si>
    <t>Trtmt_splitB_levels</t>
  </si>
  <si>
    <t>Trtmt_main</t>
  </si>
  <si>
    <t>Trtmt_splitA</t>
  </si>
  <si>
    <t>Trtmt_splitB</t>
  </si>
  <si>
    <t>Cash_tillage</t>
  </si>
  <si>
    <t>Cash_seeddensity</t>
  </si>
  <si>
    <t>Cash_species</t>
  </si>
  <si>
    <t>Cash_cultivar</t>
  </si>
  <si>
    <t>Cash_genetics</t>
  </si>
  <si>
    <t>Trt_id</t>
  </si>
  <si>
    <t>CC_type</t>
  </si>
  <si>
    <t>CC_plantdate</t>
  </si>
  <si>
    <t>CC_seeddensity</t>
  </si>
  <si>
    <t>CC_plantimplement</t>
  </si>
  <si>
    <t>Termination_type</t>
  </si>
  <si>
    <t>Herbicide_type</t>
  </si>
  <si>
    <t>Herbicide_rate</t>
  </si>
  <si>
    <t>Herbicide_rateunits</t>
  </si>
  <si>
    <t>CC_soilprep</t>
  </si>
  <si>
    <t>Termination_timing</t>
  </si>
  <si>
    <t>CC_mixture</t>
  </si>
  <si>
    <t>Response_var</t>
  </si>
  <si>
    <t>Response_var_units</t>
  </si>
  <si>
    <t>Stat_type</t>
  </si>
  <si>
    <t>Stat_test</t>
  </si>
  <si>
    <t>Sig_level</t>
  </si>
  <si>
    <t>Authors_comments</t>
  </si>
  <si>
    <t>ns</t>
  </si>
  <si>
    <t>mean</t>
  </si>
  <si>
    <t>Trt_id2</t>
  </si>
  <si>
    <t>Trt_id1</t>
  </si>
  <si>
    <t>Trt_id1name</t>
  </si>
  <si>
    <t>Trt_id1value</t>
  </si>
  <si>
    <t>Trt_id1description</t>
  </si>
  <si>
    <t>Trt_id2name</t>
  </si>
  <si>
    <t>Trt_id2value</t>
  </si>
  <si>
    <t>Duration</t>
  </si>
  <si>
    <t>Effect</t>
  </si>
  <si>
    <t>Year</t>
  </si>
  <si>
    <t>CC_nutrient</t>
  </si>
  <si>
    <t>Soil_sample_depth</t>
  </si>
  <si>
    <t>Trt_id2description</t>
  </si>
  <si>
    <t>Loc_multi</t>
  </si>
  <si>
    <t>Field_location</t>
  </si>
  <si>
    <t>Group_RV</t>
  </si>
  <si>
    <t>Trt1_interaction</t>
  </si>
  <si>
    <t>Reviewers_comments</t>
  </si>
  <si>
    <t>ColumnName</t>
  </si>
  <si>
    <t>Description</t>
  </si>
  <si>
    <t>Reference</t>
  </si>
  <si>
    <t>ExpD_Location</t>
  </si>
  <si>
    <t>CashCrop</t>
  </si>
  <si>
    <t>Results</t>
  </si>
  <si>
    <t>Year publication was printed</t>
  </si>
  <si>
    <t>Name of journal paper is published in</t>
  </si>
  <si>
    <t>Complete title of article (first letter of first word capitalized; all other words lower case (except proper nouns))</t>
  </si>
  <si>
    <t>Journal page #s</t>
  </si>
  <si>
    <t>Individual who read and extracted data</t>
  </si>
  <si>
    <t>Date the reader read and extracted article data</t>
  </si>
  <si>
    <t>State study was conducted</t>
  </si>
  <si>
    <t>Number of years study was conducted</t>
  </si>
  <si>
    <t>Any field history author reports for the study site</t>
  </si>
  <si>
    <t>Describe any nuiances of the experimental design (split plot, etc.)</t>
  </si>
  <si>
    <t xml:space="preserve"># of replications </t>
  </si>
  <si>
    <t>Width of smallest plots (e.g.  If split-split plot arrangement record the sub-subplot size)</t>
  </si>
  <si>
    <t>Length of smallest plots (e.g.  If split-split plot arrangement record the sub-subplot size)</t>
  </si>
  <si>
    <t>Number of levels of main treatment  (e.g. fallow, cereal rye, hairy vetch/cereal rye mix = 3 levels)</t>
  </si>
  <si>
    <t>Abbreviated description of split plot level treatment (e.g. cover crop type)</t>
  </si>
  <si>
    <t>Number of levels of split treatment  (e.g. fallow, cereal rye, hairy vetch/cereal rye mix = 3 levels)</t>
  </si>
  <si>
    <t>Abbreviated description of split-split plot level treatment (e.g. cover crop type)</t>
  </si>
  <si>
    <t>Number of levels of split-split treatment  (e.g. fallow, cereal rye, hairy vetch/cereal rye mix = 3 levels)</t>
  </si>
  <si>
    <t>SheetName</t>
  </si>
  <si>
    <t>Tillage implemented prior to cash crop planting (e.g. chisel, moldboard, no-tillage)</t>
  </si>
  <si>
    <t>Cash crop species planted (must be either Zea mays and/or Glycine max)</t>
  </si>
  <si>
    <t xml:space="preserve">Specific name(s) of cash crop cultivars planted </t>
  </si>
  <si>
    <t>Describe if cash crop is glyphosate resistant (GR) or has some other genetic modification</t>
  </si>
  <si>
    <t>Describe how soils were prepared prior to planting of cover crop (e.g. no-tillage, tillage)</t>
  </si>
  <si>
    <t>What type of implement was used to plant the cover crops? (e.g. drill, broadcast)</t>
  </si>
  <si>
    <t>Basic description of cover crops planted (e.g. single species, two species, mixture)</t>
  </si>
  <si>
    <t>Seeding rate of cover crops. If mixture is used describe both planting densities in this cell in the same order as used in CC_type cell. (kg/ha)</t>
  </si>
  <si>
    <t>Seeding density of cash crops (# seeds/ha)</t>
  </si>
  <si>
    <t>Grouping name for response variables: Crop production, Soil, Water, Pest regulation, Economics</t>
  </si>
  <si>
    <t>Response variable measured (e.g. yield, SOM, total soil carbon, etc.)</t>
  </si>
  <si>
    <t>Units associated with response variable measured</t>
  </si>
  <si>
    <t>Statistical value type reported (e.g. mean, sem)</t>
  </si>
  <si>
    <t>Statistical test performed  (e.g. ANOVA, Tukeys, LSD)</t>
  </si>
  <si>
    <t>Value associated with Trt_id1 and Trt1_interaction, if applicable</t>
  </si>
  <si>
    <t>"CoverCrop:Trt_id' value that will be the treatment for comparision</t>
  </si>
  <si>
    <t>Abbreviated description of Trt_id1</t>
  </si>
  <si>
    <t>Abbreviated description of Trt_id2</t>
  </si>
  <si>
    <t>Detailed description of Trt_id1</t>
  </si>
  <si>
    <t>Detailed description of Trt_id2</t>
  </si>
  <si>
    <t>Comments/interpretations by authors relevant to the results (cut and paste directly from manuscript)</t>
  </si>
  <si>
    <t>Trtmt_levels</t>
  </si>
  <si>
    <t>Notes</t>
  </si>
  <si>
    <t>Comments about article</t>
  </si>
  <si>
    <t>Paper_id</t>
  </si>
  <si>
    <t>Digital Object Identifier (permanent and unique string of characters)</t>
  </si>
  <si>
    <t>Same as 'Reference:DOI' value</t>
  </si>
  <si>
    <t>Description of soil type provided by authors</t>
  </si>
  <si>
    <t>Name of city or research station where study was conducted</t>
  </si>
  <si>
    <t>Latitude of study location</t>
  </si>
  <si>
    <t>Longitude of study location</t>
  </si>
  <si>
    <t>Annual precipitation (mm) for study site (record only if reported)</t>
  </si>
  <si>
    <t>Unique identification number for this synthesis (coincides with # of papers included)</t>
  </si>
  <si>
    <t>Year study began (Spring following first winter cover crop was planted)</t>
  </si>
  <si>
    <t>Weed_herbicide_type</t>
  </si>
  <si>
    <t>Fertilizer</t>
  </si>
  <si>
    <t>Trt2_interaction</t>
  </si>
  <si>
    <t>Species or cultivar of cover crop planted. If a mixture includes all species separated by forward slash (/)</t>
  </si>
  <si>
    <t>Herbicide type applied to control weeds in cash crops (Treatment interaction)</t>
  </si>
  <si>
    <t>Weed_herbicide_timing</t>
  </si>
  <si>
    <t>Timing of herbicides applied to control weeds in cash crops (Treatment interaction)</t>
  </si>
  <si>
    <t>Fertilizers applied to cash crops (may dampen impact cover crop treatments have) (Treatment interaction)</t>
  </si>
  <si>
    <t>If specific locations within a field were studied describe here (Treatment interaction)</t>
  </si>
  <si>
    <t>Depth soil samples were collected (cm)  (Treatment interaction)</t>
  </si>
  <si>
    <t>Reviewer's interpretation of results or comments regarding the results reported</t>
  </si>
  <si>
    <t>Last, First initial., Middle initial., next author, &amp; last author</t>
  </si>
  <si>
    <t>CC_max_diversity</t>
  </si>
  <si>
    <t>Irrigation</t>
  </si>
  <si>
    <t>Compaction</t>
  </si>
  <si>
    <t>Trtmt_splitC</t>
  </si>
  <si>
    <t>Trtmt_splitC_levels</t>
  </si>
  <si>
    <t>Tillage</t>
  </si>
  <si>
    <t>Trt1_interaction2</t>
  </si>
  <si>
    <t>Trt2_interaction2</t>
  </si>
  <si>
    <t>Effect_norm</t>
  </si>
  <si>
    <t>Group_finelevel</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</si>
  <si>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</si>
  <si>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Trt_other_description</t>
  </si>
  <si>
    <t>ExpD_Location:Year_start' - 'ExpD_Location:Years_num'</t>
  </si>
  <si>
    <t>Same as 'CashCrop:Duration' value</t>
  </si>
  <si>
    <t>Year_result</t>
  </si>
  <si>
    <t>Specific year for result reported in this row. 0 = average across all experimental years.</t>
  </si>
  <si>
    <t>if results are reported by experimental site use same number as listed under 'ExpD_Location:Loc_multi' and 0 = averaged across all sites</t>
  </si>
  <si>
    <t>Record the interaction treatment [correspond # with what was reported in "CoverCrop:Trt_id' value] associated with the result value reported. If there is no interaction, leave blank.</t>
  </si>
  <si>
    <t>Record the third interaction treatment [correspond # with what was reported in "CoverCrop:Trt_id' value] associated with the result value reported. If there is no interaction, leave blank.</t>
  </si>
  <si>
    <t>"CoverCrop:Trt_id' value that will be the first treatment for comparison. The Control should always be recorded in this column. Other treatments may also be recorded in this column</t>
  </si>
  <si>
    <t>Abbreviated description of split-split-split plot level treatment (e.g. cover crop type)</t>
  </si>
  <si>
    <t>Number of levels of split-split-split treatment  (e.g. fallow, cereal rye, hairy vetch/cereal rye mix = 3 levels)</t>
  </si>
  <si>
    <t>Authors_abbrev</t>
  </si>
  <si>
    <t>Last et al. OR Last &amp; Last</t>
  </si>
  <si>
    <t>Volume_issue</t>
  </si>
  <si>
    <t>Journal volume #, if there is an issue # include it as Volume (Issue) (e.g. 62(1))</t>
  </si>
  <si>
    <t>Experimental design: provide same description used by authors... latin square, randomized complete block (RCBD), site comparison, paired, before-and-after</t>
  </si>
  <si>
    <t>Total number of treatments included in study (main level only = 1, split plot = 2, split-split plot = 3, etc. )</t>
  </si>
  <si>
    <t>Abbreviated description of main plot level treatment (e.g. cover crop type), prioritize treatment of interest (cover crops, tillage, seedling management, soil fertility)</t>
  </si>
  <si>
    <t>Unique identification number for each treatment included in study. Control is always = 0. Set the control to be when  the treatment of interest (i.e. cover crops, no-tillage, etc.) is not implemented (e.g. in a cover crop diversity experiment the control = winter fallow)</t>
  </si>
  <si>
    <t>Year(s) in which specific treatment was applied, if all years (0); (e.g. duration year), if deployed in first year = 1, second year = 2, etc.</t>
  </si>
  <si>
    <t xml:space="preserve">If experiment has multiple sites, create a new row with a unique number [ 1 to x ] for each site. Keep Paper_id the same for each site. 0 = only one site             </t>
  </si>
  <si>
    <t>Treatment</t>
  </si>
  <si>
    <t>List of all species included in cover crop monoculture or mixture</t>
  </si>
  <si>
    <t xml:space="preserve"> Describe any amendments added to soils prior to planting of cover crop</t>
  </si>
  <si>
    <t xml:space="preserve">Month in which cover crops were planted </t>
  </si>
  <si>
    <t>Review_id</t>
  </si>
  <si>
    <t>Review the results in the row are associated with (Cover crop, Tillage, Fertilizer, Seed protection)</t>
  </si>
  <si>
    <t>Loc_multi_results</t>
  </si>
  <si>
    <t>conventional tillage</t>
  </si>
  <si>
    <t>maize</t>
  </si>
  <si>
    <t>pest_seedprotection</t>
  </si>
  <si>
    <t>untreated</t>
  </si>
  <si>
    <t>pest_fungicide</t>
  </si>
  <si>
    <t>pest_insecticides</t>
  </si>
  <si>
    <t>pest_timing_application</t>
  </si>
  <si>
    <t>Seed Protection</t>
  </si>
  <si>
    <t>sem</t>
  </si>
  <si>
    <t>Reviewers_results_short</t>
  </si>
  <si>
    <t>Reviewers_results_long</t>
  </si>
  <si>
    <t>MN</t>
  </si>
  <si>
    <t>WI</t>
  </si>
  <si>
    <t>Arlington</t>
  </si>
  <si>
    <t>soybean</t>
  </si>
  <si>
    <t>pest_seedprotection_common</t>
  </si>
  <si>
    <t>Crop production</t>
  </si>
  <si>
    <t>%</t>
  </si>
  <si>
    <t>Normative interpretation of the effect where -1 = bad outcome, 0 = no effect, 1 = good outcome</t>
  </si>
  <si>
    <t>insecticide soil treatment</t>
  </si>
  <si>
    <t>pest_seedprotection_tradename</t>
  </si>
  <si>
    <t>pest_application</t>
  </si>
  <si>
    <t>untreated_bandI</t>
  </si>
  <si>
    <t>split-plot</t>
  </si>
  <si>
    <t>2002-2</t>
  </si>
  <si>
    <t>jstor.org/stable/3988105</t>
  </si>
  <si>
    <t>Morton, C.A., Harvey, R.G., Wedberg, J.L., Kells, J.J., Landis, D.A., &amp; Lueschen, W.E.</t>
  </si>
  <si>
    <t>MI</t>
  </si>
  <si>
    <t>Waseca</t>
  </si>
  <si>
    <t>East Lansing</t>
  </si>
  <si>
    <t>Nicollet clay loam (fine-loamy, mixed mesic Typic Haplaquolls)</t>
  </si>
  <si>
    <t>Capac sandy loam (fine-loamy, mixed, mesic Aeric Ochraqualfs)</t>
  </si>
  <si>
    <t>Plano silt loam (fine-silty, mixed, mesic Typic Arguidolls)</t>
  </si>
  <si>
    <t>all research sites were established where corn had not been grown the previous year</t>
  </si>
  <si>
    <t>1991-1</t>
  </si>
  <si>
    <t>68,000-69,200</t>
  </si>
  <si>
    <t>Pioneer 3751</t>
  </si>
  <si>
    <t>randomized complete block</t>
  </si>
  <si>
    <t>insecticide placement</t>
  </si>
  <si>
    <t>herbicide rate</t>
  </si>
  <si>
    <t>insecticide placement &amp; rate</t>
  </si>
  <si>
    <t>Terbufos</t>
  </si>
  <si>
    <t>in-furrow</t>
  </si>
  <si>
    <t>T-band</t>
  </si>
  <si>
    <t>surface band</t>
  </si>
  <si>
    <t>Nicosulfuron at 0 g/ha (herbicide)</t>
  </si>
  <si>
    <t>Nicosulfuron at 35 g/ha (herbicide)</t>
  </si>
  <si>
    <t>Nicosulfuron at 70 g/ha (herbicide)</t>
  </si>
  <si>
    <t>LSD</t>
  </si>
  <si>
    <t>untreated_infurrowI</t>
  </si>
  <si>
    <t>untreated, 0 g/ha herbicide</t>
  </si>
  <si>
    <t>untreated maize, 0 g/ha herbicide (Nicosulfuron)</t>
  </si>
  <si>
    <t>untreated, 35 g/ha herbicide</t>
  </si>
  <si>
    <t>untreated maize, 35 g/ha herbicide (Nicosulfuron)</t>
  </si>
  <si>
    <t>untreated, 70 g/ha herbicide</t>
  </si>
  <si>
    <t>untreated maize, 70 g/ha herbicide (Nicosulfuron)</t>
  </si>
  <si>
    <t xml:space="preserve">Morton et al. Table 2 (repeat this structure for the rest of vigor reductions and all grain yield data. Be sure to change location to match MI = 2 and WI = 3) </t>
  </si>
  <si>
    <t>Treatments 0-9 are for Table 2</t>
  </si>
  <si>
    <t>*Location 1-3 are for table 2, location 4-6 are for table 3</t>
  </si>
  <si>
    <t>split-split-plot</t>
  </si>
  <si>
    <t>insecticide</t>
  </si>
  <si>
    <t>Terbufos 15G</t>
  </si>
  <si>
    <t>Terbufos 20CR</t>
  </si>
  <si>
    <t>phorate 20G</t>
  </si>
  <si>
    <t>phorate 20CR</t>
  </si>
  <si>
    <t>fonofos 20G</t>
  </si>
  <si>
    <t>chylorpyrifos 15G</t>
  </si>
  <si>
    <t>carbofuran 15G</t>
  </si>
  <si>
    <t>chlorethoxyos 5G</t>
  </si>
  <si>
    <t>tefluthrin 1.5G</t>
  </si>
  <si>
    <t>organophosphate (chlorethoxyfos 5% ai granule applied at 0.028 g ai/m)</t>
  </si>
  <si>
    <t>organophosphate (15% ai granule applied at 0.11 g ai/m)</t>
  </si>
  <si>
    <t>organophosphate (20% ai controlled release granule applied at 0.11 g ai/m)</t>
  </si>
  <si>
    <t>organophosphate (Terbufos 15% ai granule applied at 0.11 g ai/m)</t>
  </si>
  <si>
    <t>organophosphate (Terbufos 20% ai controlled release granule applied at 0.11 g ai/m)</t>
  </si>
  <si>
    <t>organophosphate (phorate 20% ai granule applied at 0.11 g ai/m)</t>
  </si>
  <si>
    <t>organophosphate (phorate 20% ai controlled release granule applied at 0.11 g ai/m)</t>
  </si>
  <si>
    <t>organophosphate (fonofos 20% ai granule applied at 0.11 g ai/m)</t>
  </si>
  <si>
    <t>organophosphate (chylorpyrifos 15% ai granule applied at 0.11 g ai/m)</t>
  </si>
  <si>
    <t>organophosphate (carbofurans 15% ai granule applied at 0.11 g ai/m)</t>
  </si>
  <si>
    <t>in-furrow organophosphate (15% ai granule applied at 0.11 g ai/m, Terbufos), 0 g/ha herbicide (Nicosulfuron)</t>
  </si>
  <si>
    <t>T-band organophosphate (15% ai granule applied at 0.11 g ai/m, Terbufos), 0 g/ha herbicide (Nicosulfuron)</t>
  </si>
  <si>
    <t>surface band organophosphate (15% ai granule applied at 0.11 g ai/m, Terbufos), 0 g/ha herbicide (Nicosulfuron)</t>
  </si>
  <si>
    <t>in-furrow organophosphate (20% ai controlled release granule applied at 0.11 g ai/m, Terbufos), 0 g/ha herbicide (Nicosulfuron)</t>
  </si>
  <si>
    <t>T-band organophosphate (20% ai controlled release granule applied at 0.11 g ai/m, Terbufos), 0 g/ha herbicide (Nicosulfuron)</t>
  </si>
  <si>
    <t>surface band organophosphate (20% ai controlled release granule applied at 0.11 g ai/m, Terbufos), 0 g/ha herbicide (Nicosulfuron)</t>
  </si>
  <si>
    <t>in-furrow organophosphate (15% ai granule applied at 0.11 g ai/m, Terbufos), 35 g/ha herbicide (Nicosulfuron)</t>
  </si>
  <si>
    <t>T-band organophosphate (15% ai granule applied at 0.11 g ai/m, Terbufos), 35 g/ha herbicide (Nicosulfuron)</t>
  </si>
  <si>
    <t>surface band organophosphate (15% ai granule applied at 0.11 g ai/m, Terbufos), 35 g/ha herbicide (Nicosulfuron)</t>
  </si>
  <si>
    <t>in-furrow organophosphate (20% ai controlled release granule applied at 0.11 g ai/m, Terbufos), 35 g/ha herbicide (Nicosulfuron)</t>
  </si>
  <si>
    <t>T-band organophosphate (20% ai controlled release granule applied at 0.11 g ai/m, Terbufos), 35 g/ha herbicide (Nicosulfuron)</t>
  </si>
  <si>
    <t>surface band organophosphate (20% ai controlled release granule applied at 0.11 g ai/m, Terbufos), 35 g/ha herbicide (Nicosulfuron)</t>
  </si>
  <si>
    <t>in-furrow organophosphate (15% ai granule applied at 0.11 g ai/m, Terbufos), 70 g/ha herbicide (Nicosulfuron)</t>
  </si>
  <si>
    <t>T-band organophosphate (15% ai granule applied at 0.11 g ai/m, Terbufos), 70 g/ha herbicide (Nicosulfuron)</t>
  </si>
  <si>
    <t>surface band organophosphate (15% ai granule applied at 0.11 g ai/m, Terbufos), 70 g/ha herbicide (Nicosulfuron)</t>
  </si>
  <si>
    <t>in-furrow organophosphate (20% ai controlled release granule applied at 0.11 g ai/m, Terbufos), 70 g/ha herbicide (Nicosulfuron)</t>
  </si>
  <si>
    <t>T-band organophosphate (20% ai controlled release granule applied at 0.11 g ai/m, Terbufos), 70 g/ha herbicide (Nicosulfuron)</t>
  </si>
  <si>
    <t>surface band organophosphate (20% ai controlled release granule applied at 0.11 g ai/m, Terbufos), 70 g/ha herbicide (Nicosulfuron)</t>
  </si>
  <si>
    <t>organophosphate (tefluthrin 1.5% ai granule applied at 0.11 g ai/m)</t>
  </si>
  <si>
    <t xml:space="preserve">Morton et al. Table 3, just record vigor reduction (6 weeks) and grain yield </t>
  </si>
  <si>
    <t>Treatments 10-24 are for Table 3. Yikes!</t>
  </si>
  <si>
    <t>in-furrow organophosphate (Terbufos 15% ai granule applied at 0.11 g ai/m), 0 g/ha herbicide (Nicosulfuron)</t>
  </si>
  <si>
    <t>in-furrow organophosphate (Terbufos 20% ai controlled release granule applied at 0.11 g ai/m), 0 g/ha herbicide (Nicosulfuron)</t>
  </si>
  <si>
    <t>in-furrow organophosphate (phorate 20% ai granule applied at 0.11 g ai/m), 0 g/ha herbicide (Nicosulfuron)</t>
  </si>
  <si>
    <t>in-furrow organophosphate (phorate 20% ai controlled release granule applied at 0.11 g ai/m), 0 g/ha herbicide (Nicosulfuron)</t>
  </si>
  <si>
    <t>in-furrow organophosphate (fonofos 20% ai granule applied at 0.11 g ai/m), 0 g/ha herbicide (Nicosulfuron)</t>
  </si>
  <si>
    <t>in-furrow organophosphate (chylorpyrifos 15% ai granule applied at 0.11 g ai/m), 0 g/ha herbicide (Nicosulfuron)</t>
  </si>
  <si>
    <t>in-furrow organophosphate (carbofurans 15% ai granule applied at 0.11 g ai/m), 0 g/ha herbicide (Nicosulfuron)</t>
  </si>
  <si>
    <t>in-furrow organophosphate (chlorethoxyfos 5% ai granule applied at 0.028 g ai/m), 0 g/ha herbicide (Nicosulfuron)</t>
  </si>
  <si>
    <t>in-furrow organophosphate (tefluthrin 1.5% ai granule applied at 0.11 g ai/m), 0 g/ha herbicide (Nicosulfuron)</t>
  </si>
  <si>
    <t>in-furrow organophosphate (Terbufos 15% ai granule applied at 0.11 g ai/m), 35 g/ha herbicide (Nicosulfuron)</t>
  </si>
  <si>
    <t>in-furrow organophosphate (Terbufos 20% ai controlled release granule applied at 0.11 g ai/m), 35 g/ha herbicide (Nicosulfuron)</t>
  </si>
  <si>
    <t>in-furrow organophosphate (phorate 20% ai granule applied at 0.11 g ai/m), 35 g/ha herbicide (Nicosulfuron)</t>
  </si>
  <si>
    <t>in-furrow organophosphate (phorate 20% ai controlled release granule applied at 0.11 g ai/m), 35 g/ha herbicide (Nicosulfuron)</t>
  </si>
  <si>
    <t>in-furrow organophosphate (fonofos 20% ai granule applied at 0.11 g ai/m), 35 g/ha herbicide (Nicosulfuron)</t>
  </si>
  <si>
    <t>in-furrow organophosphate (chylorpyrifos 15% ai granule applied at 0.11 g ai/m), 35 g/ha herbicide (Nicosulfuron)</t>
  </si>
  <si>
    <t>in-furrow organophosphate (carbofurans 15% ai granule applied at 0.11 g ai/m), 35 g/ha herbicide (Nicosulfuron)</t>
  </si>
  <si>
    <t>in-furrow organophosphate (chlorethoxyfos 5% ai granule applied at 0.028 g ai/m), 35 g/ha herbicide (Nicosulfuron)</t>
  </si>
  <si>
    <t>in-furrow organophosphate (tefluthrin 1.5% ai granule applied at 0.11 g ai/m), 35 g/ha herbicide (Nicosulfuron)</t>
  </si>
  <si>
    <t>Repeat this structure for 6 wk T-band (T-B) vigor reduction and grain yields</t>
  </si>
  <si>
    <t>maize vigor reduction (visual rating of 0 to 100, where 0 is no effect and 100 is total crop destruction)</t>
  </si>
  <si>
    <t>maize vigor reduction at 6 weeks (visual rating of 0 to 100, where 0 is no effect and 100 is total crop destruction)</t>
  </si>
  <si>
    <t>Note: it is not a good thing for the maize vigor reduction to increase. If the treatment value is significantly greater than the control than we should put -1 in the Effect_norm (Col U) column.</t>
  </si>
  <si>
    <t>{Haile et al_1999}</t>
  </si>
  <si>
    <t>Haile, F.J., Peterson, R.K.D., &amp; Higley, L.G.</t>
  </si>
  <si>
    <t>Gas-exchange responses of alfalfa and soybean treated with insecticides</t>
  </si>
  <si>
    <t>Ithaca</t>
  </si>
  <si>
    <t>NE</t>
  </si>
  <si>
    <t>Lincoln</t>
  </si>
  <si>
    <t>1997-2</t>
  </si>
  <si>
    <t>Reznik and Dunbar</t>
  </si>
  <si>
    <t>insecticide foliar treatment</t>
  </si>
  <si>
    <t>Chlorpyrifos (Lorsban)</t>
  </si>
  <si>
    <t>Permethrin (Pounce)</t>
  </si>
  <si>
    <t>Carbaryl (Sevin)</t>
  </si>
  <si>
    <t>Spinosad</t>
  </si>
  <si>
    <t>chlorpyrifos (0.56 kg ai/ha, Lorsban)</t>
  </si>
  <si>
    <t>spinosad (0.101 kg ai/ha)</t>
  </si>
  <si>
    <t>carbaryl (0.818 kg ai/ha, Sevin)</t>
  </si>
  <si>
    <t>permethrin (0.168 kg ai/ha, Pounce)</t>
  </si>
  <si>
    <t>photosynthetic rates of seedling soybean</t>
  </si>
  <si>
    <t>mmol CO2 per meter square per second</t>
  </si>
  <si>
    <t>untreated_foliarI</t>
  </si>
  <si>
    <t>untreated soybean</t>
  </si>
  <si>
    <t>foliar application of chlorpyrifos (0.56 kg ai/ha, Lorsban) at V4 stage</t>
  </si>
  <si>
    <t>foliar application of permethrin (0.168 kg ai/ha, Pounce) at V4 stage</t>
  </si>
  <si>
    <t>foliar application of spinosad (0.101 kg ai/ha)  at V4 stage</t>
  </si>
  <si>
    <t>foliar application of carbaryl (0.818 kg ai/ha, Sevin) at V4 stage</t>
  </si>
  <si>
    <t>Table 5 - just record data from 3 d after treatment, all response variables</t>
  </si>
  <si>
    <t>We are only interested in the soybean seedling results. This means we only want data from tables 4 (only seedling soybean results) &amp; 5 5 (only 3 d after treatment)</t>
  </si>
  <si>
    <t>Table 4: only record first column of results [ seedling soybean, photosynthesis]</t>
  </si>
  <si>
    <t>repeat the structure below for each response variable (stomatal conductance, transpiration rate)</t>
  </si>
  <si>
    <t>Frank, D.L., Kurtz, R., Tinsley, N.A., Gassmann, A.J., Meinke, L.J., Moellenbeck, D., Gray, M.E., Bledsoe, L.W., Krupke, C.H., estes, R.E., Weber, P., &amp; Hibbards, B.E.</t>
  </si>
  <si>
    <t>Frank et al.</t>
  </si>
  <si>
    <t>Journal of Economic Entomology</t>
  </si>
  <si>
    <t>108(3)</t>
  </si>
  <si>
    <t>1260-1270</t>
  </si>
  <si>
    <t>Tippecanoe County</t>
  </si>
  <si>
    <t>IN</t>
  </si>
  <si>
    <t>Champaign County</t>
  </si>
  <si>
    <t>IL</t>
  </si>
  <si>
    <t>Boone County</t>
  </si>
  <si>
    <t>MO</t>
  </si>
  <si>
    <t>Story County</t>
  </si>
  <si>
    <t>IA</t>
  </si>
  <si>
    <t>Kossuth county</t>
  </si>
  <si>
    <t>Saunders County</t>
  </si>
  <si>
    <t>seed blend &amp; insecticide</t>
  </si>
  <si>
    <t>2010-2</t>
  </si>
  <si>
    <t>see treatment descriptions for details</t>
  </si>
  <si>
    <t>pyrethroid (Force CS)</t>
  </si>
  <si>
    <t>Isoline</t>
  </si>
  <si>
    <t>eCry3.1Ab</t>
  </si>
  <si>
    <t>mCry3A</t>
  </si>
  <si>
    <t>95:5 mCry3A and eCry3.1Ab seed blend</t>
  </si>
  <si>
    <t>100:0 mCry3A and eCry3.1Ab seed blend</t>
  </si>
  <si>
    <t>80:20 mCry3A and eCry3.1Ab seed blend</t>
  </si>
  <si>
    <t>90:10 mCry3A and eCry3.1Ab seed blend</t>
  </si>
  <si>
    <t>Pest Regulation</t>
  </si>
  <si>
    <t>number of female Western Corn Rootworm beetles</t>
  </si>
  <si>
    <t>#</t>
  </si>
  <si>
    <t>untreated_soilI</t>
  </si>
  <si>
    <t>untreated maize</t>
  </si>
  <si>
    <t>untreated 95:5 mCry3A and eCry3.1Ab seed blend</t>
  </si>
  <si>
    <t>pyrethroid (applied at 11.8 ml of liquid Force CS / 304.8 m)</t>
  </si>
  <si>
    <t>soil applied pyrethroid (11.8 ml of liquid Force CS / 304.8 m) 95:5 mCry3A and eCry3.1Ab seed blend</t>
  </si>
  <si>
    <t>soil applied pyrethroid (11.8 ml of liquid Force CS / 304.8 m) 100:0 mCry3A and eCry3.1Ab seed blend</t>
  </si>
  <si>
    <t>untreated Isoline seeds</t>
  </si>
  <si>
    <t>untreated 100:0 mCry3A and eCry3.1Ab seed blend</t>
  </si>
  <si>
    <t>soil applied pyrethroid (11.8 ml of liquid Force CS / 304.8 m) Isoline seeds</t>
  </si>
  <si>
    <t xml:space="preserve">Table 3 - just record the comparisons between the same crop seeds with and without the insecticides (i.e. 95:5 with 95:5 + Force). I created the framework for each of the comparisons we're interest in (below). </t>
  </si>
  <si>
    <t>record data for each location, year, and gender (identifiy the gender of WCR in Col. G). Be sure to change year and location identifiers to match table 3.</t>
  </si>
  <si>
    <t>mean Julian date for 50% Western Corn Rootworm beetle emergence</t>
  </si>
  <si>
    <t>Julian date</t>
  </si>
  <si>
    <t>LSM</t>
  </si>
  <si>
    <t>Table 4 - data input completed, but needs results statements (col AC)</t>
  </si>
  <si>
    <t xml:space="preserve">Table 6 - just record the comparisons between the same crop seeds with and without the insecticides (i.e. 95:5 with 95:5 + Force). I created the framework for each of the comparisons we're interest in (below). </t>
  </si>
  <si>
    <t>number of female Northern Corn Rootworm beetles</t>
  </si>
  <si>
    <t>record data for each location, year, and gender (identifiy the gender of NCR in Col. G). Be sure to change year and location identifiers to match table 3.</t>
  </si>
  <si>
    <t>Same structure as Table 3, but for Northern Corn Rootworm</t>
  </si>
  <si>
    <t>Record data for only Tables 3, 4, &amp; 6</t>
  </si>
  <si>
    <t>10.1093/jee/tov081</t>
  </si>
  <si>
    <t>Gaspar, A.P., Mitchell, P.D., &amp; Conley, S.P.</t>
  </si>
  <si>
    <t>Gaspar et al.</t>
  </si>
  <si>
    <t>Crop Science</t>
  </si>
  <si>
    <t>Effect of seed blends and soil-insecticide on Western and Northern Corn Rootworm emergence from mCry3A + eCry3.1Ab Bt maize</t>
  </si>
  <si>
    <t>Economic risk and profitability of soybean fungicide and insecticide seed treatments at reduced seeding rates</t>
  </si>
  <si>
    <t>924-933</t>
  </si>
  <si>
    <t>10.2135/cropsci2014.02.0114</t>
  </si>
  <si>
    <t>* extract list of locations from Table 1. If location is used in both years indicate in Col J (2), if site was only used in one year put '1' in Col J</t>
  </si>
  <si>
    <t>1 or 2 depending on site</t>
  </si>
  <si>
    <t>seed treatment &amp; seeding rate</t>
  </si>
  <si>
    <t>2012-2</t>
  </si>
  <si>
    <t>dependent on treatment</t>
  </si>
  <si>
    <t>S20-Y2 (Syngenta)</t>
  </si>
  <si>
    <t>glyphosate resistant</t>
  </si>
  <si>
    <t>insecticide seed treatment</t>
  </si>
  <si>
    <t>insecticide-fungicide seed treatment</t>
  </si>
  <si>
    <t xml:space="preserve">ApronMAXX RFC </t>
  </si>
  <si>
    <t>CruiserMaxx</t>
  </si>
  <si>
    <t>mefenoxam (0.0057 mg ai per seed) and fludioxonil (0.0039 mg ai per seed)</t>
  </si>
  <si>
    <t>thiamethoxam (0.0762 mg ai per seed)</t>
  </si>
  <si>
    <t>applied to seeds</t>
  </si>
  <si>
    <t>95,800 soybean seeds/ha</t>
  </si>
  <si>
    <t>148,200 soybean seeds/ha</t>
  </si>
  <si>
    <t>197,600 soybean seeds/ha</t>
  </si>
  <si>
    <t>247,000 soybean seeds/ha</t>
  </si>
  <si>
    <t>296,400 soybean seeds/ha</t>
  </si>
  <si>
    <t>345,800 soybean seeds/ha</t>
  </si>
  <si>
    <r>
      <t>Use the LSD value presented in each column to determine if there is a significant difference (LSD</t>
    </r>
    <r>
      <rPr>
        <vertAlign val="superscript"/>
        <sz val="11"/>
        <color theme="1"/>
        <rFont val="Calibri"/>
        <family val="2"/>
        <scheme val="minor"/>
      </rPr>
      <t>e</t>
    </r>
    <r>
      <rPr>
        <sz val="11"/>
        <color theme="1"/>
        <rFont val="Calibri"/>
        <family val="2"/>
        <scheme val="minor"/>
      </rPr>
      <t>). For MI column, if the difference between the control and the treatment is greater than 8 then the treatment is significant.</t>
    </r>
  </si>
  <si>
    <r>
      <t>Use the LSD</t>
    </r>
    <r>
      <rPr>
        <vertAlign val="superscript"/>
        <sz val="11"/>
        <color theme="1"/>
        <rFont val="Calibri"/>
        <family val="2"/>
        <scheme val="minor"/>
      </rPr>
      <t>i</t>
    </r>
    <r>
      <rPr>
        <sz val="11"/>
        <color theme="1"/>
        <rFont val="Calibri"/>
        <family val="2"/>
        <scheme val="minor"/>
      </rPr>
      <t xml:space="preserve"> value presented in each column to determine if there is a significant difference for all comparisons.  </t>
    </r>
  </si>
  <si>
    <t>soybean yield</t>
  </si>
  <si>
    <t>kg/ha</t>
  </si>
  <si>
    <t>*extract data for each seeding rate from Figure 1. it appears control (0) = squares, ApronMaxx (1) = circles, &amp; CruiserMaxx (2) = inverted triangles</t>
  </si>
  <si>
    <t>untreated_seedI</t>
  </si>
  <si>
    <t>untreated_seedIF</t>
  </si>
  <si>
    <t>untreated soybean planted at a seeding rate of 95,800 seeds/ha</t>
  </si>
  <si>
    <t>untreated soybean planted at a seeding rate of 148,200 seeds/ha</t>
  </si>
  <si>
    <t>ApronMAXX RFC [mefenoxam (0.0057 mg ai per seed) and fludioxonil (0.0039 mg ai per seed)] planted at a seeding rate of 148,200 seeds/ha</t>
  </si>
  <si>
    <t>CruiserMaxx [mefenoxam (0.0057 mg ai per seed) and fludioxonil (0.0039 mg ai per seed) and thiamethoxam (0.0762 mg ai per seed)] planted at a seeding rate of 148,200 seeds/ha</t>
  </si>
  <si>
    <t>ApronMAXX RFC [mefenoxam (0.0057 mg ai per seed) and fludioxonil (0.0039 mg ai per seed)] planted at a seeding rate of 95,800 seeds/ha</t>
  </si>
  <si>
    <t>CruiserMaxx [mefenoxam (0.0057 mg ai per seed) and fludioxonil (0.0039 mg ai per seed) and thiamethoxam (0.0762 mg ai per seed)] planted at a seeding rate of 95,800 seeds/ha</t>
  </si>
  <si>
    <t>untreated soybean planted at a seeding rate of 197,600 seeds/ha</t>
  </si>
  <si>
    <t>ApronMAXX RFC [mefenoxam (0.0057 mg ai per seed) and fludioxonil (0.0039 mg ai per seed)] planted at a seeding rate of 197,600 seeds/ha</t>
  </si>
  <si>
    <t>CruiserMaxx [mefenoxam (0.0057 mg ai per seed) and fludioxonil (0.0039 mg ai per seed) and thiamethoxam (0.0762 mg ai per seed)] planted at a seeding rate of 197,600 seeds/ha</t>
  </si>
  <si>
    <t>untreated soybean planted at a seeding rate of 247,000 seeds/ha</t>
  </si>
  <si>
    <t>ApronMAXX RFC [mefenoxam (0.0057 mg ai per seed) and fludioxonil (0.0039 mg ai per seed)] planted at a seeding rate of 247,000 seeds/ha</t>
  </si>
  <si>
    <t>CruiserMaxx [mefenoxam (0.0057 mg ai per seed) and fludioxonil (0.0039 mg ai per seed) and thiamethoxam (0.0762 mg ai per seed)] planted at a seeding rate of 247,000 seeds/ha</t>
  </si>
  <si>
    <t>untreated soybean planted at a seeding rate of 296,400 seeds/ha</t>
  </si>
  <si>
    <t>ApronMAXX RFC [mefenoxam (0.0057 mg ai per seed) and fludioxonil (0.0039 mg ai per seed)] planted at a seeding rate of 296,400 seeds/ha</t>
  </si>
  <si>
    <t>CruiserMaxx [mefenoxam (0.0057 mg ai per seed) and fludioxonil (0.0039 mg ai per seed) and thiamethoxam (0.0762 mg ai per seed)] planted at a seeding rate of 296,400 seeds/ha</t>
  </si>
  <si>
    <t>untreated soybean planted at a seeding rate of 345,800 seeds/ha</t>
  </si>
  <si>
    <t>ApronMAXX RFC [mefenoxam (0.0057 mg ai per seed) and fludioxonil (0.0039 mg ai per seed)] planted at a seeding rate of 345,800 seeds/ha</t>
  </si>
  <si>
    <t>CruiserMaxx [mefenoxam (0.0057 mg ai per seed) and fludioxonil (0.0039 mg ai per seed) and thiamethoxam (0.0762 mg ai per seed)] planted at a seeding rate of 345,800 seeds/ha</t>
  </si>
  <si>
    <t>significant interaction of location*seed treatment (results not reported)</t>
  </si>
  <si>
    <t>Responses of canopy reflectance, light interception, and soybean seed yield to replanting suboptimal stands</t>
  </si>
  <si>
    <t>377-385</t>
  </si>
  <si>
    <t>10.2135/cropsci2014.03.0200</t>
  </si>
  <si>
    <t>Gaspar, A.P., &amp; Conley, S.P.</t>
  </si>
  <si>
    <t>Gaspar &amp; Conley</t>
  </si>
  <si>
    <t>University of Wisconsin Arlington Agricultural Research Station near Arlington</t>
  </si>
  <si>
    <t>Plano silt loam</t>
  </si>
  <si>
    <t>randomized complete block design</t>
  </si>
  <si>
    <t>planting date</t>
  </si>
  <si>
    <t>seed treatment*seeding rate</t>
  </si>
  <si>
    <t>early planting (early May)</t>
  </si>
  <si>
    <t>mid planting (late May)</t>
  </si>
  <si>
    <t>late planting (mid-June)</t>
  </si>
  <si>
    <t>cumulative intercepted photosynthetically active radiation</t>
  </si>
  <si>
    <t>MJ/ sq. m</t>
  </si>
  <si>
    <t>untreated soybeans (early May planting)</t>
  </si>
  <si>
    <t>ApronMAXX RFC [mefenoxam (0.0057 mg ai per seed) and fludioxonil (0.0039 mg ai per seed)] early May planting</t>
  </si>
  <si>
    <t>CruiserMaxx [mefenoxam (0.0057 mg ai per seed) and fludioxonil (0.0039 mg ai per seed) and thiamethoxam (0.0762 mg ai per seed)] early May planting</t>
  </si>
  <si>
    <t xml:space="preserve">* extract data from Table 7 CIPAR and CumNDVI for each planting date (Early, Mid, Late…exclude Mean). Significant differences were found only for early planting dates. Use LSD value to determine which treatments are different. </t>
  </si>
  <si>
    <t>untreated soybeans (late May planting)</t>
  </si>
  <si>
    <t>ApronMAXX RFC [mefenoxam (0.0057 mg ai per seed) and fludioxonil (0.0039 mg ai per seed)] late May planting</t>
  </si>
  <si>
    <t>CruiserMaxx [mefenoxam (0.0057 mg ai per seed) and fludioxonil (0.0039 mg ai per seed) and thiamethoxam (0.0762 mg ai per seed)] late May planting</t>
  </si>
  <si>
    <t>untreated soybeans (early June planting)</t>
  </si>
  <si>
    <t>ApronMAXX RFC [mefenoxam (0.0057 mg ai per seed) and fludioxonil (0.0039 mg ai per seed)] early June planting</t>
  </si>
  <si>
    <t>CruiserMaxx [mefenoxam (0.0057 mg ai per seed) and fludioxonil (0.0039 mg ai per seed) and thiamethoxam (0.0762 mg ai per seed)] early June planting</t>
  </si>
  <si>
    <t>10.2134/agronj14.0277</t>
  </si>
  <si>
    <t>Gaspar, A.P., Marburger, D.A., Mourtzinis, S., &amp; Conley, S.</t>
  </si>
  <si>
    <t>Agronomy Journal</t>
  </si>
  <si>
    <t>1955-1962</t>
  </si>
  <si>
    <t>Soybean seed yield response to multiple seed treatment components across diverse environments</t>
  </si>
  <si>
    <t>1, 2 or 3 depending on site</t>
  </si>
  <si>
    <t>* (maybe similar list as paper #81) extract list of locations from Table 1. If location is used in multiple years indicate in Col J (2 or 3 depending on # of years), if site was only used in one year put '1' in Col J</t>
  </si>
  <si>
    <t>8 x 3 factorial structure</t>
  </si>
  <si>
    <t>seed treatment &amp; seed variety</t>
  </si>
  <si>
    <t>2011-3</t>
  </si>
  <si>
    <t>345,800 seed/ha</t>
  </si>
  <si>
    <t>ApronMaxx</t>
  </si>
  <si>
    <t>Trilex 2000</t>
  </si>
  <si>
    <t>EverGol Energy</t>
  </si>
  <si>
    <t>Accerleron (AC1)</t>
  </si>
  <si>
    <t>Accerleron (AC3)</t>
  </si>
  <si>
    <t>Accerleron (AC2)</t>
  </si>
  <si>
    <t>Accerleron (AC4)</t>
  </si>
  <si>
    <t>Trilex 2000 + Yield Shield + Gaucho 600 + Poncho/VOTiVO</t>
  </si>
  <si>
    <t>EverGol Energy + Poncho/VOTiVO</t>
  </si>
  <si>
    <t>Avicta Complete + Beans 500</t>
  </si>
  <si>
    <t>fungicide seed treatment</t>
  </si>
  <si>
    <t>insecticide-fungicide-nematicide seed treatment</t>
  </si>
  <si>
    <t>Use table 2 to fill in this information. The table tells you which compounds are fungicides, insecticides, or nematicides. Include the nematicides with the insecticides. Be sure to add the application rate for each activie ingredient.</t>
  </si>
  <si>
    <t>2011 and 2012: AG2330 [Monsanto, St. Louis, MO]; S21-N6 [Syngenta Seeds, Inc., Minnetonka, MN]; P92Y30 [Pioneer Hi-Bred Intl., Inc., Johnston, IA]; 2013: AG2332 [Monsanto, St. Louis, MO]; S21-N6; P92Y30). The variety change in 2013 was due to seed availability.</t>
  </si>
  <si>
    <t>soybean stand count</t>
  </si>
  <si>
    <t>plants/ha</t>
  </si>
  <si>
    <t>untreated_seedF</t>
  </si>
  <si>
    <t>ApronMaxx (AM)</t>
  </si>
  <si>
    <t>EverGol Energy (EVG)</t>
  </si>
  <si>
    <t>CruiserMaxx (CM)</t>
  </si>
  <si>
    <t>EverGol Energy + Poncho/VOTiVO (EPV)</t>
  </si>
  <si>
    <t>Avicta Complete + Beans 500 (CMA)</t>
  </si>
  <si>
    <t>untreated_seedIFN</t>
  </si>
  <si>
    <t>Accerleron (pyraclostrobin, metalaxyl, &amp; fluxapyroxad)</t>
  </si>
  <si>
    <t>Accerleron (pyraclostrobin, metalaxyl, fluxapyroxad, &amp; imidacloprid)</t>
  </si>
  <si>
    <t xml:space="preserve">*table 5, note when there are treatment differences p = 0.10, repeat for yields </t>
  </si>
  <si>
    <t>soybean stand count (2 year average)</t>
  </si>
  <si>
    <t>Trilex 2000 (T2000)</t>
  </si>
  <si>
    <t>TPV</t>
  </si>
  <si>
    <t>Accerleron (pyraclostrobin &amp; metalaxyl)</t>
  </si>
  <si>
    <t>Accerleron (pyraclostrobin, metalaxyl, &amp; imidacloprid)</t>
  </si>
  <si>
    <t xml:space="preserve">*table 4, note when there are treatment differences p = 0.10, repeat for crop yields </t>
  </si>
  <si>
    <t>10.1603/EC14047</t>
  </si>
  <si>
    <t>McCarville, M.T., O'Neal, M.E., Potter, B.D., Tilmon, K.J., Cullen, E.M., McCornack, B.P., Tooker, J.F., &amp; Prischmann-Voldseth, D.A.</t>
  </si>
  <si>
    <t>McCarville et al.</t>
  </si>
  <si>
    <t>107(4)</t>
  </si>
  <si>
    <t>One gene versus two: A regional study on the efficacy of single gene versus pyramided resistance for soybean aphid management</t>
  </si>
  <si>
    <t>1680-1687</t>
  </si>
  <si>
    <t xml:space="preserve">*See table 1 for list of experimental locations and plot sizes. If location is used multiple years indicate that information in Col J. </t>
  </si>
  <si>
    <t>Volga</t>
  </si>
  <si>
    <t>SD</t>
  </si>
  <si>
    <t>radomized complete block design</t>
  </si>
  <si>
    <t>seed line</t>
  </si>
  <si>
    <t>insecticides</t>
  </si>
  <si>
    <t>rag1rag1rag2rag2 (Susceptible to soybean aphids), Rag1Rag1rag2rag2 (Rag1), rag1rag1Rag2Rag2 (Rag2), and Rag1Rag1 Rag2Rag2 (Rag1 Rag2)</t>
  </si>
  <si>
    <t>Cruiser 5 FS</t>
  </si>
  <si>
    <t>thiamethoxam (0.0756 mg ai per seed)</t>
  </si>
  <si>
    <t>Warrior II with Zeon Technology, Tundra EC, or Lorsban Adcanced</t>
  </si>
  <si>
    <t>lamda-cyhalothrin, bifenthrin, or chlorpyrifos at full label rates</t>
  </si>
  <si>
    <t>applied to foliage</t>
  </si>
  <si>
    <t>soybean line susceptible to aphids</t>
  </si>
  <si>
    <t>soybean line with Rag1</t>
  </si>
  <si>
    <t>soybean line with Rag2</t>
  </si>
  <si>
    <t>soybean line with Rag1 + Rag2</t>
  </si>
  <si>
    <t>Pest regulation</t>
  </si>
  <si>
    <t>cumulative aphid days</t>
  </si>
  <si>
    <t># days</t>
  </si>
  <si>
    <t>ANOVA</t>
  </si>
  <si>
    <t>thiamethoxam (0.0756 mg ai per seed [Cuiser 5 FS])</t>
  </si>
  <si>
    <t>*Fig 2 - need to extract data from figure and then caculate the mean of the untreated and mean of treated. This will result in just one row of information for Table 2. We're doing this because there was a significant effect of insecifice treatment, but no interaction of treatment*soybean line. The text says there should be a 38% reduction in CAD with the insecticide treatment. no need to extract standard errors.</t>
  </si>
  <si>
    <t>The thiamethoxam seed treatment signifcantly reduced plant exposure to aphids equally across each of the four soybean lines by an average of 38%.</t>
  </si>
  <si>
    <t>seed-applied thiamethoxam reduced the number of cumulative aphid days compared to untreated soybean seeds.</t>
  </si>
  <si>
    <t xml:space="preserve"> maize yield when soybean aphid populations reached economically damaging levels</t>
  </si>
  <si>
    <t>1,3</t>
  </si>
  <si>
    <t xml:space="preserve">3 out of 23 site-years </t>
  </si>
  <si>
    <t>F statistic</t>
  </si>
  <si>
    <t>untreate_seedI</t>
  </si>
  <si>
    <t>foliar applied</t>
  </si>
  <si>
    <t>seed-applied</t>
  </si>
  <si>
    <t>foliar compared to seed applied</t>
  </si>
  <si>
    <t>*Fig 3 - extract data from figure and use lettering to determine significance. Aphid free = foliarly applied insecticides. I made the rows match the order these data are presented…foliar applied then seed applied. Just be sure to put the untreated in the first column.  Structure is repeated for each of the soybean lines (Trtmts 4-6)</t>
  </si>
  <si>
    <t>untreated soybean line susceptible to aphids</t>
  </si>
  <si>
    <t>lamda-cyhalothrin, bifenthrin, or chlorpyrifos applied to foliage at full label rates (Warrior II with Zeon Technology, Tundra EC, or Lorsban Adcanced) when soybean aphids reached economic threshold and soybean line susceptible to aphids</t>
  </si>
  <si>
    <t>Cruiser 5 FS and soybean line susceptible to aphids</t>
  </si>
  <si>
    <t>thiamethoxam (0.0756 mg ai per seed [Cuiser 5 FS]) and soybean line susceptible to aphids</t>
  </si>
  <si>
    <t>lamda-cyhalothrin, bifenthrin, or chlorpyrifos applied to foliage at full label rates (Warrior II with Zeon Technology, Tundra EC, or Lorsban Adcanced) when soybean aphids reached economic threshold, soybean with Rag1</t>
  </si>
  <si>
    <t>lamda-cyhalothrin, bifenthrin, or chlorpyrifos applied to foliage at full label rates (Warrior II with Zeon Technology, Tundra EC, or Lorsban Adcanced) when soybean aphids reached economic threshold and soybean line with Rag1 gene</t>
  </si>
  <si>
    <t>untreated soybean line with Rag1 gene</t>
  </si>
  <si>
    <t>untreated soybean line with Rag2 gene</t>
  </si>
  <si>
    <t>untreated soybean line with Rag1 and Rag2 genes</t>
  </si>
  <si>
    <t>lamda-cyhalothrin, bifenthrin, or chlorpyrifos applied to foliage at full label rates (Warrior II with Zeon Technology, Tundra EC, or Lorsban Adcanced) when soybean aphids reached economic threshold and soybean line with Rag2 gene</t>
  </si>
  <si>
    <t>lamda-cyhalothrin, bifenthrin, or chlorpyrifos applied to foliage at full label rates (Warrior II with Zeon Technology, Tundra EC, or Lorsban Adcanced) when soybean aphids reached economic threshold, soybean line with Rag2</t>
  </si>
  <si>
    <t>Cruiser 5 FS, soybean line with Rag1 gene</t>
  </si>
  <si>
    <t>Cruiser 5 FS, soybean line with Rag2 gene</t>
  </si>
  <si>
    <t>Cruiser 5 FS, soybean line with Rag1 and Rag2 genes</t>
  </si>
  <si>
    <t>thiamethoxam (0.0756 mg ai per seed [Cuiser 5 FS]) and soybean line with Rag1 gene</t>
  </si>
  <si>
    <t>thiamethoxam (0.0756 mg ai per seed [Cuiser 5 FS]) and soybean line with Rag2 gene</t>
  </si>
  <si>
    <t>thiamethoxam (0.0756 mg ai per seed [Cuiser 5 FS]) and soybean line with Rag1 and Rag2 genes</t>
  </si>
  <si>
    <t>lamda-cyhalothrin, bifenthrin, or chlorpyrifos applied to foliage at full label rates (Warrior II with Zeon Technology, Tundra EC, or Lorsban Adcanced) when soybean aphids reached economic threshold and soybean line with Rag1 and Rag2 genes</t>
  </si>
  <si>
    <t>lamda-cyhalothrin, bifenthrin, or chlorpyrifos applied to foliage at full label rates (Warrior II with Zeon Technology, Tundra EC, or Lorsban Adcanced) when soybean aphids reached economic threshold, soybean lien with Rag1 and Rag2 genes</t>
  </si>
  <si>
    <t>10.1111/j.1439-0418.2012.01716.x</t>
  </si>
  <si>
    <t>Obopile, M., Hammond, R.B., &amp; Thomison, P.R.</t>
  </si>
  <si>
    <t>Obopile et al.</t>
  </si>
  <si>
    <t>Journal of Applied Entomology</t>
  </si>
  <si>
    <t>45-55</t>
  </si>
  <si>
    <t>Interaction among planting dates, transgenic maize, seed treatment, corn rootworm damage and grain yield</t>
  </si>
  <si>
    <t>Agricultural Research and Development Center of the Ohio State University near Wooster</t>
  </si>
  <si>
    <t>OH</t>
  </si>
  <si>
    <t>Western Agricultural Research Station near South Charleston</t>
  </si>
  <si>
    <t>To enhance the natural infestation of rootworms, the experiments were conducted in fields previously planted with late planted maize that served as a trap crop.</t>
  </si>
  <si>
    <t>2006-2</t>
  </si>
  <si>
    <t>79,000 seeds/ha</t>
  </si>
  <si>
    <t>four crosses between the parent lines A08-1243074 and LD08-89051a</t>
  </si>
  <si>
    <t>Dekalb DKC51-41, DKC51-45, DKC61-68, DKC61-72, DKC52-40, DKC52-47, DKC61-69VTR, DKC61-73</t>
  </si>
  <si>
    <t>some of the hybrids included were modified to include bt</t>
  </si>
  <si>
    <t>Poncho 1250</t>
  </si>
  <si>
    <t>clothianidan (1.25 mg ai per seed)</t>
  </si>
  <si>
    <t>*Fig 1 - only record results comparing the same maize hybrid labelled as UN and ST. For figure A we will compare DKC61-72 UN (LS) with DKC61-72 ST (LS).  All other comparisons focus on hybrids modified with BT vs no BT + low rate of seed applied insecticide.</t>
  </si>
  <si>
    <t>rating</t>
  </si>
  <si>
    <t>early planting date (early May)</t>
  </si>
  <si>
    <t>mid planting date (late May)</t>
  </si>
  <si>
    <t>late planting date (early June)</t>
  </si>
  <si>
    <t>foliarI_seedI</t>
  </si>
  <si>
    <t>untreated maize planted in early May</t>
  </si>
  <si>
    <t>clothianidan (1.25 mg ai per seed) seed treatment on maize planted in early May</t>
  </si>
  <si>
    <t>root injury rating [from 0 to 3 where 0 = no injury and 3 = 3 nodes missing] for late May maize planting</t>
  </si>
  <si>
    <t>root injury rating [from 0 to 3 where 0 = no injury and 3 = 3 nodes missing] for early May maize planting</t>
  </si>
  <si>
    <t>root injury rating [from 0 to 3 where 0 = no injury and 3 = 3 nodes missing] for early June maize planting</t>
  </si>
  <si>
    <t>untreated maize planted in late May</t>
  </si>
  <si>
    <t>clothianidan (1.25 mg ai per seed) seed treatment on maize planted in late May</t>
  </si>
  <si>
    <t>clothianidan (1.25 mg ai per seed) seed treatment on maize planted in early June</t>
  </si>
  <si>
    <t>untreated maize planted in early June</t>
  </si>
  <si>
    <t>Fig 1b</t>
  </si>
  <si>
    <t>Fig 1c</t>
  </si>
  <si>
    <t>Fig 1d</t>
  </si>
  <si>
    <t>Fig 1e</t>
  </si>
  <si>
    <t>Fig 1f</t>
  </si>
  <si>
    <t>Fig 2a</t>
  </si>
  <si>
    <t>lodged maize plants</t>
  </si>
  <si>
    <t>Fig 2b</t>
  </si>
  <si>
    <t>During this study, root lodging owing to heavy root damage caused by rootworm larval feeding on maize roots occurred only at Wooster in 2007 and at South Charleston in 2008 , while the rest of the years plants did not experience any lodging. Root lodging was significantly correlated with root injury rating at South Charleston (r = 0.74; n = 72; P &lt; 0.0001) and also at Wooster (r = 0.66812; n = 72; P &lt; 0.0001). The use of planting date and seed treatment reduced the percentage of plants that lodged at both locations. The interaction significantly affected root lodging at South Charleston (F = 12.48; d.f. = 10, 45; P &lt; 0.0001) as well as at Wooster (F = 59.54; d.f. = 10, 45; P &lt; 0.0001). There was a significant reduction in the percentage of plants that lodged when planting was delayed at South Charleston (F = 16.07 d.f. = 2, 6; P = 0.004) and also at Wooster (F = 60.65, d.f. = 2, 6; P = 0.0001).</t>
  </si>
  <si>
    <t>root lodging due to rootworm larval feeding was dependent on insecticide seed treatments and planting date.</t>
  </si>
  <si>
    <t>*Fig 3 - same as Fig 1</t>
  </si>
  <si>
    <t>Fig 3b</t>
  </si>
  <si>
    <t>Fig 3c</t>
  </si>
  <si>
    <t>Fig 3d</t>
  </si>
  <si>
    <t>Fig 3e</t>
  </si>
  <si>
    <t>Fig 3f</t>
  </si>
  <si>
    <t>maize yield</t>
  </si>
  <si>
    <t>ton/ha</t>
  </si>
  <si>
    <t>Esker, P.D., &amp; Conley, S.P.</t>
  </si>
  <si>
    <t>Esker &amp; Conley</t>
  </si>
  <si>
    <t>351-359</t>
  </si>
  <si>
    <t>Probability of yield response and breaking even for soybean seed treatments</t>
  </si>
  <si>
    <t>10.2135/cropsci2011.06.0311</t>
  </si>
  <si>
    <t>* extract list of locations from Table 1 (may match papers #81 &amp; 83). If location is used in both years indicate in Col J (2), if site was only used in one year put '1' in Col J</t>
  </si>
  <si>
    <t>seed treatment</t>
  </si>
  <si>
    <t>soybean variety</t>
  </si>
  <si>
    <t>2008-3</t>
  </si>
  <si>
    <t>425,000 seeds/ha</t>
  </si>
  <si>
    <t>2008: AG1403 [Monsanto, St. Louis, MO]; HS2025 [Growmark, Inc., Bloomington, IL]; and KB177RR and KB194RR [Kaltenberg Seed Farms, Waunakee, WI]; 2009: AG1403; FS20R80 [Growmark, Inc.]; and KB177RR and KB194RR; 2010: AG1403; HS20R80; and P91Y70 and P91Y90 [Pioneer Hi-Bred Intl., Inc., Johnston, IA])</t>
  </si>
  <si>
    <t>All soybean cultivars were resistant to glyphosate</t>
  </si>
  <si>
    <t>ApronMaxx RFC</t>
  </si>
  <si>
    <t>thiamethoxam (0.0762 mg a.i. per seed)</t>
  </si>
  <si>
    <t>mefenoxam (0.0057 mg a.i. per seed), and fludioxonil (0.0039 mg a.i. per seed)</t>
  </si>
  <si>
    <t>2,3</t>
  </si>
  <si>
    <t>soybean variety AG1403 [Monsanto, St. Louis, MO]</t>
  </si>
  <si>
    <t>soybean variety HS2025 [Growmark, Inc., Bloomington, IL]</t>
  </si>
  <si>
    <t>soybean variety KB177RR [Kaltenberg Seed Farms, Waunakee, WI]</t>
  </si>
  <si>
    <t>soybean variety KB194RR [Kaltenberg Seed Farms, Waunakee, WI]</t>
  </si>
  <si>
    <t>soybean variety FS20R80 [Growmark, Inc.]</t>
  </si>
  <si>
    <t>soybean variety HS20R80 [Growmark, Inc., Bloomington, IL]</t>
  </si>
  <si>
    <t>soybean variety P91Y70 [Pioneer Hi-Bred Intl., Inc., Johnston, IA]</t>
  </si>
  <si>
    <t>soybean variety P91Y90 [Pioneer Hi-Bred Intl., Inc., Johnston, IA]</t>
  </si>
  <si>
    <t>untreated soybean variety AG1403 [Monsanto, St. Louis, MO]</t>
  </si>
  <si>
    <t>untreated soybean variety HS2025 [Growmark, Inc., Bloomington, IL]</t>
  </si>
  <si>
    <t>untreated soybean variety KB177RR [Kaltenberg Seed Farms, Waunakee, WI]</t>
  </si>
  <si>
    <t>untreated soybean variety KB194RR [Kaltenberg Seed Farms, Waunakee, WI]</t>
  </si>
  <si>
    <t>untreated soybean variety FS20R80 [Growmark, Inc.]</t>
  </si>
  <si>
    <t>untreated soybean variety HS20R80 [Growmark, Inc., Bloomington, IL]</t>
  </si>
  <si>
    <t>untreated soybean variety P91Y70 [Pioneer Hi-Bred Intl., Inc., Johnston, IA]</t>
  </si>
  <si>
    <t>untreated soybean variety P91Y90 [Pioneer Hi-Bred Intl., Inc., Johnston, IA]</t>
  </si>
  <si>
    <t>mefenoxam (0.0057 mg a.i. per seed) and fludioxonil (0.0039 mg a.i. per seed) treated soybean variety AG1403 [Monsanto, St. Louis, MO]</t>
  </si>
  <si>
    <t>thiamethoxam (0.0762 mg a.i. per seed), mefenoxam (0.0057 mg a.i. per seed), and fludioxonil (0.0039 mg a.i. per seed) treated soybean variety AG1403 [Monsanto, St. Louis, MO]</t>
  </si>
  <si>
    <t>mefenoxam (0.0057 mg a.i. per seed) and fludioxonil (0.0039 mg a.i. per seed) treated soybean variety HS2025 [Growmark, Inc., Bloomington, IL]</t>
  </si>
  <si>
    <t>thiamethoxam (0.0762 mg a.i. per seed), mefenoxam (0.0057 mg a.i. per seed), and fludioxonil (0.0039 mg a.i. per seed) treated soybean variety HS2025 [Growmark, Inc., Bloomington, IL]</t>
  </si>
  <si>
    <t>mefenoxam (0.0057 mg a.i. per seed) and fludioxonil (0.0039 mg a.i. per seed) treated soybean variety KB177RR [Kaltenberg Seed Farms, Waunakee, WI]</t>
  </si>
  <si>
    <t>thiamethoxam (0.0762 mg a.i. per seed), mefenoxam (0.0057 mg a.i. per seed), and fludioxonil (0.0039 mg a.i. per seed) treated soybean variety KB177RR [Kaltenberg Seed Farms, Waunakee, WI]</t>
  </si>
  <si>
    <t>mefenoxam (0.0057 mg a.i. per seed) and fludioxonil (0.0039 mg a.i. per seed) treated soybean variety KB194RR [Kaltenberg Seed Farms, Waunakee, WI]</t>
  </si>
  <si>
    <t>thiamethoxam (0.0762 mg a.i. per seed), mefenoxam (0.0057 mg a.i. per seed), and fludioxonil (0.0039 mg a.i. per seed) treated soybean variety KB194RR [Kaltenberg Seed Farms, Waunakee, WI]</t>
  </si>
  <si>
    <t>mefenoxam (0.0057 mg a.i. per seed) and fludioxonil (0.0039 mg a.i. per seed) treated soybean variety FS20R80 [Growmark, Inc.]</t>
  </si>
  <si>
    <t>thiamethoxam (0.0762 mg a.i. per seed), mefenoxam (0.0057 mg a.i. per seed), and fludioxonil (0.0039 mg a.i. per seed) treated soybean variety FS20R80 [Growmark, Inc.]</t>
  </si>
  <si>
    <t>mefenoxam (0.0057 mg a.i. per seed) and fludioxonil (0.0039 mg a.i. per seed) treated soybean variety HS20R80 [Growmark, Inc., Bloomington, IL]</t>
  </si>
  <si>
    <t>thiamethoxam (0.0762 mg a.i. per seed), mefenoxam (0.0057 mg a.i. per seed), and fludioxonil (0.0039 mg a.i. per seed) treated soybean variety HS20R80 [Growmark, Inc., Bloomington, IL]</t>
  </si>
  <si>
    <t>mefenoxam (0.0057 mg a.i. per seed) and fludioxonil (0.0039 mg a.i. per seed) treated soybean variety P91Y70 [Pioneer Hi-Bred Intl., Inc., Johnston, IA]</t>
  </si>
  <si>
    <t>thiamethoxam (0.0762 mg a.i. per seed), mefenoxam (0.0057 mg a.i. per seed), and fludioxonil (0.0039 mg a.i. per seed) treated soybean variety P91Y70 [Pioneer Hi-Bred Intl., Inc., Johnston, IA]</t>
  </si>
  <si>
    <t xml:space="preserve"> mefenoxam (0.0057 mg a.i. per seed) and fludioxonil (0.0039 mg a.i. per seed) treated soybean variety P91Y90 [Pioneer Hi-Bred Intl., Inc., Johnston, IA]</t>
  </si>
  <si>
    <t>thiamethoxam (0.0762 mg a.i. per seed), mefenoxam (0.0057 mg a.i. per seed), and fludioxonil (0.0039 mg a.i. per seed) treated soybean variety P91Y90 [Pioneer Hi-Bred Intl., Inc., Johnston, IA]</t>
  </si>
  <si>
    <t>cultivar × seed treatment interactions (p = 0.001)</t>
  </si>
  <si>
    <t>Table 3 - They don't report cultivar* seed treatment significance so I just inserted a blanket statement in Col S</t>
  </si>
  <si>
    <t>10.1007/s10658-009-9545-9</t>
  </si>
  <si>
    <t>Rodriguez-Brljevich, C., Kanobe, C., Shanahan, J.F., &amp; Robertson, A.E.</t>
  </si>
  <si>
    <t>Rodriguez-Brljevich et al.</t>
  </si>
  <si>
    <t>European Journal of Plant Pathology</t>
  </si>
  <si>
    <t>Seed treatments enhance photosynthesis in maize seedlings by reducing infection with Fusarium spp. and consequent disease development in maize</t>
  </si>
  <si>
    <t>343-347</t>
  </si>
  <si>
    <t>Iowa State University (ISU) Southeast Research Farm (SERF) near Crawfordsville</t>
  </si>
  <si>
    <t>IO</t>
  </si>
  <si>
    <t>ISU Northeast Farm (NERF) at Nashua</t>
  </si>
  <si>
    <t>sites had been in a continuous-maize rotation for 4 years</t>
  </si>
  <si>
    <t>sampling date</t>
  </si>
  <si>
    <t>2007-1</t>
  </si>
  <si>
    <t>80,000 plants/ha</t>
  </si>
  <si>
    <t>Garst® 8545</t>
  </si>
  <si>
    <t>Cruiser Extreme 250</t>
  </si>
  <si>
    <t>azoxystrobin, fludioxonil, mefenoxam</t>
  </si>
  <si>
    <t>sampling date occurred at vegetative 2 stage (V2)</t>
  </si>
  <si>
    <t>sampling date occurred at vegetative 4 stage (V4)</t>
  </si>
  <si>
    <t>sampling date occurred at vegetative 6 stage (V6)</t>
  </si>
  <si>
    <t>index (0-5)</t>
  </si>
  <si>
    <t>Tukey</t>
  </si>
  <si>
    <t>untreated maize sampled at V2 stage</t>
  </si>
  <si>
    <t>thiamethoxam</t>
  </si>
  <si>
    <t>maize treated with azoxystrobin, fludioxonil, mefenoxam, and thiamethoxam (Cruiser Extreme 250) sampled at V2 stage</t>
  </si>
  <si>
    <t>maize root rot index at V2 stage (where 0 = apparently healthy tissue, 1 =&lt; 25% of tissue with disease rot symptoms, 2 = 25–49% of tissue rotted, 3 = 50–74%, of the tissue rotted, 4 = 75% or greater of the tissue rotted, and 5=wilted or dead seedlings/completely rotted tissue)</t>
  </si>
  <si>
    <t>maize root rot index at V4 stage (where 0 = apparently healthy tissue, 1 =&lt; 25% of tissue with disease rot symptoms, 2 = 25–49% of tissue rotted, 3 = 50–74%, of the tissue rotted, 4 = 75% or greater of the tissue rotted, and 5=wilted or dead seedlings/completely rotted tissue)</t>
  </si>
  <si>
    <t>untreated maize sampled at V4 stage</t>
  </si>
  <si>
    <t>maize treated with azoxystrobin, fludioxonil, mefenoxam, and thiamethoxam (Cruiser Extreme 250) sampled at V4 stage</t>
  </si>
  <si>
    <t>mesocotyl rot index at V2 stage (where 0 = apparently healthy tissue, 1 =&lt; 25% of tissue with disease rot symptoms, 2 = 25–49% of tissue rotted, 3 = 50–74%, of the tissue rotted, 4 = 75% or greater of the tissue rotted, and 5=wilted or dead seedlings/completely rotted tissue)</t>
  </si>
  <si>
    <t>mesocotyl rot index at V4 stage (where 0 = apparently healthy tissue, 1 =&lt; 25% of tissue with disease rot symptoms, 2 = 25–49% of tissue rotted, 3 = 50–74%, of the tissue rotted, 4 = 75% or greater of the tissue rotted, and 5=wilted or dead seedlings/completely rotted tissue)</t>
  </si>
  <si>
    <t>crown rot index at V2 stage (where 0 = apparently healthy tissue, 1 =&lt; 25% of tissue with disease rot symptoms, 2 = 25–49% of tissue rotted, 3 = 50–74%, of the tissue rotted, 4 = 75% or greater of the tissue rotted, and 5=wilted or dead seedlings/completely rotted tissue)</t>
  </si>
  <si>
    <t>crown rot index at V4 stage (where 0 = apparently healthy tissue, 1 =&lt; 25% of tissue with disease rot symptoms, 2 = 25–49% of tissue rotted, 3 = 50–74%, of the tissue rotted, 4 = 75% or greater of the tissue rotted, and 5=wilted or dead seedlings/completely rotted tissue)</t>
  </si>
  <si>
    <t>stalk rot index at V2 stage (where 0 = apparently healthy tissue, 1 =&lt; 25% of tissue with disease rot symptoms, 2 = 25–49% of tissue rotted, 3 = 50–74%, of the tissue rotted, 4 = 75% or greater of the tissue rotted, and 5=wilted or dead seedlings/completely rotted tissue)</t>
  </si>
  <si>
    <t>incidence of Fusarium infection at V2 stage</t>
  </si>
  <si>
    <t>incidence of Fusarium infection at V4 stage</t>
  </si>
  <si>
    <t>incidence of Fusarium infection at V6 stage</t>
  </si>
  <si>
    <t>stalk rot index at R6 stage (where 0 = apparently healthy tissue, 1 =&lt; 25% of tissue with disease rot symptoms, 2 = 25–49% of tissue rotted, 3 = 50–74%, of the tissue rotted, 4 = 75% or greater of the tissue rotted, and 5=wilted or dead seedlings/completely rotted tissue)</t>
  </si>
  <si>
    <t>stalk rot index at R6  stage (where 0 = apparently healthy tissue, 1 =&lt; 25% of tissue with disease rot symptoms, 2 = 25–49% of tissue rotted, 3 = 50–74%, of the tissue rotted, 4 = 75% or greater of the tissue rotted, and 5=wilted or dead seedlings/completely rotted tissue)</t>
  </si>
  <si>
    <t>untreated maize sampled at R6 stage</t>
  </si>
  <si>
    <t>maize treated with azoxystrobin, fludioxonil, mefenoxam, and thiamethoxam (Cruiser Extreme 250) sampled at R6 stage</t>
  </si>
  <si>
    <t xml:space="preserve">*Table 2 only. </t>
  </si>
  <si>
    <t>Probability of cost-effective management of soybean aphid (Hemiptera: Aphididae) in North America</t>
  </si>
  <si>
    <t>Johnson, K.D., O'Neal, M.E., Ragsdale, D.W., Difon, C.D., Swinton, S.M., Dixon, P.M., Potter, B.D., Hodgson, E.W., &amp; Costamagna, A.C.</t>
  </si>
  <si>
    <t>Johnson et al.</t>
  </si>
  <si>
    <t>102(6)</t>
  </si>
  <si>
    <t>2101-2108</t>
  </si>
  <si>
    <t>4 to 6</t>
  </si>
  <si>
    <t>pest management</t>
  </si>
  <si>
    <t>2005-3</t>
  </si>
  <si>
    <t>extract list of cultivars from Table 1. Just create a long list in this cell. Don't separate by location.</t>
  </si>
  <si>
    <t>not reported in paper, but typically has mefenoxam and fludioxonil</t>
  </si>
  <si>
    <t>thiamethoxam (56.3 g ai/100 kg seed)</t>
  </si>
  <si>
    <t>foliar insecticide-fungicide treatment (prophylactically applied)</t>
  </si>
  <si>
    <t>pyraclostrobin at 89.6 g (AI)/ha</t>
  </si>
  <si>
    <t>prophylactic foliar spray</t>
  </si>
  <si>
    <t>IPM insecticide treatment</t>
  </si>
  <si>
    <t>Headline (BASF)</t>
  </si>
  <si>
    <t>IPM foliar spray</t>
  </si>
  <si>
    <t>*Be sure to fill in location and cultivar information on the other worksheets for this paper (#88)</t>
  </si>
  <si>
    <t>untreated_foliarIF</t>
  </si>
  <si>
    <t>soybean prophlactically sprayed with pyraclostrobin ( 89.6 g ai/ha) and lambda-cyhalothrin (28.0 g ai/ha)</t>
  </si>
  <si>
    <t>soybean treated with thiamethoxam (56.3 g ai/100 kg seed) and mefenoxam and fludioxonil (CruiserMaxx)</t>
  </si>
  <si>
    <t>* Table 3 only. I added data, just needs results statements</t>
  </si>
  <si>
    <t>Crop Production</t>
  </si>
  <si>
    <t>102(1)</t>
  </si>
  <si>
    <t>Efficacy of neonicotinoid seed treatments to reduce soybean aphid populations under field and controlled conditions in Nebraska</t>
  </si>
  <si>
    <t>187-195</t>
  </si>
  <si>
    <t>Magalhaes, L.C., Hunt, T.E., &amp; Siegfried, B.D.</t>
  </si>
  <si>
    <t>Magalhaes et al.</t>
  </si>
  <si>
    <t>University of Nebraska Northeast Research and Extension Center Haskell Agricultural Laboratory in Concord</t>
  </si>
  <si>
    <t>Alcester silt loam and a Maskell loam</t>
  </si>
  <si>
    <t>2005-2</t>
  </si>
  <si>
    <t>430,000 seeds/ha</t>
  </si>
  <si>
    <t>Syngenta S27-T7 (2005) and Syngenta S23-Z3 (2006)</t>
  </si>
  <si>
    <t>Gaucho</t>
  </si>
  <si>
    <t>imidacloprid (62.5 g ai/100 kg of seed)</t>
  </si>
  <si>
    <t>thiamethoxam (50 g ai/100 kg of seed)</t>
  </si>
  <si>
    <t>Warrior with Zeon Techonology (Syngenta) and Headline (BASF)</t>
  </si>
  <si>
    <t>Warrior</t>
  </si>
  <si>
    <t>lambda-cyhalothrin at 28.0 g ai/ha</t>
  </si>
  <si>
    <t>lambda-cyhalothrin (28.0 g ai/ha)</t>
  </si>
  <si>
    <t>Cruiser 5FS</t>
  </si>
  <si>
    <t>soybean with imidacloprid (62.5 g ai/100 kg of seed) seed treatment</t>
  </si>
  <si>
    <t>soybean with thiamethoxam (50 g ai/100 kg of seed) seed treatment</t>
  </si>
  <si>
    <t xml:space="preserve">soybean managed under IPM where lambda-cyhalothrin (28.0 g ai/ha [Headline]) was foliarly applied when aphids reached economic threshold </t>
  </si>
  <si>
    <t>soybean seeds per gram</t>
  </si>
  <si>
    <t># seeds/g</t>
  </si>
  <si>
    <t>There was no significant difference in yield among the treatments in 2005 (F = 1.08; df = 3, 9; P = 0.405) . However, aphid injury significantly reduced yield in 2006. Yield was significantly lower for the untreated control than yields for other treatments (F = 12.44; df = 3, 9; P = 0.0015) ). There was a significant (17%) yield reduction in the control treatment compared with aphid-free treatment (IPM) (P = 0.0003, LSD). There were no significant differences in yield between the aphid-free treatment (IPM) and the seed treatments.</t>
  </si>
  <si>
    <t>soybean yields significantly increased with all insecticide treatments compared to the untreated control in 2006, but there were no yield differences between the treatments in 2005.</t>
  </si>
  <si>
    <t>soybean managed under IPM where lambda-cyhalothrin (28.0 g ai/ha) was sprayed when soybean aphids reached economic threshold</t>
  </si>
  <si>
    <t>There were significantly fewer seeds per gram for the aphid-free treatment than for the untreated control or seed treatments. There were significantly fewer seeds per gram for the seed treatments than for the untreated control. There was no significant difference between the number of seeds per gram between the seed treatments</t>
  </si>
  <si>
    <t xml:space="preserve">individual seed weight seed weight increased insecticides were used compared to the untreated control. </t>
  </si>
  <si>
    <t>There were significantly fewer seeds per gram for the IPM treatment than for the untreated control or seed treatments. There were significantly fewer seeds per gram for the seed treatments than for the untreated control. There was no significant difference between the number of seeds per gram between the seed treatments</t>
  </si>
  <si>
    <t>** Everything for paper 89 is complete except the doi.  :)</t>
  </si>
  <si>
    <t>10.2134/agronj2007.0142</t>
  </si>
  <si>
    <t>Murillo-Williams, A., &amp; Pedersen, P.</t>
  </si>
  <si>
    <t>Murillo-Williams &amp; Pedersen</t>
  </si>
  <si>
    <t>100(3)</t>
  </si>
  <si>
    <t>795-800</t>
  </si>
  <si>
    <t>Arbuscular mycorrhizal colonization response to three seed-applied fungicides</t>
  </si>
  <si>
    <t>De Witt</t>
  </si>
  <si>
    <t>Nevada</t>
  </si>
  <si>
    <t>Whiting</t>
  </si>
  <si>
    <t>Tama silt loam (fine-silty, mixed mesic, Typic Arguidolls)</t>
  </si>
  <si>
    <t>Webster clay loam (fine-loamy, mixed mesic, Typic Hapludolls)</t>
  </si>
  <si>
    <t>Salix silty clay loam (fine-silty, mixed mesic, Typic Hapludolls)</t>
  </si>
  <si>
    <t>The plots were located in soybean fields under a 2-yr corn (Zea mays L.) soybean rotation.</t>
  </si>
  <si>
    <t>soil fumigation</t>
  </si>
  <si>
    <t>seed treatments</t>
  </si>
  <si>
    <t>2004-2</t>
  </si>
  <si>
    <t>420,000 seeds/ha</t>
  </si>
  <si>
    <t>SOI2642 (Sands of Iowa, Marcus, IA)</t>
  </si>
  <si>
    <t>Maxim 4FS</t>
  </si>
  <si>
    <t>Apron XL LS</t>
  </si>
  <si>
    <t>fludioxonil (0.07 g a.i. kg/seed)</t>
  </si>
  <si>
    <t>mefenoxam (0.05 g a.i. kg/seed)</t>
  </si>
  <si>
    <t>no soil fumigation</t>
  </si>
  <si>
    <t>fludioxonil (0.037 g a.i. kg/seed) and mefenoxam (0.025 g a.i. kg/seed)</t>
  </si>
  <si>
    <t>Soil</t>
  </si>
  <si>
    <t>soybean root mycorrhizal colonization (arbuscular mycorrhizae)</t>
  </si>
  <si>
    <t>soybean with mefenoxam (0.05 g a.i. kg/seed) seed treatment</t>
  </si>
  <si>
    <t>soybean with fludioxonil (0.07 g a.i. kg/seed) seed treatment</t>
  </si>
  <si>
    <t>soybean with fludioxonil (0.037 g a.i. kg/seed) and mefenoxam (0.025 g a.i. kg/seed) seed treatment</t>
  </si>
  <si>
    <t>*significant effect of insecticides regardless of fumigation in 2004, interaction of insecticide and fumigation in 2005</t>
  </si>
  <si>
    <t>untreated soybean, nonfumigated soil</t>
  </si>
  <si>
    <t>untreated soybean, fumigated soil</t>
  </si>
  <si>
    <t>soybean with mefenoxam (0.05 g a.i. kg/seed) seed treatment, non-fumigated soil</t>
  </si>
  <si>
    <t>soybean with fludioxonil (0.07 g a.i. kg/seed) seed treatment, non-fumigated soil</t>
  </si>
  <si>
    <t>soybean with fludioxonil (0.037 g a.i. kg/seed) and mefenoxam (0.025 g a.i. kg/seed) seed treatment, non-fumigated soil</t>
  </si>
  <si>
    <t>soybean with mefenoxam (0.05 g a.i. kg/seed) seed treatment, fumigated soil</t>
  </si>
  <si>
    <t>soybean with fludioxonil (0.07 g a.i. kg/seed) seed treatment, fumigated soil</t>
  </si>
  <si>
    <t>soybean with fludioxonil (0.037 g a.i. kg/seed) and mefenoxam (0.025 g a.i. kg/seed) seed treatment, fumigated soil</t>
  </si>
  <si>
    <t>* Table 4 - Extract data for all columns, but limit it to the rows with the means for Mefenoxam, Fludioxonil, &amp; Mefenoxam + Fludioxonil</t>
  </si>
  <si>
    <t># plants/ha</t>
  </si>
  <si>
    <t>soybean plant height</t>
  </si>
  <si>
    <t>cm</t>
  </si>
  <si>
    <t>soybean lodging score (range: 1 = no lodging to 5 = completely lodged)</t>
  </si>
  <si>
    <t>score (1-5)</t>
  </si>
  <si>
    <t>grain moisture</t>
  </si>
  <si>
    <t>g/kg</t>
  </si>
  <si>
    <t>seed mass</t>
  </si>
  <si>
    <t>g/100 seed</t>
  </si>
  <si>
    <t>Mg/ha</t>
  </si>
  <si>
    <t>soybean grain oil</t>
  </si>
  <si>
    <t>soybean grain protein</t>
  </si>
  <si>
    <t>10.1094/ PDIS-92-1-0120</t>
  </si>
  <si>
    <t>Bradley, C.A.</t>
  </si>
  <si>
    <t>Bradley</t>
  </si>
  <si>
    <t>Plant Disease</t>
  </si>
  <si>
    <t>Effect of fungicide seed treatments on stand establishment, seedling disease, and yield of soybean in North Dakota</t>
  </si>
  <si>
    <t>120-125</t>
  </si>
  <si>
    <t>Casselton</t>
  </si>
  <si>
    <t>Grandin</t>
  </si>
  <si>
    <t>Great Bend</t>
  </si>
  <si>
    <t>LaMoure</t>
  </si>
  <si>
    <t>Northwood</t>
  </si>
  <si>
    <t>Wyndmere</t>
  </si>
  <si>
    <t>Arthur</t>
  </si>
  <si>
    <t>Fargo</t>
  </si>
  <si>
    <t>2003-2</t>
  </si>
  <si>
    <t>54 seeds/sq m</t>
  </si>
  <si>
    <t>Walsh</t>
  </si>
  <si>
    <t>resistant to P. sojae (pathogen)</t>
  </si>
  <si>
    <t>SoyGard</t>
  </si>
  <si>
    <t>Warden RTA</t>
  </si>
  <si>
    <t>fludioxonil (2.5 g ai/100 kg seed) and mefenoxam (7.5 g ai/100 kg seed)</t>
  </si>
  <si>
    <t>azoxystrobin (4.1 g ai/100 kg seed) and metalaxyl (5.4 g ai/100 kg seed)</t>
  </si>
  <si>
    <t>Yield Shield</t>
  </si>
  <si>
    <t>plants/sq m</t>
  </si>
  <si>
    <t>soybean with fludioxonil (2.5 g ai/100 kg seed) and mefenoxam (7.5 g ai/100 kg seed) seed treatment</t>
  </si>
  <si>
    <t>soybean with azoxystrobin (4.1 g ai/100 kg seed) and metalaxyl (5.4 g ai/100 kg seed) seed treatment</t>
  </si>
  <si>
    <t>soybean with Bacillus pumilus GB 34 (1.74 x 10 ^4 CFU/100 kg seed) seed treatment</t>
  </si>
  <si>
    <t>* Complete data extraction for the first part of Table 3 (2003 data) using this framework.</t>
  </si>
  <si>
    <t>* Use the framework below for the 2004 data presented in the second half of table 3</t>
  </si>
  <si>
    <t>Bacillus pumilus GB 34 (1.74 x 10 ^4 CFU/100 kg seed) [biofungicide]</t>
  </si>
  <si>
    <t>Wang, D., Kurle, J.E., Estevex de Jensen, C., &amp; Percich, J.A.</t>
  </si>
  <si>
    <t>Wang et al.</t>
  </si>
  <si>
    <t>Pland and Soil</t>
  </si>
  <si>
    <t>Radiometric assessment of tillage and seed treatment effect on soybean root rot caused by Fusarium spp. in central Minnesota</t>
  </si>
  <si>
    <t>319-331</t>
  </si>
  <si>
    <t>10.1023/B:PLSO.0000016561.58742.93</t>
  </si>
  <si>
    <t>Staples</t>
  </si>
  <si>
    <t>46◦23' N</t>
  </si>
  <si>
    <t>94◦48' W</t>
  </si>
  <si>
    <t>Verndale</t>
  </si>
  <si>
    <t>46◦27 N</t>
  </si>
  <si>
    <t>Verndale sandly loam series (coarse loamy over sand, mixed, frigid, Udic Argiboroll)</t>
  </si>
  <si>
    <t>tillage</t>
  </si>
  <si>
    <t>2001-1</t>
  </si>
  <si>
    <t>444,780 seeds/ha</t>
  </si>
  <si>
    <t>McCall</t>
  </si>
  <si>
    <t>susceptible to root rot</t>
  </si>
  <si>
    <t>shallow chisel plow</t>
  </si>
  <si>
    <t>deep modboard tillage</t>
  </si>
  <si>
    <t>biofungicide</t>
  </si>
  <si>
    <t xml:space="preserve">Bacillus subtilis MB1600 (biofungicide) and Bradyrhizobium japonicum RCR3407 {nitrogen fixin bacteria) in a peat carrier inoculant </t>
  </si>
  <si>
    <t>NDVI (normalized difference vegetation index)</t>
  </si>
  <si>
    <t>index</t>
  </si>
  <si>
    <t>untreated_seedFbio</t>
  </si>
  <si>
    <t xml:space="preserve">soybean with Bacillus subtilis MB1600 (biofungicide) and Bradyrhizobium japonicum RCR3407 {nitrogen fixin bacteria) in a peat carrier inoculant </t>
  </si>
  <si>
    <t>Duncans</t>
  </si>
  <si>
    <t>SRVI (simple ratio vegetation index)</t>
  </si>
  <si>
    <t>leaf area index (July 26, 2001)</t>
  </si>
  <si>
    <t>plant height</t>
  </si>
  <si>
    <t>CFU x 10^2</t>
  </si>
  <si>
    <t>*Just need results statements. Table 1, Table 2, 4a</t>
  </si>
  <si>
    <t>untreated soybean (chisel plow)</t>
  </si>
  <si>
    <t>soybean with Bacillus subtilis MB1600 (biofungicide) and Bradyrhizobium japonicum RCR3407 (nitrogen fixin bacteria) in a peat carrier inoculant (moldboard plow)</t>
  </si>
  <si>
    <t>soybean with Bacillus subtilis MB1600 (biofungicide) and Bradyrhizobium japonicum RCR3407 (nitrogen fixin bacteria) in a peat carrier inoculant (chisel plow)</t>
  </si>
  <si>
    <t>untreated soybean (moldboard plot)</t>
  </si>
  <si>
    <t>Fusarium solani soil colony forming unit (0-15 cm depth)</t>
  </si>
  <si>
    <t>Fusarium oxysporium soil colony forming unit (0-15 cm depth)</t>
  </si>
  <si>
    <t>soybean disease severity at V4 growth</t>
  </si>
  <si>
    <t>scale of 1 (no disease) to 9 (dead plant)</t>
  </si>
  <si>
    <t>*Figure 3a,b,c &amp; Fig 4</t>
  </si>
  <si>
    <t>Bradshaw, J.D. &amp; Rice, M.E,</t>
  </si>
  <si>
    <t>Bradshaw &amp; Rice</t>
  </si>
  <si>
    <t>Crop Science &amp; Technology Congress Proceedings</t>
  </si>
  <si>
    <t>Efficacy of pyrethroid and systemic neonicotinoid to manage an insect and pathogen complex</t>
  </si>
  <si>
    <t>53-60</t>
  </si>
  <si>
    <t>Central Iowa</t>
  </si>
  <si>
    <t>Northeast Iowa</t>
  </si>
  <si>
    <t>Northwest Iowa</t>
  </si>
  <si>
    <t>94◦53 W</t>
  </si>
  <si>
    <t>4 or 8</t>
  </si>
  <si>
    <t>lambda-cyhalothrin (foliar application) at soybean emergence</t>
  </si>
  <si>
    <t>lambda-cyhalothrin (foliar application) at emergence of first bean leaf beetle generation</t>
  </si>
  <si>
    <t>thiamethoxam seed treatment plus lambda-cyhalothrin (foliar application) at emergence of first bean leaf beetle generation</t>
  </si>
  <si>
    <t>thiamethoxam seed treatment plus lambda-cyhalothrin (foliar application) at 10 days post emergence (in 2003)</t>
  </si>
  <si>
    <t>two lambda-cyhalothrin foliar applications (once at soybean emergence and one at emergence of first bean leaf beetle generation)</t>
  </si>
  <si>
    <t>foliar</t>
  </si>
  <si>
    <t>applied to seeds and foliar</t>
  </si>
  <si>
    <t>thiamethoxam (seed applied)</t>
  </si>
  <si>
    <t>untreated_seedfoliarI</t>
  </si>
  <si>
    <t>soybean treated with thiamethoxam (seed applied)</t>
  </si>
  <si>
    <t>soybean treated with lambda-cyhalothrin (foliar application) at soybean emergence</t>
  </si>
  <si>
    <t>soybean treated with lambda-cyhalothrin (foliar application) at emergence of first bean leaf beetle generation</t>
  </si>
  <si>
    <t>soybean treated with thiamethoxam seed treatment plus lambda-cyhalothrin (foliar application) at emergence of first bean leaf beetle generation</t>
  </si>
  <si>
    <t>soybean treated with two lambda-cyhalothrin foliar applications (once at soybean emergence and one at emergence of first bean leaf beetle generation)</t>
  </si>
  <si>
    <t>*Fig 3a</t>
  </si>
  <si>
    <t>*Fig 3b</t>
  </si>
  <si>
    <t>*Fig 3 - when you extract data using digitplot start Y axis after the break // for each figure (e.g. at 3 and 5 for Fig 3a). Also multiply all yield results by 1000 to get them back into standard units - treatment numbers in paper correspond with the treatment numbers in our dataframe except for the untreated control with is 0 in our dataset and 6 in the paper</t>
  </si>
  <si>
    <t>*Fig 3c</t>
  </si>
  <si>
    <t>proportion of Bean pod mottle virus-infected soybean in early August</t>
  </si>
  <si>
    <t>proportion of virus present in 20 samples per treatment</t>
  </si>
  <si>
    <t>*Table 1 &amp; 2, No bioprimed, treatment means across location and year only</t>
  </si>
  <si>
    <t>Addamax (growth hormones + nutrient mixture applied at 0.8 g ai/kg)</t>
  </si>
  <si>
    <t>chlorothalonil (1.0 g ai/kg)</t>
  </si>
  <si>
    <t>fluazinam (0.6 g ai/kg)</t>
  </si>
  <si>
    <t>imazalil (0.1 g ai/kg)</t>
  </si>
  <si>
    <t>metalaxyl (0.1 g ai/kg)</t>
  </si>
  <si>
    <t>metalaxyl/captan 400D (0.1 g ai/kg + 0.4 g ai/kg)</t>
  </si>
  <si>
    <t>triadimefon (2.4 g ai/kg)</t>
  </si>
  <si>
    <t>Baird et al.</t>
  </si>
  <si>
    <t>Baird, R.E., Nankam, C., Fallah Moghaddam, P., &amp; Pataky, J.K</t>
  </si>
  <si>
    <t>Evaluation of seed treatments on Shrunken-2 sweet corn</t>
  </si>
  <si>
    <t>817-821</t>
  </si>
  <si>
    <t>Petrolia silty clay loam</t>
  </si>
  <si>
    <t>Southwest Purdue Agricultural Center in Vincennes</t>
  </si>
  <si>
    <t>Drummer silty clay soil</t>
  </si>
  <si>
    <t>University of Illionois, Agronomy/Plant Pathology South Farm in Urbana</t>
  </si>
  <si>
    <t>1992-2</t>
  </si>
  <si>
    <t>maize (sweet)</t>
  </si>
  <si>
    <t>sh2 hybrid Even Sweeter (Asgrow Seed Co.)</t>
  </si>
  <si>
    <t>foliar fungicide treatment</t>
  </si>
  <si>
    <t>fungicide seed treatment and foliar fungicide treatment</t>
  </si>
  <si>
    <t>no description</t>
  </si>
  <si>
    <t>maize stand count</t>
  </si>
  <si>
    <t>BLSD</t>
  </si>
  <si>
    <t>untreated_seedunknown</t>
  </si>
  <si>
    <t>untreated maize (sweet)</t>
  </si>
  <si>
    <t>maize (sweet) treated with Addamax (growth hormones + nutrient mixture applied at 0.8 g ai/kg) seed treatment</t>
  </si>
  <si>
    <t>maize (sweet) treated with fluazinam (0.6 g ai/kg) seed treatment</t>
  </si>
  <si>
    <t>maize (sweet) treated with chlorothalonil (1.0 g ai/kg) seed treatment</t>
  </si>
  <si>
    <t>maize (sweet) treated with imazalil (0.1 g ai/kg) seed treatment</t>
  </si>
  <si>
    <t>maize (sweet) treated with metalaxyl (0.1 g ai/kg) seed treatment</t>
  </si>
  <si>
    <t>maize (sweet) treated with metalaxyl/captan 400D (0.1 g ai/kg + 0.4 g ai/kg) seed treatment</t>
  </si>
  <si>
    <t>maize (sweet) treated with triadimefon (2.4 g ai/kg) seed treatment</t>
  </si>
  <si>
    <t>maize plant 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</si>
</sst>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sz val="9"/>
      <color indexed="81"/>
      <name val="Tahoma"/>
      <family val="2"/>
    </font>
    <font>
      <b/>
      <sz val="9"/>
      <color indexed="81"/>
      <name val="Tahoma"/>
      <family val="2"/>
    </font>
    <font>
      <i/>
      <sz val="11"/>
      <color theme="1"/>
      <name val="Calibri"/>
      <family val="2"/>
      <scheme val="minor"/>
    </font>
    <font>
      <b/>
      <sz val="11"/>
      <color theme="5" tint="-0.499984740745262"/>
      <name val="Calibri"/>
      <family val="2"/>
      <scheme val="minor"/>
    </font>
    <font>
      <sz val="11"/>
      <color theme="5" tint="-0.499984740745262"/>
      <name val="Calibri"/>
      <family val="2"/>
      <scheme val="minor"/>
    </font>
    <font>
      <b/>
      <sz val="11"/>
      <color theme="1"/>
      <name val="Calibri"/>
      <family val="2"/>
      <scheme val="minor"/>
    </font>
    <font>
      <b/>
      <sz val="9"/>
      <color rgb="FF000000"/>
      <name val="Tahoma"/>
      <family val="2"/>
    </font>
    <font>
      <sz val="9"/>
      <color rgb="FF000000"/>
      <name val="Tahoma"/>
      <family val="2"/>
    </font>
    <font>
      <i/>
      <sz val="10"/>
      <color theme="1"/>
      <name val="AdvTimes"/>
    </font>
    <font>
      <vertAlign val="superscript"/>
      <sz val="11"/>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6">
    <xf numFmtId="0" fontId="0" fillId="0" borderId="0" xfId="0"/>
    <xf numFmtId="0" fontId="0" fillId="0" borderId="0" xfId="0" applyAlignment="1">
      <alignment wrapText="1"/>
    </xf>
    <xf numFmtId="0" fontId="0" fillId="2" borderId="0" xfId="0" applyFill="1"/>
    <xf numFmtId="0" fontId="0" fillId="0" borderId="0" xfId="0" applyFill="1"/>
    <xf numFmtId="0" fontId="0" fillId="3" borderId="0" xfId="0" applyFill="1"/>
    <xf numFmtId="0" fontId="4" fillId="0" borderId="0" xfId="0" applyFont="1" applyFill="1"/>
    <xf numFmtId="0" fontId="3" fillId="0" borderId="0" xfId="0" applyFont="1"/>
    <xf numFmtId="0" fontId="0" fillId="0" borderId="0" xfId="0" applyFont="1"/>
    <xf numFmtId="0" fontId="6" fillId="0" borderId="0" xfId="0" applyFon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4" fillId="8" borderId="0" xfId="0" applyFont="1" applyFill="1"/>
    <xf numFmtId="0" fontId="0" fillId="0" borderId="0" xfId="0" applyAlignment="1">
      <alignment horizontal="right"/>
    </xf>
    <xf numFmtId="0" fontId="0" fillId="9" borderId="0" xfId="0" applyFill="1"/>
    <xf numFmtId="0" fontId="0" fillId="9" borderId="0" xfId="0" applyFill="1" applyAlignment="1">
      <alignment wrapText="1"/>
    </xf>
    <xf numFmtId="0" fontId="0" fillId="9" borderId="0" xfId="0" applyFont="1" applyFill="1"/>
    <xf numFmtId="0" fontId="0" fillId="10" borderId="0" xfId="0" applyFill="1"/>
    <xf numFmtId="0" fontId="0" fillId="7" borderId="0" xfId="0" quotePrefix="1" applyFill="1"/>
    <xf numFmtId="0" fontId="0" fillId="6" borderId="0" xfId="0" quotePrefix="1" applyFill="1"/>
    <xf numFmtId="0" fontId="5" fillId="8" borderId="0" xfId="0" applyFont="1" applyFill="1"/>
    <xf numFmtId="0" fontId="3" fillId="11" borderId="0" xfId="0" applyFont="1" applyFill="1"/>
    <xf numFmtId="0" fontId="3" fillId="0" borderId="0" xfId="0" applyFont="1" applyFill="1"/>
    <xf numFmtId="0" fontId="3" fillId="3" borderId="0" xfId="0" applyFont="1" applyFill="1"/>
    <xf numFmtId="0" fontId="3" fillId="2" borderId="0" xfId="0" applyFont="1" applyFill="1"/>
    <xf numFmtId="0" fontId="9" fillId="0" borderId="0" xfId="0" applyFont="1"/>
    <xf numFmtId="49" fontId="3" fillId="2" borderId="0" xfId="0" applyNumberFormat="1" applyFont="1" applyFill="1"/>
    <xf numFmtId="49" fontId="3" fillId="0" borderId="0" xfId="0" applyNumberFormat="1" applyFont="1" applyFill="1"/>
    <xf numFmtId="0" fontId="0" fillId="11" borderId="0" xfId="0" applyFont="1" applyFill="1"/>
    <xf numFmtId="0" fontId="0" fillId="0" borderId="0" xfId="0" applyFont="1" applyFill="1"/>
    <xf numFmtId="0" fontId="0" fillId="6" borderId="0" xfId="0" applyFont="1" applyFill="1"/>
    <xf numFmtId="0" fontId="0" fillId="5" borderId="0" xfId="0" applyFont="1" applyFill="1"/>
    <xf numFmtId="0" fontId="0" fillId="3" borderId="0" xfId="0" applyFont="1" applyFill="1"/>
    <xf numFmtId="0" fontId="0" fillId="2" borderId="0" xfId="0" applyFont="1" applyFill="1"/>
    <xf numFmtId="164" fontId="0" fillId="11" borderId="0" xfId="0" applyNumberFormat="1" applyFont="1" applyFill="1"/>
    <xf numFmtId="49" fontId="0" fillId="2" borderId="0" xfId="0" applyNumberFormat="1" applyFont="1" applyFill="1"/>
    <xf numFmtId="0" fontId="0" fillId="0" borderId="0" xfId="0" applyFont="1" applyAlignment="1">
      <alignment wrapText="1"/>
    </xf>
    <xf numFmtId="0" fontId="0" fillId="0" borderId="0" xfId="0" applyAlignment="1"/>
    <xf numFmtId="3" fontId="0" fillId="0" borderId="0" xfId="0" applyNumberFormat="1" applyFont="1"/>
    <xf numFmtId="0" fontId="0" fillId="12" borderId="0" xfId="0" applyFill="1"/>
    <xf numFmtId="0" fontId="0" fillId="12" borderId="0" xfId="0" applyFont="1" applyFill="1"/>
    <xf numFmtId="4" fontId="0" fillId="0" borderId="0" xfId="0" applyNumberFormat="1" applyFont="1"/>
    <xf numFmtId="0" fontId="0" fillId="13" borderId="0" xfId="0" applyFont="1" applyFill="1"/>
    <xf numFmtId="0" fontId="0" fillId="1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3"/>
  <sheetViews>
    <sheetView topLeftCell="A23" workbookViewId="0">
      <selection activeCell="C74" sqref="C74"/>
    </sheetView>
  </sheetViews>
  <sheetFormatPr defaultColWidth="8.85546875" defaultRowHeight="15"/>
  <cols>
    <col min="1" max="1" width="14" bestFit="1" customWidth="1"/>
    <col min="2" max="2" width="26.85546875" bestFit="1" customWidth="1"/>
    <col min="3" max="3" width="71.7109375" customWidth="1"/>
  </cols>
  <sheetData>
    <row r="1" spans="1:3" s="8" customFormat="1">
      <c r="A1" s="8" t="s">
        <v>95</v>
      </c>
      <c r="B1" s="8" t="s">
        <v>71</v>
      </c>
      <c r="C1" s="8" t="s">
        <v>72</v>
      </c>
    </row>
    <row r="2" spans="1:3">
      <c r="A2" s="16" t="s">
        <v>73</v>
      </c>
      <c r="B2" s="16" t="s">
        <v>12</v>
      </c>
      <c r="C2" s="16" t="s">
        <v>121</v>
      </c>
    </row>
    <row r="3" spans="1:3">
      <c r="A3" s="16" t="s">
        <v>73</v>
      </c>
      <c r="B3" s="17" t="s">
        <v>6</v>
      </c>
      <c r="C3" s="16" t="s">
        <v>141</v>
      </c>
    </row>
    <row r="4" spans="1:3">
      <c r="A4" s="16" t="s">
        <v>73</v>
      </c>
      <c r="B4" s="17" t="s">
        <v>164</v>
      </c>
      <c r="C4" s="16" t="s">
        <v>165</v>
      </c>
    </row>
    <row r="5" spans="1:3">
      <c r="A5" s="16" t="s">
        <v>73</v>
      </c>
      <c r="B5" s="16" t="s">
        <v>7</v>
      </c>
      <c r="C5" s="16" t="s">
        <v>77</v>
      </c>
    </row>
    <row r="6" spans="1:3">
      <c r="A6" s="16" t="s">
        <v>73</v>
      </c>
      <c r="B6" s="18" t="s">
        <v>1</v>
      </c>
      <c r="C6" s="16" t="s">
        <v>78</v>
      </c>
    </row>
    <row r="7" spans="1:3">
      <c r="A7" s="16" t="s">
        <v>73</v>
      </c>
      <c r="B7" s="16" t="s">
        <v>166</v>
      </c>
      <c r="C7" s="16" t="s">
        <v>167</v>
      </c>
    </row>
    <row r="8" spans="1:3">
      <c r="A8" s="16" t="s">
        <v>73</v>
      </c>
      <c r="B8" s="16" t="s">
        <v>0</v>
      </c>
      <c r="C8" s="16" t="s">
        <v>79</v>
      </c>
    </row>
    <row r="9" spans="1:3">
      <c r="A9" s="16" t="s">
        <v>73</v>
      </c>
      <c r="B9" s="16" t="s">
        <v>2</v>
      </c>
      <c r="C9" s="16" t="s">
        <v>80</v>
      </c>
    </row>
    <row r="10" spans="1:3">
      <c r="A10" s="16" t="s">
        <v>73</v>
      </c>
      <c r="B10" s="16" t="s">
        <v>3</v>
      </c>
      <c r="C10" s="16" t="s">
        <v>81</v>
      </c>
    </row>
    <row r="11" spans="1:3">
      <c r="A11" s="16" t="s">
        <v>73</v>
      </c>
      <c r="B11" s="16" t="s">
        <v>4</v>
      </c>
      <c r="C11" s="16" t="s">
        <v>82</v>
      </c>
    </row>
    <row r="12" spans="1:3">
      <c r="A12" s="16" t="s">
        <v>73</v>
      </c>
      <c r="B12" s="16" t="s">
        <v>118</v>
      </c>
      <c r="C12" s="16" t="s">
        <v>119</v>
      </c>
    </row>
    <row r="13" spans="1:3">
      <c r="A13" s="19" t="s">
        <v>74</v>
      </c>
      <c r="B13" s="19" t="s">
        <v>12</v>
      </c>
      <c r="C13" s="19" t="s">
        <v>122</v>
      </c>
    </row>
    <row r="14" spans="1:3">
      <c r="A14" s="19" t="s">
        <v>74</v>
      </c>
      <c r="B14" s="19" t="s">
        <v>120</v>
      </c>
      <c r="C14" s="19" t="s">
        <v>128</v>
      </c>
    </row>
    <row r="15" spans="1:3">
      <c r="A15" s="19" t="s">
        <v>74</v>
      </c>
      <c r="B15" s="19" t="s">
        <v>66</v>
      </c>
      <c r="C15" s="19" t="s">
        <v>173</v>
      </c>
    </row>
    <row r="16" spans="1:3">
      <c r="A16" s="19" t="s">
        <v>74</v>
      </c>
      <c r="B16" s="19" t="s">
        <v>16</v>
      </c>
      <c r="C16" s="19" t="s">
        <v>123</v>
      </c>
    </row>
    <row r="17" spans="1:3">
      <c r="A17" s="19" t="s">
        <v>74</v>
      </c>
      <c r="B17" s="19" t="s">
        <v>9</v>
      </c>
      <c r="C17" s="19" t="s">
        <v>124</v>
      </c>
    </row>
    <row r="18" spans="1:3">
      <c r="A18" s="19" t="s">
        <v>74</v>
      </c>
      <c r="B18" s="19" t="s">
        <v>8</v>
      </c>
      <c r="C18" s="19" t="s">
        <v>83</v>
      </c>
    </row>
    <row r="19" spans="1:3">
      <c r="A19" s="19" t="s">
        <v>74</v>
      </c>
      <c r="B19" s="19" t="s">
        <v>11</v>
      </c>
      <c r="C19" s="19" t="s">
        <v>125</v>
      </c>
    </row>
    <row r="20" spans="1:3">
      <c r="A20" s="19" t="s">
        <v>74</v>
      </c>
      <c r="B20" s="19" t="s">
        <v>10</v>
      </c>
      <c r="C20" s="19" t="s">
        <v>126</v>
      </c>
    </row>
    <row r="21" spans="1:3">
      <c r="A21" s="19" t="s">
        <v>74</v>
      </c>
      <c r="B21" s="19" t="s">
        <v>15</v>
      </c>
      <c r="C21" s="19" t="s">
        <v>129</v>
      </c>
    </row>
    <row r="22" spans="1:3">
      <c r="A22" s="19" t="s">
        <v>74</v>
      </c>
      <c r="B22" s="19" t="s">
        <v>13</v>
      </c>
      <c r="C22" s="19" t="s">
        <v>84</v>
      </c>
    </row>
    <row r="23" spans="1:3">
      <c r="A23" s="19" t="s">
        <v>74</v>
      </c>
      <c r="B23" s="19" t="s">
        <v>14</v>
      </c>
      <c r="C23" s="19" t="s">
        <v>127</v>
      </c>
    </row>
    <row r="24" spans="1:3">
      <c r="A24" s="19" t="s">
        <v>74</v>
      </c>
      <c r="B24" s="19" t="s">
        <v>19</v>
      </c>
      <c r="C24" s="19" t="s">
        <v>85</v>
      </c>
    </row>
    <row r="25" spans="1:3">
      <c r="A25" s="19" t="s">
        <v>74</v>
      </c>
      <c r="B25" s="19" t="s">
        <v>17</v>
      </c>
      <c r="C25" s="19" t="s">
        <v>168</v>
      </c>
    </row>
    <row r="26" spans="1:3">
      <c r="A26" s="19" t="s">
        <v>74</v>
      </c>
      <c r="B26" s="19" t="s">
        <v>18</v>
      </c>
      <c r="C26" s="19" t="s">
        <v>86</v>
      </c>
    </row>
    <row r="27" spans="1:3">
      <c r="A27" s="19" t="s">
        <v>74</v>
      </c>
      <c r="B27" s="19" t="s">
        <v>5</v>
      </c>
      <c r="C27" s="19" t="s">
        <v>87</v>
      </c>
    </row>
    <row r="28" spans="1:3">
      <c r="A28" s="19" t="s">
        <v>74</v>
      </c>
      <c r="B28" s="19" t="s">
        <v>20</v>
      </c>
      <c r="C28" s="19" t="s">
        <v>88</v>
      </c>
    </row>
    <row r="29" spans="1:3">
      <c r="A29" s="19" t="s">
        <v>74</v>
      </c>
      <c r="B29" s="19" t="s">
        <v>21</v>
      </c>
      <c r="C29" s="19" t="s">
        <v>89</v>
      </c>
    </row>
    <row r="30" spans="1:3">
      <c r="A30" s="19" t="s">
        <v>74</v>
      </c>
      <c r="B30" s="19" t="s">
        <v>117</v>
      </c>
      <c r="C30" s="19" t="s">
        <v>169</v>
      </c>
    </row>
    <row r="31" spans="1:3">
      <c r="A31" s="19" t="s">
        <v>74</v>
      </c>
      <c r="B31" s="19" t="s">
        <v>25</v>
      </c>
      <c r="C31" s="19" t="s">
        <v>170</v>
      </c>
    </row>
    <row r="32" spans="1:3">
      <c r="A32" s="19" t="s">
        <v>74</v>
      </c>
      <c r="B32" s="19" t="s">
        <v>22</v>
      </c>
      <c r="C32" s="19" t="s">
        <v>90</v>
      </c>
    </row>
    <row r="33" spans="1:3">
      <c r="A33" s="19" t="s">
        <v>74</v>
      </c>
      <c r="B33" s="19" t="s">
        <v>26</v>
      </c>
      <c r="C33" s="19" t="s">
        <v>91</v>
      </c>
    </row>
    <row r="34" spans="1:3">
      <c r="A34" s="19" t="s">
        <v>74</v>
      </c>
      <c r="B34" s="19" t="s">
        <v>23</v>
      </c>
      <c r="C34" s="19" t="s">
        <v>92</v>
      </c>
    </row>
    <row r="35" spans="1:3">
      <c r="A35" s="19" t="s">
        <v>74</v>
      </c>
      <c r="B35" s="19" t="s">
        <v>27</v>
      </c>
      <c r="C35" s="19" t="s">
        <v>93</v>
      </c>
    </row>
    <row r="36" spans="1:3">
      <c r="A36" s="19" t="s">
        <v>74</v>
      </c>
      <c r="B36" s="19" t="s">
        <v>24</v>
      </c>
      <c r="C36" s="19" t="s">
        <v>94</v>
      </c>
    </row>
    <row r="37" spans="1:3">
      <c r="A37" s="19" t="s">
        <v>74</v>
      </c>
      <c r="B37" s="19" t="s">
        <v>145</v>
      </c>
      <c r="C37" s="19" t="s">
        <v>162</v>
      </c>
    </row>
    <row r="38" spans="1:3">
      <c r="A38" s="19" t="s">
        <v>74</v>
      </c>
      <c r="B38" s="19" t="s">
        <v>146</v>
      </c>
      <c r="C38" s="19" t="s">
        <v>163</v>
      </c>
    </row>
    <row r="39" spans="1:3">
      <c r="A39" s="12" t="s">
        <v>75</v>
      </c>
      <c r="B39" s="12" t="s">
        <v>120</v>
      </c>
      <c r="C39" s="12" t="s">
        <v>122</v>
      </c>
    </row>
    <row r="40" spans="1:3">
      <c r="A40" s="12" t="s">
        <v>75</v>
      </c>
      <c r="B40" s="12" t="s">
        <v>60</v>
      </c>
      <c r="C40" s="20" t="s">
        <v>154</v>
      </c>
    </row>
    <row r="41" spans="1:3">
      <c r="A41" s="12" t="s">
        <v>75</v>
      </c>
      <c r="B41" s="12" t="s">
        <v>28</v>
      </c>
      <c r="C41" s="12" t="s">
        <v>96</v>
      </c>
    </row>
    <row r="42" spans="1:3">
      <c r="A42" s="12" t="s">
        <v>75</v>
      </c>
      <c r="B42" s="12" t="s">
        <v>29</v>
      </c>
      <c r="C42" s="12" t="s">
        <v>104</v>
      </c>
    </row>
    <row r="43" spans="1:3">
      <c r="A43" s="12" t="s">
        <v>75</v>
      </c>
      <c r="B43" s="12" t="s">
        <v>30</v>
      </c>
      <c r="C43" s="12" t="s">
        <v>97</v>
      </c>
    </row>
    <row r="44" spans="1:3">
      <c r="A44" s="12" t="s">
        <v>75</v>
      </c>
      <c r="B44" s="12" t="s">
        <v>31</v>
      </c>
      <c r="C44" s="12" t="s">
        <v>98</v>
      </c>
    </row>
    <row r="45" spans="1:3">
      <c r="A45" s="12" t="s">
        <v>75</v>
      </c>
      <c r="B45" s="12" t="s">
        <v>32</v>
      </c>
      <c r="C45" s="12" t="s">
        <v>99</v>
      </c>
    </row>
    <row r="46" spans="1:3">
      <c r="A46" s="4" t="s">
        <v>174</v>
      </c>
      <c r="B46" s="4" t="s">
        <v>120</v>
      </c>
      <c r="C46" s="4" t="s">
        <v>122</v>
      </c>
    </row>
    <row r="47" spans="1:3">
      <c r="A47" s="4" t="s">
        <v>174</v>
      </c>
      <c r="B47" s="4" t="s">
        <v>60</v>
      </c>
      <c r="C47" s="4" t="s">
        <v>155</v>
      </c>
    </row>
    <row r="48" spans="1:3">
      <c r="A48" s="4" t="s">
        <v>174</v>
      </c>
      <c r="B48" s="4" t="s">
        <v>33</v>
      </c>
      <c r="C48" s="4" t="s">
        <v>171</v>
      </c>
    </row>
    <row r="49" spans="1:3">
      <c r="A49" s="4" t="s">
        <v>174</v>
      </c>
      <c r="B49" s="4" t="s">
        <v>62</v>
      </c>
      <c r="C49" s="4" t="s">
        <v>172</v>
      </c>
    </row>
    <row r="50" spans="1:3">
      <c r="A50" s="4" t="s">
        <v>174</v>
      </c>
      <c r="B50" s="3" t="s">
        <v>183</v>
      </c>
      <c r="C50" s="4" t="s">
        <v>100</v>
      </c>
    </row>
    <row r="51" spans="1:3">
      <c r="A51" s="4" t="s">
        <v>174</v>
      </c>
      <c r="B51" s="3" t="s">
        <v>196</v>
      </c>
      <c r="C51" s="4" t="s">
        <v>177</v>
      </c>
    </row>
    <row r="52" spans="1:3">
      <c r="A52" s="4" t="s">
        <v>174</v>
      </c>
      <c r="B52" s="3" t="s">
        <v>185</v>
      </c>
      <c r="C52" s="4" t="s">
        <v>101</v>
      </c>
    </row>
    <row r="53" spans="1:3">
      <c r="A53" s="4" t="s">
        <v>174</v>
      </c>
      <c r="B53" s="3" t="s">
        <v>186</v>
      </c>
      <c r="C53" s="4" t="s">
        <v>176</v>
      </c>
    </row>
    <row r="54" spans="1:3">
      <c r="A54" s="4" t="s">
        <v>174</v>
      </c>
      <c r="B54" s="3" t="s">
        <v>187</v>
      </c>
      <c r="C54" s="4" t="s">
        <v>102</v>
      </c>
    </row>
    <row r="55" spans="1:3">
      <c r="A55" s="4" t="s">
        <v>174</v>
      </c>
      <c r="B55" s="3"/>
      <c r="C55" s="4" t="s">
        <v>175</v>
      </c>
    </row>
    <row r="56" spans="1:3">
      <c r="A56" s="4" t="s">
        <v>174</v>
      </c>
      <c r="B56" s="3"/>
      <c r="C56" s="4" t="s">
        <v>133</v>
      </c>
    </row>
    <row r="57" spans="1:3">
      <c r="A57" s="4" t="s">
        <v>174</v>
      </c>
      <c r="B57" s="5" t="s">
        <v>153</v>
      </c>
      <c r="C57" s="4" t="s">
        <v>103</v>
      </c>
    </row>
    <row r="58" spans="1:3">
      <c r="A58" s="22" t="s">
        <v>174</v>
      </c>
      <c r="B58" s="14" t="s">
        <v>135</v>
      </c>
      <c r="C58" s="13" t="s">
        <v>136</v>
      </c>
    </row>
    <row r="59" spans="1:3">
      <c r="A59" s="22" t="s">
        <v>174</v>
      </c>
      <c r="B59" s="14" t="s">
        <v>130</v>
      </c>
      <c r="C59" s="13" t="s">
        <v>134</v>
      </c>
    </row>
    <row r="60" spans="1:3">
      <c r="A60" s="22" t="s">
        <v>174</v>
      </c>
      <c r="B60" s="14" t="s">
        <v>131</v>
      </c>
      <c r="C60" s="13" t="s">
        <v>137</v>
      </c>
    </row>
    <row r="61" spans="1:3">
      <c r="A61" s="22" t="s">
        <v>174</v>
      </c>
      <c r="B61" s="14" t="s">
        <v>67</v>
      </c>
      <c r="C61" s="13" t="s">
        <v>138</v>
      </c>
    </row>
    <row r="62" spans="1:3">
      <c r="A62" s="22" t="s">
        <v>174</v>
      </c>
      <c r="B62" s="14" t="s">
        <v>64</v>
      </c>
      <c r="C62" s="13" t="s">
        <v>139</v>
      </c>
    </row>
    <row r="63" spans="1:3">
      <c r="A63" s="22" t="s">
        <v>174</v>
      </c>
      <c r="B63" s="14" t="s">
        <v>143</v>
      </c>
      <c r="C63" s="13"/>
    </row>
    <row r="64" spans="1:3">
      <c r="A64" s="22" t="s">
        <v>174</v>
      </c>
      <c r="B64" s="14" t="s">
        <v>144</v>
      </c>
      <c r="C64" s="13"/>
    </row>
    <row r="65" spans="1:3">
      <c r="A65" s="22" t="s">
        <v>174</v>
      </c>
      <c r="B65" s="14" t="s">
        <v>147</v>
      </c>
      <c r="C65" s="13"/>
    </row>
    <row r="66" spans="1:3">
      <c r="A66" s="11" t="s">
        <v>76</v>
      </c>
      <c r="B66" s="11" t="s">
        <v>120</v>
      </c>
      <c r="C66" s="11" t="s">
        <v>122</v>
      </c>
    </row>
    <row r="67" spans="1:3">
      <c r="A67" s="11" t="s">
        <v>76</v>
      </c>
      <c r="B67" s="11" t="s">
        <v>60</v>
      </c>
      <c r="C67" s="11" t="s">
        <v>155</v>
      </c>
    </row>
    <row r="68" spans="1:3">
      <c r="A68" s="11" t="s">
        <v>76</v>
      </c>
      <c r="B68" s="11" t="s">
        <v>156</v>
      </c>
      <c r="C68" s="11" t="s">
        <v>157</v>
      </c>
    </row>
    <row r="69" spans="1:3">
      <c r="A69" s="11" t="s">
        <v>76</v>
      </c>
      <c r="B69" s="11" t="s">
        <v>178</v>
      </c>
      <c r="C69" s="11" t="s">
        <v>179</v>
      </c>
    </row>
    <row r="70" spans="1:3">
      <c r="A70" s="11" t="s">
        <v>76</v>
      </c>
      <c r="B70" s="11" t="s">
        <v>66</v>
      </c>
      <c r="C70" s="11" t="s">
        <v>158</v>
      </c>
    </row>
    <row r="71" spans="1:3">
      <c r="A71" s="11" t="s">
        <v>76</v>
      </c>
      <c r="B71" s="11" t="s">
        <v>68</v>
      </c>
      <c r="C71" s="11" t="s">
        <v>105</v>
      </c>
    </row>
    <row r="72" spans="1:3">
      <c r="A72" s="11" t="s">
        <v>76</v>
      </c>
      <c r="B72" s="11" t="s">
        <v>45</v>
      </c>
      <c r="C72" s="11" t="s">
        <v>106</v>
      </c>
    </row>
    <row r="73" spans="1:3">
      <c r="A73" s="11" t="s">
        <v>76</v>
      </c>
      <c r="B73" s="11" t="s">
        <v>46</v>
      </c>
      <c r="C73" s="11" t="s">
        <v>107</v>
      </c>
    </row>
    <row r="74" spans="1:3">
      <c r="A74" s="11" t="s">
        <v>76</v>
      </c>
      <c r="B74" s="11" t="s">
        <v>48</v>
      </c>
      <c r="C74" s="11" t="s">
        <v>109</v>
      </c>
    </row>
    <row r="75" spans="1:3">
      <c r="A75" s="11" t="s">
        <v>76</v>
      </c>
      <c r="B75" s="11" t="s">
        <v>47</v>
      </c>
      <c r="C75" s="11" t="s">
        <v>108</v>
      </c>
    </row>
    <row r="76" spans="1:3">
      <c r="A76" s="11" t="s">
        <v>76</v>
      </c>
      <c r="B76" s="11" t="s">
        <v>54</v>
      </c>
      <c r="C76" s="21" t="s">
        <v>161</v>
      </c>
    </row>
    <row r="77" spans="1:3">
      <c r="A77" s="11" t="s">
        <v>76</v>
      </c>
      <c r="B77" s="11" t="s">
        <v>69</v>
      </c>
      <c r="C77" s="11" t="s">
        <v>159</v>
      </c>
    </row>
    <row r="78" spans="1:3">
      <c r="A78" s="11" t="s">
        <v>76</v>
      </c>
      <c r="B78" s="11" t="s">
        <v>148</v>
      </c>
      <c r="C78" s="11" t="s">
        <v>160</v>
      </c>
    </row>
    <row r="79" spans="1:3">
      <c r="A79" s="11" t="s">
        <v>76</v>
      </c>
      <c r="B79" s="11" t="s">
        <v>56</v>
      </c>
      <c r="C79" s="11" t="s">
        <v>110</v>
      </c>
    </row>
    <row r="80" spans="1:3">
      <c r="A80" s="11" t="s">
        <v>76</v>
      </c>
      <c r="B80" s="11" t="s">
        <v>53</v>
      </c>
      <c r="C80" s="21" t="s">
        <v>111</v>
      </c>
    </row>
    <row r="81" spans="1:3">
      <c r="A81" s="11" t="s">
        <v>76</v>
      </c>
      <c r="B81" s="11" t="s">
        <v>132</v>
      </c>
      <c r="C81" s="11" t="s">
        <v>159</v>
      </c>
    </row>
    <row r="82" spans="1:3">
      <c r="A82" s="11" t="s">
        <v>76</v>
      </c>
      <c r="B82" s="11" t="s">
        <v>149</v>
      </c>
      <c r="C82" s="11" t="s">
        <v>160</v>
      </c>
    </row>
    <row r="83" spans="1:3">
      <c r="A83" s="11" t="s">
        <v>76</v>
      </c>
      <c r="B83" s="11" t="s">
        <v>59</v>
      </c>
      <c r="C83" s="11" t="s">
        <v>59</v>
      </c>
    </row>
    <row r="84" spans="1:3">
      <c r="A84" s="11" t="s">
        <v>76</v>
      </c>
      <c r="B84" s="11" t="s">
        <v>49</v>
      </c>
      <c r="C84" s="11" t="s">
        <v>49</v>
      </c>
    </row>
    <row r="85" spans="1:3">
      <c r="A85" s="11" t="s">
        <v>76</v>
      </c>
      <c r="B85" s="11" t="s">
        <v>61</v>
      </c>
      <c r="C85" s="11" t="s">
        <v>61</v>
      </c>
    </row>
    <row r="86" spans="1:3">
      <c r="A86" s="11" t="s">
        <v>76</v>
      </c>
      <c r="B86" s="11" t="s">
        <v>150</v>
      </c>
      <c r="C86" s="11" t="s">
        <v>199</v>
      </c>
    </row>
    <row r="87" spans="1:3">
      <c r="A87" s="11" t="s">
        <v>76</v>
      </c>
      <c r="B87" s="11" t="s">
        <v>151</v>
      </c>
      <c r="C87" s="11" t="s">
        <v>152</v>
      </c>
    </row>
    <row r="88" spans="1:3">
      <c r="A88" s="11" t="s">
        <v>76</v>
      </c>
      <c r="B88" s="11" t="s">
        <v>55</v>
      </c>
      <c r="C88" s="11" t="s">
        <v>112</v>
      </c>
    </row>
    <row r="89" spans="1:3">
      <c r="A89" s="11" t="s">
        <v>76</v>
      </c>
      <c r="B89" s="11" t="s">
        <v>57</v>
      </c>
      <c r="C89" s="11" t="s">
        <v>114</v>
      </c>
    </row>
    <row r="90" spans="1:3">
      <c r="A90" s="11" t="s">
        <v>76</v>
      </c>
      <c r="B90" s="11" t="s">
        <v>58</v>
      </c>
      <c r="C90" s="11" t="s">
        <v>113</v>
      </c>
    </row>
    <row r="91" spans="1:3">
      <c r="A91" s="11" t="s">
        <v>76</v>
      </c>
      <c r="B91" s="11" t="s">
        <v>65</v>
      </c>
      <c r="C91" s="11" t="s">
        <v>115</v>
      </c>
    </row>
    <row r="92" spans="1:3">
      <c r="A92" s="11" t="s">
        <v>76</v>
      </c>
      <c r="B92" s="11" t="s">
        <v>70</v>
      </c>
      <c r="C92" s="11" t="s">
        <v>140</v>
      </c>
    </row>
    <row r="93" spans="1:3">
      <c r="A93" s="11" t="s">
        <v>76</v>
      </c>
      <c r="B93" s="11" t="s">
        <v>50</v>
      </c>
      <c r="C93" s="11" t="s">
        <v>116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5"/>
  <sheetViews>
    <sheetView zoomScaleNormal="100" workbookViewId="0">
      <pane ySplit="1" topLeftCell="A7" activePane="bottomLeft" state="frozen"/>
      <selection pane="bottomLeft" activeCell="C20" sqref="C20"/>
    </sheetView>
  </sheetViews>
  <sheetFormatPr defaultColWidth="8.85546875" defaultRowHeight="15"/>
  <cols>
    <col min="1" max="1" width="8.85546875" style="7"/>
    <col min="2" max="2" width="27.42578125" style="9" bestFit="1" customWidth="1"/>
    <col min="3" max="3" width="57.28515625" style="1" bestFit="1" customWidth="1"/>
    <col min="4" max="4" width="57.28515625" style="1" customWidth="1"/>
    <col min="5" max="5" width="8.28515625" bestFit="1" customWidth="1"/>
    <col min="6" max="6" width="38.42578125" style="6" bestFit="1" customWidth="1"/>
    <col min="7" max="7" width="13.7109375" style="15" bestFit="1" customWidth="1"/>
    <col min="8" max="8" width="101" bestFit="1" customWidth="1"/>
    <col min="9" max="9" width="7.7109375" bestFit="1" customWidth="1"/>
    <col min="10" max="10" width="12.42578125" bestFit="1" customWidth="1"/>
    <col min="11" max="11" width="9.7109375" bestFit="1" customWidth="1"/>
  </cols>
  <sheetData>
    <row r="1" spans="1:12">
      <c r="A1" s="33" t="s">
        <v>120</v>
      </c>
      <c r="B1" s="9" t="s">
        <v>12</v>
      </c>
      <c r="C1" s="1" t="s">
        <v>6</v>
      </c>
      <c r="D1" s="1" t="s">
        <v>164</v>
      </c>
      <c r="E1" t="s">
        <v>7</v>
      </c>
      <c r="F1" s="7" t="s">
        <v>1</v>
      </c>
      <c r="G1" s="15" t="s">
        <v>166</v>
      </c>
      <c r="H1" t="s">
        <v>0</v>
      </c>
      <c r="I1" t="s">
        <v>2</v>
      </c>
      <c r="J1" t="s">
        <v>3</v>
      </c>
      <c r="K1" t="s">
        <v>4</v>
      </c>
      <c r="L1" t="s">
        <v>118</v>
      </c>
    </row>
    <row r="2" spans="1:12" hidden="1">
      <c r="B2"/>
      <c r="C2"/>
      <c r="D2"/>
      <c r="F2"/>
      <c r="G2"/>
    </row>
    <row r="3" spans="1:12" s="26" customFormat="1" hidden="1">
      <c r="A3" s="35">
        <v>78</v>
      </c>
      <c r="B3" s="26" t="s">
        <v>206</v>
      </c>
      <c r="C3" s="26" t="s">
        <v>207</v>
      </c>
    </row>
    <row r="4" spans="1:12" s="26" customFormat="1" hidden="1">
      <c r="A4" s="35">
        <v>79</v>
      </c>
      <c r="C4" s="26" t="s">
        <v>305</v>
      </c>
      <c r="H4" s="26" t="s">
        <v>306</v>
      </c>
    </row>
    <row r="5" spans="1:12" s="6" customFormat="1" hidden="1">
      <c r="A5" s="7">
        <v>80</v>
      </c>
      <c r="B5" s="6" t="s">
        <v>382</v>
      </c>
      <c r="C5" s="6" t="s">
        <v>333</v>
      </c>
      <c r="D5" s="6" t="s">
        <v>334</v>
      </c>
      <c r="E5" s="6">
        <v>2015</v>
      </c>
      <c r="F5" s="6" t="s">
        <v>335</v>
      </c>
      <c r="G5" s="6" t="s">
        <v>336</v>
      </c>
      <c r="H5" s="6" t="s">
        <v>386</v>
      </c>
      <c r="I5" s="6" t="s">
        <v>337</v>
      </c>
    </row>
    <row r="6" spans="1:12" hidden="1">
      <c r="B6"/>
      <c r="C6"/>
      <c r="D6"/>
      <c r="F6"/>
      <c r="G6"/>
    </row>
    <row r="7" spans="1:12">
      <c r="A7" s="7">
        <v>81</v>
      </c>
      <c r="B7" t="s">
        <v>389</v>
      </c>
      <c r="C7" t="s">
        <v>383</v>
      </c>
      <c r="D7" t="s">
        <v>384</v>
      </c>
      <c r="E7">
        <v>2015</v>
      </c>
      <c r="F7" t="s">
        <v>385</v>
      </c>
      <c r="G7">
        <v>55</v>
      </c>
      <c r="H7" t="s">
        <v>387</v>
      </c>
      <c r="I7" t="s">
        <v>388</v>
      </c>
    </row>
    <row r="8" spans="1:12">
      <c r="A8" s="7">
        <v>82</v>
      </c>
      <c r="B8" t="s">
        <v>438</v>
      </c>
      <c r="C8" t="s">
        <v>439</v>
      </c>
      <c r="D8" t="s">
        <v>440</v>
      </c>
      <c r="E8">
        <v>2015</v>
      </c>
      <c r="F8" t="s">
        <v>385</v>
      </c>
      <c r="G8">
        <v>55</v>
      </c>
      <c r="H8" t="s">
        <v>436</v>
      </c>
      <c r="I8" t="s">
        <v>437</v>
      </c>
    </row>
    <row r="9" spans="1:12">
      <c r="A9" s="7">
        <v>83</v>
      </c>
      <c r="B9" t="s">
        <v>461</v>
      </c>
      <c r="C9" t="s">
        <v>462</v>
      </c>
      <c r="D9" t="s">
        <v>384</v>
      </c>
      <c r="E9">
        <v>2014</v>
      </c>
      <c r="F9" t="s">
        <v>463</v>
      </c>
      <c r="G9">
        <v>106</v>
      </c>
      <c r="H9" t="s">
        <v>465</v>
      </c>
      <c r="I9" t="s">
        <v>464</v>
      </c>
    </row>
    <row r="10" spans="1:12">
      <c r="A10" s="7">
        <v>84</v>
      </c>
      <c r="B10" t="s">
        <v>504</v>
      </c>
      <c r="C10" t="s">
        <v>505</v>
      </c>
      <c r="D10" t="s">
        <v>506</v>
      </c>
      <c r="E10">
        <v>2014</v>
      </c>
      <c r="F10" t="s">
        <v>335</v>
      </c>
      <c r="G10" t="s">
        <v>507</v>
      </c>
      <c r="H10" t="s">
        <v>508</v>
      </c>
      <c r="I10" t="s">
        <v>509</v>
      </c>
    </row>
    <row r="11" spans="1:12">
      <c r="A11" s="7">
        <v>85</v>
      </c>
      <c r="B11" t="s">
        <v>562</v>
      </c>
      <c r="C11" t="s">
        <v>563</v>
      </c>
      <c r="D11" t="s">
        <v>564</v>
      </c>
      <c r="E11">
        <v>2013</v>
      </c>
      <c r="F11" t="s">
        <v>565</v>
      </c>
      <c r="G11">
        <v>137</v>
      </c>
      <c r="H11" t="s">
        <v>567</v>
      </c>
      <c r="I11" t="s">
        <v>566</v>
      </c>
    </row>
    <row r="12" spans="1:12">
      <c r="A12" s="7">
        <v>86</v>
      </c>
      <c r="B12" t="s">
        <v>616</v>
      </c>
      <c r="C12" t="s">
        <v>612</v>
      </c>
      <c r="D12" t="s">
        <v>613</v>
      </c>
      <c r="E12">
        <v>2012</v>
      </c>
      <c r="F12" t="s">
        <v>385</v>
      </c>
      <c r="G12">
        <v>52</v>
      </c>
      <c r="H12" t="s">
        <v>615</v>
      </c>
      <c r="I12" t="s">
        <v>614</v>
      </c>
    </row>
    <row r="13" spans="1:12">
      <c r="A13" s="7">
        <v>87</v>
      </c>
      <c r="B13" t="s">
        <v>662</v>
      </c>
      <c r="C13" t="s">
        <v>663</v>
      </c>
      <c r="D13" t="s">
        <v>664</v>
      </c>
      <c r="E13">
        <v>2010</v>
      </c>
      <c r="F13" t="s">
        <v>665</v>
      </c>
      <c r="G13">
        <v>126</v>
      </c>
      <c r="H13" t="s">
        <v>666</v>
      </c>
      <c r="I13" t="s">
        <v>667</v>
      </c>
    </row>
    <row r="14" spans="1:12">
      <c r="A14" s="7">
        <v>88</v>
      </c>
      <c r="B14" s="16"/>
      <c r="C14" t="s">
        <v>704</v>
      </c>
      <c r="D14" t="s">
        <v>705</v>
      </c>
      <c r="E14">
        <v>2009</v>
      </c>
      <c r="F14" t="s">
        <v>335</v>
      </c>
      <c r="G14" t="s">
        <v>706</v>
      </c>
      <c r="H14" t="s">
        <v>703</v>
      </c>
      <c r="I14" t="s">
        <v>707</v>
      </c>
    </row>
    <row r="15" spans="1:12">
      <c r="A15" s="7">
        <v>89</v>
      </c>
      <c r="B15" s="16"/>
      <c r="C15" t="s">
        <v>729</v>
      </c>
      <c r="D15" t="s">
        <v>730</v>
      </c>
      <c r="E15">
        <v>2009</v>
      </c>
      <c r="F15" t="s">
        <v>335</v>
      </c>
      <c r="G15" t="s">
        <v>726</v>
      </c>
      <c r="H15" t="s">
        <v>727</v>
      </c>
      <c r="I15" t="s">
        <v>728</v>
      </c>
    </row>
    <row r="16" spans="1:12">
      <c r="A16" s="7">
        <v>90</v>
      </c>
      <c r="B16" t="s">
        <v>756</v>
      </c>
      <c r="C16" t="s">
        <v>757</v>
      </c>
      <c r="D16" t="s">
        <v>758</v>
      </c>
      <c r="E16">
        <v>2008</v>
      </c>
      <c r="F16" t="s">
        <v>463</v>
      </c>
      <c r="G16" t="s">
        <v>759</v>
      </c>
      <c r="H16" t="s">
        <v>761</v>
      </c>
      <c r="I16" t="s">
        <v>760</v>
      </c>
    </row>
    <row r="17" spans="1:9">
      <c r="A17" s="7">
        <v>91</v>
      </c>
      <c r="B17" t="s">
        <v>807</v>
      </c>
      <c r="C17" t="s">
        <v>808</v>
      </c>
      <c r="D17" t="s">
        <v>809</v>
      </c>
      <c r="E17">
        <v>2008</v>
      </c>
      <c r="F17" t="s">
        <v>810</v>
      </c>
      <c r="G17">
        <v>92</v>
      </c>
      <c r="H17" t="s">
        <v>811</v>
      </c>
      <c r="I17" t="s">
        <v>812</v>
      </c>
    </row>
    <row r="18" spans="1:9">
      <c r="A18" s="7">
        <v>92</v>
      </c>
      <c r="B18" t="s">
        <v>842</v>
      </c>
      <c r="C18" t="s">
        <v>837</v>
      </c>
      <c r="D18" t="s">
        <v>838</v>
      </c>
      <c r="E18">
        <v>2004</v>
      </c>
      <c r="F18" t="s">
        <v>839</v>
      </c>
      <c r="G18">
        <v>258</v>
      </c>
      <c r="H18" t="s">
        <v>840</v>
      </c>
      <c r="I18" t="s">
        <v>841</v>
      </c>
    </row>
    <row r="19" spans="1:9">
      <c r="A19" s="7">
        <v>93</v>
      </c>
      <c r="B19" s="41"/>
      <c r="C19" t="s">
        <v>877</v>
      </c>
      <c r="D19" t="s">
        <v>878</v>
      </c>
      <c r="E19">
        <v>2003</v>
      </c>
      <c r="F19" t="s">
        <v>879</v>
      </c>
      <c r="G19">
        <v>1</v>
      </c>
      <c r="H19" t="s">
        <v>880</v>
      </c>
      <c r="I19" t="s">
        <v>881</v>
      </c>
    </row>
    <row r="20" spans="1:9">
      <c r="A20" s="7">
        <v>94</v>
      </c>
      <c r="B20"/>
      <c r="C20" t="s">
        <v>916</v>
      </c>
      <c r="D20" t="s">
        <v>915</v>
      </c>
      <c r="E20">
        <v>1994</v>
      </c>
      <c r="F20" t="s">
        <v>810</v>
      </c>
      <c r="G20">
        <v>78</v>
      </c>
      <c r="H20" t="s">
        <v>917</v>
      </c>
      <c r="I20" t="s">
        <v>918</v>
      </c>
    </row>
    <row r="21" spans="1:9">
      <c r="B21"/>
      <c r="C21"/>
      <c r="D21"/>
      <c r="F21"/>
      <c r="G21"/>
    </row>
    <row r="22" spans="1:9">
      <c r="B22"/>
      <c r="C22"/>
      <c r="D22"/>
      <c r="F22"/>
      <c r="G22"/>
    </row>
    <row r="23" spans="1:9">
      <c r="B23"/>
      <c r="C23"/>
      <c r="D23"/>
      <c r="F23"/>
      <c r="G23"/>
    </row>
    <row r="24" spans="1:9">
      <c r="B24"/>
      <c r="C24"/>
      <c r="D24"/>
      <c r="F24"/>
      <c r="G24"/>
    </row>
    <row r="25" spans="1:9">
      <c r="B25"/>
      <c r="C25"/>
      <c r="D25"/>
      <c r="F25"/>
      <c r="G25"/>
    </row>
    <row r="26" spans="1:9">
      <c r="B26"/>
      <c r="C26"/>
      <c r="D26"/>
      <c r="F26"/>
      <c r="G26"/>
    </row>
    <row r="27" spans="1:9">
      <c r="B27"/>
      <c r="C27"/>
      <c r="D27"/>
      <c r="F27"/>
      <c r="G27"/>
    </row>
    <row r="28" spans="1:9">
      <c r="B28"/>
      <c r="C28"/>
      <c r="D28"/>
      <c r="F28"/>
      <c r="G28"/>
    </row>
    <row r="29" spans="1:9">
      <c r="B29"/>
      <c r="C29"/>
      <c r="D29"/>
      <c r="F29"/>
      <c r="G29"/>
    </row>
    <row r="30" spans="1:9">
      <c r="B30"/>
      <c r="C30"/>
      <c r="D30"/>
      <c r="F30"/>
      <c r="G30"/>
    </row>
    <row r="31" spans="1:9">
      <c r="B31"/>
      <c r="C31"/>
      <c r="D31"/>
      <c r="F31"/>
      <c r="G31"/>
    </row>
    <row r="32" spans="1:9">
      <c r="B32"/>
      <c r="C32"/>
      <c r="D32"/>
      <c r="F32"/>
      <c r="G32"/>
    </row>
    <row r="33" spans="2:7">
      <c r="B33"/>
      <c r="C33"/>
      <c r="D33"/>
      <c r="F33"/>
      <c r="G33"/>
    </row>
    <row r="34" spans="2:7">
      <c r="B34"/>
      <c r="C34"/>
      <c r="D34"/>
      <c r="F34"/>
      <c r="G34"/>
    </row>
    <row r="35" spans="2:7">
      <c r="B35"/>
      <c r="C35"/>
      <c r="D35"/>
      <c r="F35"/>
      <c r="G35"/>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56"/>
  <sheetViews>
    <sheetView workbookViewId="0">
      <pane ySplit="1" topLeftCell="A50" activePane="bottomLeft" state="frozen"/>
      <selection pane="bottomLeft" activeCell="A56" sqref="A56"/>
    </sheetView>
  </sheetViews>
  <sheetFormatPr defaultColWidth="8.85546875" defaultRowHeight="15"/>
  <cols>
    <col min="1" max="1" width="26.42578125" style="9" bestFit="1" customWidth="1"/>
    <col min="2" max="2" width="8.85546875" style="10" bestFit="1" customWidth="1"/>
    <col min="3" max="3" width="9.42578125" bestFit="1" customWidth="1"/>
    <col min="4" max="4" width="72.140625" customWidth="1"/>
    <col min="5" max="5" width="18.28515625" bestFit="1" customWidth="1"/>
    <col min="6" max="6" width="5.42578125" bestFit="1" customWidth="1"/>
    <col min="7" max="7" width="10" bestFit="1" customWidth="1"/>
    <col min="8" max="8" width="10.7109375" bestFit="1" customWidth="1"/>
    <col min="9" max="9" width="9.85546875" bestFit="1" customWidth="1"/>
    <col min="10" max="10" width="10.7109375" bestFit="1" customWidth="1"/>
    <col min="11" max="11" width="14" bestFit="1" customWidth="1"/>
    <col min="12" max="12" width="20.28515625" customWidth="1"/>
    <col min="13" max="13" width="32.42578125" style="7" bestFit="1" customWidth="1"/>
    <col min="14" max="14" width="16.7109375" style="7" bestFit="1" customWidth="1"/>
    <col min="15" max="15" width="6.140625" style="7" bestFit="1" customWidth="1"/>
    <col min="16" max="16" width="10.7109375" style="7" bestFit="1" customWidth="1"/>
    <col min="17" max="17" width="11.28515625" style="7" bestFit="1" customWidth="1"/>
    <col min="18" max="18" width="12.140625" style="7" bestFit="1" customWidth="1"/>
    <col min="19" max="19" width="29" style="7" bestFit="1" customWidth="1"/>
    <col min="20" max="20" width="17.85546875" style="7" bestFit="1" customWidth="1"/>
    <col min="21" max="21" width="12" style="7" bestFit="1" customWidth="1"/>
    <col min="22" max="22" width="18.42578125" style="7" bestFit="1" customWidth="1"/>
    <col min="23" max="23" width="11.85546875" style="7" bestFit="1" customWidth="1"/>
    <col min="24" max="24" width="18.42578125" style="7" bestFit="1" customWidth="1"/>
    <col min="25" max="25" width="11.85546875" style="7" bestFit="1" customWidth="1"/>
    <col min="26" max="26" width="18.42578125" style="7" bestFit="1" customWidth="1"/>
  </cols>
  <sheetData>
    <row r="1" spans="1:43">
      <c r="A1" s="9" t="s">
        <v>12</v>
      </c>
      <c r="B1" s="10" t="s">
        <v>120</v>
      </c>
      <c r="C1" t="s">
        <v>66</v>
      </c>
      <c r="D1" t="s">
        <v>16</v>
      </c>
      <c r="E1" t="s">
        <v>9</v>
      </c>
      <c r="F1" t="s">
        <v>8</v>
      </c>
      <c r="G1" t="s">
        <v>11</v>
      </c>
      <c r="H1" t="s">
        <v>10</v>
      </c>
      <c r="I1" t="s">
        <v>15</v>
      </c>
      <c r="J1" t="s">
        <v>13</v>
      </c>
      <c r="K1" t="s">
        <v>14</v>
      </c>
      <c r="L1" t="s">
        <v>19</v>
      </c>
      <c r="M1" s="7" t="s">
        <v>17</v>
      </c>
      <c r="N1" s="7" t="s">
        <v>18</v>
      </c>
      <c r="O1" s="7" t="s">
        <v>5</v>
      </c>
      <c r="P1" s="7" t="s">
        <v>20</v>
      </c>
      <c r="Q1" s="7" t="s">
        <v>21</v>
      </c>
      <c r="R1" s="7" t="s">
        <v>117</v>
      </c>
      <c r="S1" s="7" t="s">
        <v>25</v>
      </c>
      <c r="T1" s="7" t="s">
        <v>22</v>
      </c>
      <c r="U1" s="7" t="s">
        <v>26</v>
      </c>
      <c r="V1" s="7" t="s">
        <v>23</v>
      </c>
      <c r="W1" s="7" t="s">
        <v>27</v>
      </c>
      <c r="X1" s="7" t="s">
        <v>24</v>
      </c>
      <c r="Y1" s="7" t="s">
        <v>145</v>
      </c>
      <c r="Z1" s="7" t="s">
        <v>146</v>
      </c>
    </row>
    <row r="2" spans="1:43" s="6" customFormat="1" hidden="1">
      <c r="C2" s="6" t="s">
        <v>239</v>
      </c>
      <c r="M2" s="7"/>
      <c r="N2" s="7"/>
      <c r="O2" s="7"/>
      <c r="P2" s="7"/>
      <c r="Q2" s="7"/>
      <c r="R2" s="7"/>
      <c r="S2" s="7"/>
      <c r="T2" s="7"/>
      <c r="U2" s="7"/>
      <c r="V2" s="7"/>
      <c r="W2" s="7"/>
      <c r="X2" s="7"/>
      <c r="Y2" s="7"/>
      <c r="Z2" s="7"/>
    </row>
    <row r="3" spans="1:43" s="6" customFormat="1" hidden="1">
      <c r="A3" s="26" t="s">
        <v>206</v>
      </c>
      <c r="B3" s="6">
        <v>78</v>
      </c>
      <c r="C3" s="6">
        <v>1</v>
      </c>
      <c r="D3" s="27" t="s">
        <v>211</v>
      </c>
      <c r="E3" s="6" t="s">
        <v>209</v>
      </c>
      <c r="F3" s="6" t="s">
        <v>192</v>
      </c>
      <c r="I3" s="6">
        <v>1991</v>
      </c>
      <c r="J3" s="6">
        <v>1</v>
      </c>
      <c r="L3" s="6" t="s">
        <v>214</v>
      </c>
      <c r="M3" s="7" t="s">
        <v>218</v>
      </c>
      <c r="N3" s="7" t="s">
        <v>204</v>
      </c>
      <c r="O3" s="7">
        <v>6</v>
      </c>
      <c r="P3" s="7">
        <v>3</v>
      </c>
      <c r="Q3" s="7">
        <v>10.7</v>
      </c>
      <c r="R3" s="7">
        <v>2</v>
      </c>
      <c r="S3" s="7" t="s">
        <v>221</v>
      </c>
      <c r="T3" s="7">
        <v>7</v>
      </c>
      <c r="U3" s="7" t="s">
        <v>220</v>
      </c>
      <c r="V3" s="7">
        <v>3</v>
      </c>
      <c r="W3" s="7"/>
      <c r="X3" s="7"/>
      <c r="Y3" s="7"/>
      <c r="Z3" s="7"/>
    </row>
    <row r="4" spans="1:43" s="6" customFormat="1" hidden="1">
      <c r="A4" s="26" t="s">
        <v>206</v>
      </c>
      <c r="B4" s="6">
        <v>78</v>
      </c>
      <c r="C4" s="6">
        <v>2</v>
      </c>
      <c r="D4" s="6" t="s">
        <v>212</v>
      </c>
      <c r="E4" s="6" t="s">
        <v>210</v>
      </c>
      <c r="F4" s="6" t="s">
        <v>208</v>
      </c>
      <c r="I4" s="6">
        <v>1991</v>
      </c>
      <c r="J4" s="6">
        <v>1</v>
      </c>
      <c r="L4" s="6" t="s">
        <v>214</v>
      </c>
      <c r="M4" s="7" t="s">
        <v>218</v>
      </c>
      <c r="N4" s="7" t="s">
        <v>204</v>
      </c>
      <c r="O4" s="7">
        <v>6</v>
      </c>
      <c r="P4" s="7">
        <v>3</v>
      </c>
      <c r="Q4" s="7">
        <v>9.1</v>
      </c>
      <c r="R4" s="7">
        <v>2</v>
      </c>
      <c r="S4" s="7" t="s">
        <v>221</v>
      </c>
      <c r="T4" s="7">
        <v>7</v>
      </c>
      <c r="U4" s="7" t="s">
        <v>220</v>
      </c>
      <c r="V4" s="7">
        <v>3</v>
      </c>
      <c r="W4" s="7"/>
      <c r="X4" s="7"/>
      <c r="Y4" s="7"/>
      <c r="Z4" s="7"/>
    </row>
    <row r="5" spans="1:43" s="6" customFormat="1" hidden="1">
      <c r="A5" s="26" t="s">
        <v>206</v>
      </c>
      <c r="B5" s="6">
        <v>78</v>
      </c>
      <c r="C5" s="6">
        <v>3</v>
      </c>
      <c r="D5" s="6" t="s">
        <v>213</v>
      </c>
      <c r="E5" s="6" t="s">
        <v>194</v>
      </c>
      <c r="F5" s="6" t="s">
        <v>193</v>
      </c>
      <c r="I5" s="6">
        <v>1991</v>
      </c>
      <c r="J5" s="6">
        <v>1</v>
      </c>
      <c r="L5" s="6" t="s">
        <v>214</v>
      </c>
      <c r="M5" s="7" t="s">
        <v>218</v>
      </c>
      <c r="N5" s="7" t="s">
        <v>204</v>
      </c>
      <c r="O5" s="7">
        <v>6</v>
      </c>
      <c r="P5" s="7">
        <v>3</v>
      </c>
      <c r="Q5" s="7">
        <v>9.1</v>
      </c>
      <c r="R5" s="7">
        <v>2</v>
      </c>
      <c r="S5" s="7" t="s">
        <v>221</v>
      </c>
      <c r="T5" s="7">
        <v>7</v>
      </c>
      <c r="U5" s="7" t="s">
        <v>220</v>
      </c>
      <c r="V5" s="7">
        <v>3</v>
      </c>
      <c r="W5" s="7"/>
      <c r="X5" s="7"/>
      <c r="Y5" s="7"/>
      <c r="Z5" s="7"/>
    </row>
    <row r="6" spans="1:43" s="6" customFormat="1" hidden="1">
      <c r="A6" s="26" t="s">
        <v>206</v>
      </c>
      <c r="B6" s="6">
        <v>78</v>
      </c>
      <c r="C6" s="6">
        <v>4</v>
      </c>
      <c r="D6" s="27" t="s">
        <v>211</v>
      </c>
      <c r="E6" s="6" t="s">
        <v>209</v>
      </c>
      <c r="F6" s="6" t="s">
        <v>192</v>
      </c>
      <c r="I6" s="6">
        <v>1991</v>
      </c>
      <c r="J6" s="6">
        <v>1</v>
      </c>
      <c r="L6" s="6" t="s">
        <v>214</v>
      </c>
      <c r="M6" s="7" t="s">
        <v>218</v>
      </c>
      <c r="N6" s="7" t="s">
        <v>240</v>
      </c>
      <c r="O6" s="7">
        <v>3</v>
      </c>
      <c r="P6" s="7">
        <v>3</v>
      </c>
      <c r="Q6" s="7">
        <v>10.7</v>
      </c>
      <c r="R6" s="7">
        <v>2</v>
      </c>
      <c r="S6" s="7" t="s">
        <v>241</v>
      </c>
      <c r="T6" s="7">
        <v>10</v>
      </c>
      <c r="U6" s="7" t="s">
        <v>219</v>
      </c>
      <c r="V6" s="7">
        <v>3</v>
      </c>
      <c r="W6" s="7" t="s">
        <v>220</v>
      </c>
      <c r="X6" s="7">
        <v>3</v>
      </c>
      <c r="Y6" s="7"/>
      <c r="Z6" s="7"/>
    </row>
    <row r="7" spans="1:43" s="6" customFormat="1" hidden="1">
      <c r="A7" s="26" t="s">
        <v>206</v>
      </c>
      <c r="B7" s="6">
        <v>78</v>
      </c>
      <c r="C7" s="6">
        <v>5</v>
      </c>
      <c r="D7" s="6" t="s">
        <v>212</v>
      </c>
      <c r="E7" s="6" t="s">
        <v>210</v>
      </c>
      <c r="F7" s="6" t="s">
        <v>208</v>
      </c>
      <c r="I7" s="6">
        <v>1991</v>
      </c>
      <c r="J7" s="6">
        <v>1</v>
      </c>
      <c r="L7" s="6" t="s">
        <v>214</v>
      </c>
      <c r="M7" s="7" t="s">
        <v>218</v>
      </c>
      <c r="N7" s="7" t="s">
        <v>240</v>
      </c>
      <c r="O7" s="7">
        <v>3</v>
      </c>
      <c r="P7" s="7">
        <v>3</v>
      </c>
      <c r="Q7" s="7">
        <v>9.1</v>
      </c>
      <c r="R7" s="7">
        <v>2</v>
      </c>
      <c r="S7" s="7" t="s">
        <v>241</v>
      </c>
      <c r="T7" s="7">
        <v>10</v>
      </c>
      <c r="U7" s="7" t="s">
        <v>219</v>
      </c>
      <c r="V7" s="7">
        <v>3</v>
      </c>
      <c r="W7" s="7" t="s">
        <v>220</v>
      </c>
      <c r="X7" s="7">
        <v>3</v>
      </c>
      <c r="Y7" s="7"/>
      <c r="Z7" s="7"/>
    </row>
    <row r="8" spans="1:43" s="6" customFormat="1" hidden="1">
      <c r="A8" s="26" t="s">
        <v>206</v>
      </c>
      <c r="B8" s="6">
        <v>78</v>
      </c>
      <c r="C8" s="6">
        <v>6</v>
      </c>
      <c r="D8" s="6" t="s">
        <v>213</v>
      </c>
      <c r="E8" s="6" t="s">
        <v>194</v>
      </c>
      <c r="F8" s="6" t="s">
        <v>193</v>
      </c>
      <c r="I8" s="6">
        <v>1991</v>
      </c>
      <c r="J8" s="6">
        <v>1</v>
      </c>
      <c r="L8" s="6" t="s">
        <v>214</v>
      </c>
      <c r="M8" s="7" t="s">
        <v>218</v>
      </c>
      <c r="N8" s="7" t="s">
        <v>240</v>
      </c>
      <c r="O8" s="7">
        <v>3</v>
      </c>
      <c r="P8" s="7">
        <v>3</v>
      </c>
      <c r="Q8" s="7">
        <v>9.1</v>
      </c>
      <c r="R8" s="7">
        <v>2</v>
      </c>
      <c r="S8" s="7" t="s">
        <v>241</v>
      </c>
      <c r="T8" s="7">
        <v>10</v>
      </c>
      <c r="U8" s="7" t="s">
        <v>219</v>
      </c>
      <c r="V8" s="7">
        <v>3</v>
      </c>
      <c r="W8" s="7" t="s">
        <v>220</v>
      </c>
      <c r="X8" s="7">
        <v>3</v>
      </c>
      <c r="Y8" s="7"/>
      <c r="Z8" s="7"/>
    </row>
    <row r="9" spans="1:43" hidden="1">
      <c r="A9"/>
      <c r="B9"/>
    </row>
    <row r="10" spans="1:43" hidden="1">
      <c r="A10" s="6"/>
      <c r="B10" s="6">
        <v>79</v>
      </c>
      <c r="C10" s="6">
        <v>1</v>
      </c>
      <c r="D10" s="6"/>
      <c r="E10" s="6" t="s">
        <v>307</v>
      </c>
      <c r="F10" s="6" t="s">
        <v>308</v>
      </c>
      <c r="G10" s="6"/>
      <c r="H10" s="6"/>
      <c r="I10" s="6">
        <v>1997</v>
      </c>
      <c r="J10" s="6">
        <v>2</v>
      </c>
      <c r="K10" s="6"/>
      <c r="L10" s="6"/>
      <c r="M10" s="7" t="s">
        <v>218</v>
      </c>
      <c r="O10" s="7">
        <v>4</v>
      </c>
      <c r="P10" s="7">
        <v>3</v>
      </c>
      <c r="Q10" s="7">
        <v>4.5999999999999996</v>
      </c>
      <c r="R10" s="7">
        <v>1</v>
      </c>
      <c r="S10" s="7" t="s">
        <v>241</v>
      </c>
      <c r="T10" s="7">
        <v>7</v>
      </c>
      <c r="AA10" s="6"/>
      <c r="AB10" s="6"/>
      <c r="AC10" s="6"/>
      <c r="AD10" s="6"/>
      <c r="AE10" s="6"/>
      <c r="AF10" s="6"/>
      <c r="AG10" s="6"/>
      <c r="AH10" s="6"/>
      <c r="AI10" s="6"/>
      <c r="AJ10" s="6"/>
      <c r="AK10" s="6"/>
      <c r="AL10" s="6"/>
      <c r="AM10" s="6"/>
      <c r="AN10" s="6"/>
      <c r="AO10" s="6"/>
      <c r="AP10" s="6"/>
      <c r="AQ10" s="6"/>
    </row>
    <row r="11" spans="1:43" hidden="1">
      <c r="A11" s="6"/>
      <c r="B11" s="6">
        <v>79</v>
      </c>
      <c r="C11" s="6">
        <v>2</v>
      </c>
      <c r="D11" s="6"/>
      <c r="E11" s="6" t="s">
        <v>309</v>
      </c>
      <c r="F11" s="6" t="s">
        <v>308</v>
      </c>
      <c r="G11" s="6"/>
      <c r="H11" s="6"/>
      <c r="I11" s="6">
        <v>1997</v>
      </c>
      <c r="J11" s="6">
        <v>2</v>
      </c>
      <c r="K11" s="6"/>
      <c r="L11" s="6"/>
      <c r="M11" s="7" t="s">
        <v>218</v>
      </c>
      <c r="O11" s="7">
        <v>4</v>
      </c>
      <c r="P11" s="7">
        <v>3</v>
      </c>
      <c r="Q11" s="7">
        <v>4.5999999999999996</v>
      </c>
      <c r="R11" s="7">
        <v>1</v>
      </c>
      <c r="S11" s="7" t="s">
        <v>241</v>
      </c>
      <c r="T11" s="7">
        <v>7</v>
      </c>
      <c r="AA11" s="6"/>
      <c r="AB11" s="6"/>
      <c r="AC11" s="6"/>
      <c r="AD11" s="6"/>
      <c r="AE11" s="6"/>
      <c r="AF11" s="6"/>
      <c r="AG11" s="6"/>
      <c r="AH11" s="6"/>
      <c r="AI11" s="6"/>
      <c r="AJ11" s="6"/>
      <c r="AK11" s="6"/>
      <c r="AL11" s="6"/>
      <c r="AM11" s="6"/>
      <c r="AN11" s="6"/>
      <c r="AO11" s="6"/>
      <c r="AP11" s="6"/>
      <c r="AQ11" s="6"/>
    </row>
    <row r="12" spans="1:43" hidden="1">
      <c r="A12"/>
      <c r="B12"/>
    </row>
    <row r="13" spans="1:43" hidden="1">
      <c r="A13" t="s">
        <v>382</v>
      </c>
      <c r="B13" s="6">
        <v>80</v>
      </c>
      <c r="C13" s="6">
        <v>1</v>
      </c>
      <c r="E13" s="6" t="s">
        <v>338</v>
      </c>
      <c r="F13" s="6" t="s">
        <v>339</v>
      </c>
      <c r="I13" s="6">
        <v>2010</v>
      </c>
      <c r="J13" s="6">
        <v>2</v>
      </c>
      <c r="M13" s="7" t="s">
        <v>218</v>
      </c>
      <c r="O13" s="7">
        <v>3</v>
      </c>
      <c r="P13" s="7">
        <v>3.05</v>
      </c>
      <c r="Q13" s="7">
        <v>3.05</v>
      </c>
      <c r="R13" s="7">
        <v>1</v>
      </c>
      <c r="S13" s="7" t="s">
        <v>348</v>
      </c>
      <c r="T13" s="7">
        <v>10</v>
      </c>
    </row>
    <row r="14" spans="1:43" hidden="1">
      <c r="A14" t="s">
        <v>382</v>
      </c>
      <c r="B14" s="6">
        <v>80</v>
      </c>
      <c r="C14" s="6">
        <v>2</v>
      </c>
      <c r="E14" s="6" t="s">
        <v>340</v>
      </c>
      <c r="F14" s="6" t="s">
        <v>341</v>
      </c>
      <c r="I14" s="6">
        <v>2010</v>
      </c>
      <c r="J14" s="6">
        <v>2</v>
      </c>
      <c r="M14" s="7" t="s">
        <v>218</v>
      </c>
      <c r="O14" s="7">
        <v>3</v>
      </c>
      <c r="P14" s="7">
        <v>3.05</v>
      </c>
      <c r="Q14" s="7">
        <v>3.05</v>
      </c>
      <c r="R14" s="7">
        <v>1</v>
      </c>
      <c r="S14" s="7" t="s">
        <v>348</v>
      </c>
      <c r="T14" s="7">
        <v>10</v>
      </c>
    </row>
    <row r="15" spans="1:43" hidden="1">
      <c r="A15" t="s">
        <v>382</v>
      </c>
      <c r="B15" s="6">
        <v>80</v>
      </c>
      <c r="C15" s="6">
        <v>3</v>
      </c>
      <c r="E15" s="6" t="s">
        <v>342</v>
      </c>
      <c r="F15" s="6" t="s">
        <v>343</v>
      </c>
      <c r="I15" s="6">
        <v>2010</v>
      </c>
      <c r="J15" s="6">
        <v>2</v>
      </c>
      <c r="M15" s="7" t="s">
        <v>218</v>
      </c>
      <c r="O15" s="7">
        <v>3</v>
      </c>
      <c r="P15" s="7">
        <v>3.05</v>
      </c>
      <c r="Q15" s="7">
        <v>3.05</v>
      </c>
      <c r="R15" s="7">
        <v>1</v>
      </c>
      <c r="S15" s="7" t="s">
        <v>348</v>
      </c>
      <c r="T15" s="7">
        <v>10</v>
      </c>
    </row>
    <row r="16" spans="1:43" hidden="1">
      <c r="A16" t="s">
        <v>382</v>
      </c>
      <c r="B16" s="6">
        <v>80</v>
      </c>
      <c r="C16" s="6">
        <v>4</v>
      </c>
      <c r="E16" s="6" t="s">
        <v>344</v>
      </c>
      <c r="F16" s="6" t="s">
        <v>345</v>
      </c>
      <c r="I16" s="6">
        <v>2010</v>
      </c>
      <c r="J16" s="6">
        <v>2</v>
      </c>
      <c r="M16" s="7" t="s">
        <v>218</v>
      </c>
      <c r="O16" s="7">
        <v>3</v>
      </c>
      <c r="P16" s="7">
        <v>3.05</v>
      </c>
      <c r="Q16" s="7">
        <v>3.05</v>
      </c>
      <c r="R16" s="7">
        <v>1</v>
      </c>
      <c r="S16" s="7" t="s">
        <v>348</v>
      </c>
      <c r="T16" s="7">
        <v>10</v>
      </c>
    </row>
    <row r="17" spans="1:26" hidden="1">
      <c r="A17" t="s">
        <v>382</v>
      </c>
      <c r="B17" s="6">
        <v>80</v>
      </c>
      <c r="C17" s="6">
        <v>5</v>
      </c>
      <c r="E17" s="6" t="s">
        <v>346</v>
      </c>
      <c r="F17" s="6" t="s">
        <v>345</v>
      </c>
      <c r="I17">
        <v>2010</v>
      </c>
      <c r="J17" s="6">
        <v>1</v>
      </c>
      <c r="M17" s="7" t="s">
        <v>218</v>
      </c>
      <c r="O17" s="7">
        <v>3</v>
      </c>
      <c r="P17" s="7">
        <v>3.05</v>
      </c>
      <c r="Q17" s="7">
        <v>3.05</v>
      </c>
      <c r="R17" s="7">
        <v>1</v>
      </c>
      <c r="S17" s="7" t="s">
        <v>348</v>
      </c>
      <c r="T17" s="7">
        <v>10</v>
      </c>
    </row>
    <row r="18" spans="1:26" hidden="1">
      <c r="A18" t="s">
        <v>382</v>
      </c>
      <c r="B18" s="6">
        <v>80</v>
      </c>
      <c r="C18" s="6">
        <v>6</v>
      </c>
      <c r="E18" s="6" t="s">
        <v>347</v>
      </c>
      <c r="F18" s="6" t="s">
        <v>308</v>
      </c>
      <c r="I18">
        <v>2011</v>
      </c>
      <c r="J18" s="6">
        <v>1</v>
      </c>
      <c r="M18" s="7" t="s">
        <v>218</v>
      </c>
      <c r="O18" s="7">
        <v>3</v>
      </c>
      <c r="P18" s="7">
        <v>3.05</v>
      </c>
      <c r="Q18" s="7">
        <v>3.05</v>
      </c>
      <c r="R18" s="7">
        <v>1</v>
      </c>
      <c r="S18" s="7" t="s">
        <v>348</v>
      </c>
      <c r="T18" s="7">
        <v>10</v>
      </c>
    </row>
    <row r="19" spans="1:26">
      <c r="A19"/>
      <c r="B19"/>
    </row>
    <row r="20" spans="1:26">
      <c r="A20"/>
      <c r="B20"/>
    </row>
    <row r="21" spans="1:26" s="16" customFormat="1">
      <c r="A21" s="16" t="s">
        <v>389</v>
      </c>
      <c r="B21" s="16">
        <v>81</v>
      </c>
      <c r="D21" s="16" t="s">
        <v>390</v>
      </c>
      <c r="I21" s="16">
        <v>2012</v>
      </c>
      <c r="J21" s="16" t="s">
        <v>391</v>
      </c>
      <c r="M21" s="18" t="s">
        <v>443</v>
      </c>
      <c r="N21" s="18"/>
      <c r="O21" s="18">
        <v>4</v>
      </c>
      <c r="P21" s="18">
        <f>6*0.38</f>
        <v>2.2800000000000002</v>
      </c>
      <c r="Q21" s="18">
        <v>6.4</v>
      </c>
      <c r="R21" s="18">
        <v>1</v>
      </c>
      <c r="S21" s="18" t="s">
        <v>392</v>
      </c>
      <c r="T21" s="18">
        <v>9</v>
      </c>
      <c r="U21" s="18"/>
      <c r="V21" s="18"/>
      <c r="W21" s="18"/>
      <c r="X21" s="18"/>
      <c r="Y21" s="18"/>
      <c r="Z21" s="18"/>
    </row>
    <row r="22" spans="1:26">
      <c r="A22"/>
      <c r="B22"/>
    </row>
    <row r="23" spans="1:26">
      <c r="A23" t="s">
        <v>438</v>
      </c>
      <c r="B23" s="7">
        <v>82</v>
      </c>
      <c r="C23">
        <v>0</v>
      </c>
      <c r="D23" t="s">
        <v>442</v>
      </c>
      <c r="E23" t="s">
        <v>441</v>
      </c>
      <c r="F23" t="s">
        <v>193</v>
      </c>
      <c r="G23" s="16"/>
      <c r="H23" s="16"/>
      <c r="I23">
        <v>2012</v>
      </c>
      <c r="J23">
        <v>2</v>
      </c>
      <c r="K23">
        <f>541-33</f>
        <v>508</v>
      </c>
      <c r="M23" s="7" t="s">
        <v>443</v>
      </c>
      <c r="N23" s="7" t="s">
        <v>204</v>
      </c>
      <c r="O23" s="7">
        <v>4</v>
      </c>
      <c r="P23" s="7">
        <v>2.2799999999999998</v>
      </c>
      <c r="Q23" s="7">
        <v>6.4</v>
      </c>
      <c r="R23" s="7">
        <v>2</v>
      </c>
      <c r="S23" s="7" t="s">
        <v>444</v>
      </c>
      <c r="T23" s="7">
        <v>3</v>
      </c>
      <c r="U23" s="7" t="s">
        <v>445</v>
      </c>
      <c r="V23" s="7">
        <v>15</v>
      </c>
    </row>
    <row r="25" spans="1:26">
      <c r="A25"/>
      <c r="B25"/>
    </row>
    <row r="26" spans="1:26">
      <c r="A26" t="s">
        <v>461</v>
      </c>
      <c r="B26" s="7">
        <v>83</v>
      </c>
      <c r="D26" s="16" t="s">
        <v>467</v>
      </c>
      <c r="I26">
        <v>2011</v>
      </c>
      <c r="J26" t="s">
        <v>466</v>
      </c>
      <c r="M26" s="7" t="s">
        <v>443</v>
      </c>
      <c r="N26" s="7" t="s">
        <v>468</v>
      </c>
      <c r="O26" s="7">
        <v>4</v>
      </c>
      <c r="P26" s="7">
        <v>2.2799999999999998</v>
      </c>
      <c r="Q26" s="7">
        <v>6.4</v>
      </c>
      <c r="R26" s="7">
        <v>1</v>
      </c>
      <c r="S26" s="7" t="s">
        <v>469</v>
      </c>
      <c r="T26" s="7">
        <v>11</v>
      </c>
    </row>
    <row r="27" spans="1:26">
      <c r="A27"/>
      <c r="B27"/>
    </row>
    <row r="28" spans="1:26">
      <c r="A28" t="s">
        <v>504</v>
      </c>
      <c r="B28" s="7">
        <v>84</v>
      </c>
      <c r="D28" t="s">
        <v>510</v>
      </c>
      <c r="E28" t="s">
        <v>511</v>
      </c>
      <c r="F28" t="s">
        <v>512</v>
      </c>
      <c r="I28">
        <v>2011</v>
      </c>
      <c r="J28">
        <v>3</v>
      </c>
      <c r="M28" s="7" t="s">
        <v>513</v>
      </c>
      <c r="N28" s="7" t="s">
        <v>204</v>
      </c>
      <c r="P28" s="7">
        <f>0.76*6</f>
        <v>4.5600000000000005</v>
      </c>
      <c r="Q28" s="7">
        <v>15.2</v>
      </c>
      <c r="R28" s="7">
        <v>2</v>
      </c>
      <c r="S28" s="7" t="s">
        <v>514</v>
      </c>
      <c r="T28" s="7">
        <v>4</v>
      </c>
      <c r="U28" s="7" t="s">
        <v>515</v>
      </c>
      <c r="V28" s="7">
        <v>3</v>
      </c>
    </row>
    <row r="29" spans="1:26">
      <c r="A29"/>
      <c r="B29" s="7"/>
    </row>
    <row r="30" spans="1:26">
      <c r="A30" t="s">
        <v>562</v>
      </c>
      <c r="B30" s="7">
        <v>85</v>
      </c>
      <c r="C30">
        <v>1</v>
      </c>
      <c r="E30" t="s">
        <v>568</v>
      </c>
      <c r="F30" t="s">
        <v>569</v>
      </c>
      <c r="G30" s="16"/>
      <c r="H30" s="16"/>
      <c r="I30">
        <v>2006</v>
      </c>
      <c r="J30">
        <v>2</v>
      </c>
      <c r="L30" s="39" t="s">
        <v>571</v>
      </c>
      <c r="M30" s="7" t="s">
        <v>513</v>
      </c>
      <c r="N30" s="7" t="s">
        <v>204</v>
      </c>
      <c r="O30" s="7">
        <v>4</v>
      </c>
      <c r="P30" s="7">
        <f>0.76*4</f>
        <v>3.04</v>
      </c>
      <c r="Q30" s="7">
        <v>10</v>
      </c>
      <c r="R30" s="7">
        <v>2</v>
      </c>
      <c r="S30" s="7" t="s">
        <v>444</v>
      </c>
      <c r="T30" s="7">
        <v>3</v>
      </c>
      <c r="U30" s="7" t="s">
        <v>515</v>
      </c>
      <c r="V30" s="7">
        <v>3</v>
      </c>
    </row>
    <row r="31" spans="1:26">
      <c r="A31" t="s">
        <v>562</v>
      </c>
      <c r="B31" s="7">
        <v>85</v>
      </c>
      <c r="C31">
        <v>2</v>
      </c>
      <c r="E31" t="s">
        <v>570</v>
      </c>
      <c r="F31" t="s">
        <v>569</v>
      </c>
      <c r="G31" s="16"/>
      <c r="H31" s="16"/>
      <c r="I31">
        <v>2006</v>
      </c>
      <c r="J31">
        <v>2</v>
      </c>
      <c r="L31" s="39" t="s">
        <v>571</v>
      </c>
      <c r="M31" s="7" t="s">
        <v>513</v>
      </c>
      <c r="N31" s="7" t="s">
        <v>204</v>
      </c>
      <c r="O31" s="7">
        <v>4</v>
      </c>
      <c r="P31" s="7">
        <f>0.76*4</f>
        <v>3.04</v>
      </c>
      <c r="Q31" s="7">
        <v>10</v>
      </c>
      <c r="R31" s="7">
        <v>2</v>
      </c>
      <c r="S31" s="7" t="s">
        <v>444</v>
      </c>
      <c r="T31" s="7">
        <v>3</v>
      </c>
      <c r="U31" s="7" t="s">
        <v>515</v>
      </c>
      <c r="V31" s="7">
        <v>3</v>
      </c>
    </row>
    <row r="32" spans="1:26">
      <c r="A32"/>
      <c r="B32"/>
    </row>
    <row r="33" spans="1:22">
      <c r="A33" t="s">
        <v>616</v>
      </c>
      <c r="B33">
        <v>86</v>
      </c>
      <c r="D33" s="16" t="s">
        <v>617</v>
      </c>
      <c r="E33" s="16"/>
      <c r="F33" s="16"/>
      <c r="G33" s="16"/>
      <c r="H33" s="16"/>
      <c r="I33" s="16">
        <v>2008</v>
      </c>
      <c r="J33" s="16">
        <v>3</v>
      </c>
      <c r="K33" s="16"/>
      <c r="L33" s="16"/>
      <c r="M33" s="7" t="s">
        <v>513</v>
      </c>
      <c r="N33" s="7" t="s">
        <v>204</v>
      </c>
      <c r="O33" s="7">
        <v>4</v>
      </c>
      <c r="P33" s="7">
        <v>2.2799999999999998</v>
      </c>
      <c r="Q33" s="7">
        <v>6.4</v>
      </c>
      <c r="R33" s="7">
        <v>2</v>
      </c>
      <c r="S33" s="7" t="s">
        <v>618</v>
      </c>
      <c r="T33" s="7">
        <v>3</v>
      </c>
      <c r="U33" s="7" t="s">
        <v>619</v>
      </c>
      <c r="V33" s="7">
        <v>4</v>
      </c>
    </row>
    <row r="34" spans="1:22">
      <c r="A34" t="s">
        <v>662</v>
      </c>
      <c r="B34" s="10">
        <v>87</v>
      </c>
      <c r="E34" t="s">
        <v>668</v>
      </c>
      <c r="F34" t="s">
        <v>669</v>
      </c>
      <c r="I34">
        <v>2007</v>
      </c>
      <c r="J34">
        <v>1</v>
      </c>
      <c r="L34" t="s">
        <v>671</v>
      </c>
      <c r="M34" s="7" t="s">
        <v>513</v>
      </c>
      <c r="N34" s="7" t="s">
        <v>204</v>
      </c>
      <c r="O34" s="7">
        <v>5</v>
      </c>
      <c r="P34" s="7">
        <v>5.25</v>
      </c>
      <c r="Q34" s="7">
        <v>5.3</v>
      </c>
      <c r="R34" s="7">
        <v>2</v>
      </c>
      <c r="S34" s="7" t="s">
        <v>618</v>
      </c>
      <c r="T34" s="7">
        <v>2</v>
      </c>
      <c r="U34" s="7" t="s">
        <v>672</v>
      </c>
      <c r="V34" s="7">
        <v>3</v>
      </c>
    </row>
    <row r="35" spans="1:22">
      <c r="A35" t="s">
        <v>662</v>
      </c>
      <c r="B35" s="10">
        <v>87</v>
      </c>
      <c r="E35" t="s">
        <v>670</v>
      </c>
      <c r="F35" t="s">
        <v>669</v>
      </c>
      <c r="I35">
        <v>2007</v>
      </c>
      <c r="J35">
        <v>1</v>
      </c>
      <c r="L35" t="s">
        <v>671</v>
      </c>
      <c r="M35" s="7" t="s">
        <v>513</v>
      </c>
      <c r="N35" s="7" t="s">
        <v>204</v>
      </c>
      <c r="O35" s="7">
        <v>5</v>
      </c>
      <c r="P35" s="7">
        <v>5.25</v>
      </c>
      <c r="Q35" s="7">
        <v>5.3</v>
      </c>
      <c r="R35" s="7">
        <v>2</v>
      </c>
      <c r="S35" s="7" t="s">
        <v>618</v>
      </c>
      <c r="T35" s="7">
        <v>2</v>
      </c>
      <c r="U35" s="7" t="s">
        <v>672</v>
      </c>
      <c r="V35" s="7">
        <v>3</v>
      </c>
    </row>
    <row r="36" spans="1:22">
      <c r="A36"/>
      <c r="B36"/>
    </row>
    <row r="37" spans="1:22">
      <c r="A37" s="16"/>
      <c r="B37" s="7">
        <v>88</v>
      </c>
      <c r="D37" s="16" t="s">
        <v>390</v>
      </c>
      <c r="I37">
        <v>2005</v>
      </c>
      <c r="J37">
        <v>3</v>
      </c>
      <c r="M37" s="7" t="s">
        <v>513</v>
      </c>
      <c r="N37" s="7" t="s">
        <v>204</v>
      </c>
      <c r="O37" s="7" t="s">
        <v>708</v>
      </c>
      <c r="P37" s="7">
        <v>55</v>
      </c>
      <c r="Q37" s="7">
        <v>55</v>
      </c>
      <c r="R37" s="7">
        <v>1</v>
      </c>
      <c r="S37" s="7" t="s">
        <v>709</v>
      </c>
      <c r="T37" s="7">
        <v>4</v>
      </c>
    </row>
    <row r="38" spans="1:22">
      <c r="A38" s="16"/>
      <c r="B38" s="7">
        <v>89</v>
      </c>
      <c r="D38" t="s">
        <v>732</v>
      </c>
      <c r="E38" t="s">
        <v>731</v>
      </c>
      <c r="F38" t="s">
        <v>308</v>
      </c>
      <c r="I38">
        <v>2005</v>
      </c>
      <c r="J38">
        <v>2</v>
      </c>
      <c r="L38" t="s">
        <v>768</v>
      </c>
      <c r="M38" s="7" t="s">
        <v>513</v>
      </c>
      <c r="O38" s="7">
        <v>4</v>
      </c>
      <c r="R38" s="7">
        <v>1</v>
      </c>
      <c r="S38" s="7" t="s">
        <v>709</v>
      </c>
      <c r="T38" s="7">
        <v>4</v>
      </c>
    </row>
    <row r="39" spans="1:22">
      <c r="A39" t="s">
        <v>756</v>
      </c>
      <c r="B39" s="7">
        <v>90</v>
      </c>
      <c r="C39">
        <v>1</v>
      </c>
      <c r="D39" t="s">
        <v>765</v>
      </c>
      <c r="E39" t="s">
        <v>762</v>
      </c>
      <c r="F39" t="s">
        <v>669</v>
      </c>
      <c r="I39">
        <v>2004</v>
      </c>
      <c r="J39">
        <v>2</v>
      </c>
      <c r="M39" s="7" t="s">
        <v>513</v>
      </c>
      <c r="N39" s="7" t="s">
        <v>204</v>
      </c>
      <c r="O39" s="7">
        <v>4</v>
      </c>
      <c r="P39" s="7">
        <v>3</v>
      </c>
      <c r="Q39" s="7">
        <v>6.7</v>
      </c>
      <c r="R39" s="7">
        <v>2</v>
      </c>
      <c r="S39" s="7" t="s">
        <v>769</v>
      </c>
      <c r="T39" s="7">
        <v>2</v>
      </c>
      <c r="U39" s="7" t="s">
        <v>770</v>
      </c>
      <c r="V39" s="7">
        <v>4</v>
      </c>
    </row>
    <row r="40" spans="1:22">
      <c r="A40" t="s">
        <v>756</v>
      </c>
      <c r="B40" s="7">
        <v>90</v>
      </c>
      <c r="C40">
        <v>2</v>
      </c>
      <c r="D40" t="s">
        <v>766</v>
      </c>
      <c r="E40" t="s">
        <v>763</v>
      </c>
      <c r="F40" t="s">
        <v>669</v>
      </c>
      <c r="I40">
        <v>2004</v>
      </c>
      <c r="J40">
        <v>2</v>
      </c>
      <c r="M40" s="7" t="s">
        <v>513</v>
      </c>
      <c r="N40" s="7" t="s">
        <v>204</v>
      </c>
      <c r="O40" s="7">
        <v>4</v>
      </c>
      <c r="P40" s="7">
        <v>3</v>
      </c>
      <c r="Q40" s="7">
        <v>6.7</v>
      </c>
      <c r="R40" s="7">
        <v>2</v>
      </c>
      <c r="S40" s="7" t="s">
        <v>769</v>
      </c>
      <c r="T40" s="7">
        <v>2</v>
      </c>
      <c r="U40" s="7" t="s">
        <v>770</v>
      </c>
      <c r="V40" s="7">
        <v>4</v>
      </c>
    </row>
    <row r="41" spans="1:22">
      <c r="A41" t="s">
        <v>756</v>
      </c>
      <c r="B41" s="7">
        <v>90</v>
      </c>
      <c r="C41">
        <v>3</v>
      </c>
      <c r="D41" t="s">
        <v>767</v>
      </c>
      <c r="E41" t="s">
        <v>764</v>
      </c>
      <c r="F41" t="s">
        <v>669</v>
      </c>
      <c r="I41">
        <v>2004</v>
      </c>
      <c r="J41">
        <v>2</v>
      </c>
      <c r="M41" s="7" t="s">
        <v>513</v>
      </c>
      <c r="N41" s="7" t="s">
        <v>204</v>
      </c>
      <c r="O41" s="7">
        <v>4</v>
      </c>
      <c r="P41" s="7">
        <v>3</v>
      </c>
      <c r="Q41" s="7">
        <v>6.7</v>
      </c>
      <c r="R41" s="7">
        <v>2</v>
      </c>
      <c r="S41" s="7" t="s">
        <v>769</v>
      </c>
      <c r="T41" s="7">
        <v>2</v>
      </c>
      <c r="U41" s="7" t="s">
        <v>770</v>
      </c>
      <c r="V41" s="7">
        <v>4</v>
      </c>
    </row>
    <row r="42" spans="1:22">
      <c r="A42" t="s">
        <v>807</v>
      </c>
      <c r="B42" s="7">
        <v>91</v>
      </c>
      <c r="C42">
        <v>1</v>
      </c>
      <c r="E42" t="s">
        <v>813</v>
      </c>
      <c r="F42" t="s">
        <v>308</v>
      </c>
      <c r="I42">
        <v>2003</v>
      </c>
      <c r="J42">
        <v>2</v>
      </c>
      <c r="M42" s="7" t="s">
        <v>513</v>
      </c>
      <c r="O42" s="7">
        <v>4</v>
      </c>
      <c r="P42" s="7">
        <f>4*0.76</f>
        <v>3.04</v>
      </c>
      <c r="Q42" s="7">
        <v>5.2</v>
      </c>
      <c r="R42" s="7">
        <v>1</v>
      </c>
      <c r="S42" s="7" t="s">
        <v>618</v>
      </c>
      <c r="T42" s="7">
        <v>4</v>
      </c>
    </row>
    <row r="43" spans="1:22">
      <c r="A43" t="s">
        <v>807</v>
      </c>
      <c r="B43" s="7">
        <v>91</v>
      </c>
      <c r="C43">
        <v>2</v>
      </c>
      <c r="E43" t="s">
        <v>814</v>
      </c>
      <c r="F43" t="s">
        <v>308</v>
      </c>
      <c r="I43">
        <v>2003</v>
      </c>
      <c r="J43">
        <v>2</v>
      </c>
      <c r="M43" s="7" t="s">
        <v>513</v>
      </c>
      <c r="O43" s="7">
        <v>4</v>
      </c>
      <c r="P43" s="7">
        <f t="shared" ref="P43:P49" si="0">4*0.76</f>
        <v>3.04</v>
      </c>
      <c r="Q43" s="7">
        <v>5.2</v>
      </c>
      <c r="R43" s="7">
        <v>1</v>
      </c>
      <c r="S43" s="7" t="s">
        <v>618</v>
      </c>
      <c r="T43" s="7">
        <v>4</v>
      </c>
    </row>
    <row r="44" spans="1:22">
      <c r="A44" t="s">
        <v>807</v>
      </c>
      <c r="B44" s="7">
        <v>91</v>
      </c>
      <c r="C44">
        <v>3</v>
      </c>
      <c r="E44" t="s">
        <v>815</v>
      </c>
      <c r="F44" t="s">
        <v>308</v>
      </c>
      <c r="I44">
        <v>2003</v>
      </c>
      <c r="J44">
        <v>2</v>
      </c>
      <c r="M44" s="7" t="s">
        <v>513</v>
      </c>
      <c r="O44" s="7">
        <v>4</v>
      </c>
      <c r="P44" s="7">
        <f t="shared" si="0"/>
        <v>3.04</v>
      </c>
      <c r="Q44" s="7">
        <v>5.2</v>
      </c>
      <c r="R44" s="7">
        <v>1</v>
      </c>
      <c r="S44" s="7" t="s">
        <v>618</v>
      </c>
      <c r="T44" s="7">
        <v>4</v>
      </c>
    </row>
    <row r="45" spans="1:22">
      <c r="A45" t="s">
        <v>807</v>
      </c>
      <c r="B45" s="7">
        <v>91</v>
      </c>
      <c r="C45">
        <v>4</v>
      </c>
      <c r="E45" t="s">
        <v>816</v>
      </c>
      <c r="F45" t="s">
        <v>308</v>
      </c>
      <c r="I45">
        <v>2003</v>
      </c>
      <c r="J45">
        <v>2</v>
      </c>
      <c r="M45" s="7" t="s">
        <v>513</v>
      </c>
      <c r="O45" s="7">
        <v>4</v>
      </c>
      <c r="P45" s="7">
        <f t="shared" si="0"/>
        <v>3.04</v>
      </c>
      <c r="Q45" s="7">
        <v>5.2</v>
      </c>
      <c r="R45" s="7">
        <v>1</v>
      </c>
      <c r="S45" s="7" t="s">
        <v>618</v>
      </c>
      <c r="T45" s="7">
        <v>4</v>
      </c>
    </row>
    <row r="46" spans="1:22">
      <c r="A46" t="s">
        <v>807</v>
      </c>
      <c r="B46" s="7">
        <v>91</v>
      </c>
      <c r="C46">
        <v>5</v>
      </c>
      <c r="E46" t="s">
        <v>817</v>
      </c>
      <c r="F46" t="s">
        <v>308</v>
      </c>
      <c r="I46">
        <v>2003</v>
      </c>
      <c r="J46">
        <v>2</v>
      </c>
      <c r="M46" s="7" t="s">
        <v>513</v>
      </c>
      <c r="O46" s="7">
        <v>4</v>
      </c>
      <c r="P46" s="7">
        <f t="shared" si="0"/>
        <v>3.04</v>
      </c>
      <c r="Q46" s="7">
        <v>5.2</v>
      </c>
      <c r="R46" s="7">
        <v>1</v>
      </c>
      <c r="S46" s="7" t="s">
        <v>618</v>
      </c>
      <c r="T46" s="7">
        <v>4</v>
      </c>
    </row>
    <row r="47" spans="1:22">
      <c r="A47" t="s">
        <v>807</v>
      </c>
      <c r="B47" s="7">
        <v>91</v>
      </c>
      <c r="C47">
        <v>6</v>
      </c>
      <c r="E47" t="s">
        <v>818</v>
      </c>
      <c r="F47" t="s">
        <v>308</v>
      </c>
      <c r="I47">
        <v>2003</v>
      </c>
      <c r="J47">
        <v>2</v>
      </c>
      <c r="M47" s="7" t="s">
        <v>513</v>
      </c>
      <c r="O47" s="7">
        <v>4</v>
      </c>
      <c r="P47" s="7">
        <f t="shared" si="0"/>
        <v>3.04</v>
      </c>
      <c r="Q47" s="7">
        <v>5.2</v>
      </c>
      <c r="R47" s="7">
        <v>1</v>
      </c>
      <c r="S47" s="7" t="s">
        <v>618</v>
      </c>
      <c r="T47" s="7">
        <v>4</v>
      </c>
    </row>
    <row r="48" spans="1:22">
      <c r="A48" t="s">
        <v>807</v>
      </c>
      <c r="B48" s="7">
        <v>91</v>
      </c>
      <c r="C48">
        <v>7</v>
      </c>
      <c r="E48" t="s">
        <v>819</v>
      </c>
      <c r="F48" t="s">
        <v>308</v>
      </c>
      <c r="I48">
        <v>2003</v>
      </c>
      <c r="J48">
        <v>1</v>
      </c>
      <c r="M48" s="7" t="s">
        <v>513</v>
      </c>
      <c r="O48" s="7">
        <v>4</v>
      </c>
      <c r="P48" s="7">
        <f t="shared" si="0"/>
        <v>3.04</v>
      </c>
      <c r="Q48" s="7">
        <v>5.2</v>
      </c>
      <c r="R48" s="7">
        <v>1</v>
      </c>
      <c r="S48" s="7" t="s">
        <v>618</v>
      </c>
      <c r="T48" s="7">
        <v>4</v>
      </c>
    </row>
    <row r="49" spans="1:22">
      <c r="A49" t="s">
        <v>807</v>
      </c>
      <c r="B49" s="7">
        <v>91</v>
      </c>
      <c r="C49">
        <v>8</v>
      </c>
      <c r="E49" t="s">
        <v>820</v>
      </c>
      <c r="F49" t="s">
        <v>308</v>
      </c>
      <c r="I49">
        <v>2003</v>
      </c>
      <c r="J49">
        <v>1</v>
      </c>
      <c r="M49" s="7" t="s">
        <v>513</v>
      </c>
      <c r="O49" s="7">
        <v>4</v>
      </c>
      <c r="P49" s="7">
        <f t="shared" si="0"/>
        <v>3.04</v>
      </c>
      <c r="Q49" s="7">
        <v>5.2</v>
      </c>
      <c r="R49" s="7">
        <v>1</v>
      </c>
      <c r="S49" s="7" t="s">
        <v>618</v>
      </c>
      <c r="T49" s="7">
        <v>4</v>
      </c>
    </row>
    <row r="50" spans="1:22" ht="30">
      <c r="A50" t="s">
        <v>842</v>
      </c>
      <c r="B50" s="7">
        <v>92</v>
      </c>
      <c r="C50">
        <v>1</v>
      </c>
      <c r="D50" s="1" t="s">
        <v>848</v>
      </c>
      <c r="E50" t="s">
        <v>843</v>
      </c>
      <c r="F50" t="s">
        <v>192</v>
      </c>
      <c r="G50" t="s">
        <v>844</v>
      </c>
      <c r="H50" t="s">
        <v>845</v>
      </c>
      <c r="I50">
        <v>2001</v>
      </c>
      <c r="J50">
        <v>1</v>
      </c>
      <c r="M50" s="7" t="s">
        <v>513</v>
      </c>
      <c r="N50" s="7" t="s">
        <v>204</v>
      </c>
      <c r="O50" s="7">
        <v>6</v>
      </c>
      <c r="P50" s="7">
        <f>6*0.762</f>
        <v>4.5720000000000001</v>
      </c>
      <c r="Q50" s="7">
        <v>15.2</v>
      </c>
      <c r="R50" s="7">
        <v>2</v>
      </c>
      <c r="S50" s="7" t="s">
        <v>849</v>
      </c>
      <c r="T50" s="7">
        <v>2</v>
      </c>
      <c r="U50" s="7" t="s">
        <v>770</v>
      </c>
      <c r="V50" s="7">
        <v>2</v>
      </c>
    </row>
    <row r="51" spans="1:22" ht="30">
      <c r="A51" t="s">
        <v>842</v>
      </c>
      <c r="B51" s="7">
        <v>92</v>
      </c>
      <c r="C51">
        <v>2</v>
      </c>
      <c r="D51" s="1" t="s">
        <v>848</v>
      </c>
      <c r="E51" t="s">
        <v>846</v>
      </c>
      <c r="F51" t="s">
        <v>192</v>
      </c>
      <c r="G51" t="s">
        <v>847</v>
      </c>
      <c r="H51" t="s">
        <v>885</v>
      </c>
      <c r="I51">
        <v>2001</v>
      </c>
      <c r="J51">
        <v>1</v>
      </c>
      <c r="M51" s="7" t="s">
        <v>513</v>
      </c>
      <c r="N51" s="7" t="s">
        <v>204</v>
      </c>
      <c r="O51" s="7">
        <v>6</v>
      </c>
      <c r="P51" s="7">
        <f>6*0.762</f>
        <v>4.5720000000000001</v>
      </c>
      <c r="Q51" s="7">
        <v>15.2</v>
      </c>
      <c r="R51" s="7">
        <v>2</v>
      </c>
      <c r="S51" s="7" t="s">
        <v>849</v>
      </c>
      <c r="T51" s="7">
        <v>2</v>
      </c>
      <c r="U51" s="7" t="s">
        <v>770</v>
      </c>
      <c r="V51" s="7">
        <v>2</v>
      </c>
    </row>
    <row r="52" spans="1:22">
      <c r="A52" s="41"/>
      <c r="B52" s="10">
        <v>93</v>
      </c>
      <c r="C52">
        <v>1</v>
      </c>
      <c r="E52" t="s">
        <v>882</v>
      </c>
      <c r="I52">
        <v>2002</v>
      </c>
      <c r="J52">
        <v>2</v>
      </c>
      <c r="M52" s="7" t="s">
        <v>513</v>
      </c>
      <c r="O52" s="7" t="s">
        <v>886</v>
      </c>
      <c r="P52" s="7">
        <v>9.1</v>
      </c>
      <c r="Q52" s="7">
        <v>30.5</v>
      </c>
      <c r="R52" s="7">
        <v>1</v>
      </c>
      <c r="S52" s="7" t="s">
        <v>770</v>
      </c>
    </row>
    <row r="53" spans="1:22">
      <c r="A53" s="41"/>
      <c r="B53" s="10">
        <v>93</v>
      </c>
      <c r="C53">
        <v>2</v>
      </c>
      <c r="E53" t="s">
        <v>883</v>
      </c>
      <c r="I53">
        <v>2002</v>
      </c>
      <c r="J53">
        <v>2</v>
      </c>
      <c r="M53" s="7" t="s">
        <v>513</v>
      </c>
      <c r="O53" s="7" t="s">
        <v>886</v>
      </c>
      <c r="P53" s="7">
        <v>9.1</v>
      </c>
      <c r="Q53" s="7">
        <v>30.5</v>
      </c>
      <c r="R53" s="7">
        <v>1</v>
      </c>
      <c r="S53" s="7" t="s">
        <v>770</v>
      </c>
    </row>
    <row r="54" spans="1:22">
      <c r="A54" s="41"/>
      <c r="B54" s="10">
        <v>93</v>
      </c>
      <c r="C54">
        <v>3</v>
      </c>
      <c r="E54" t="s">
        <v>884</v>
      </c>
      <c r="I54">
        <v>2002</v>
      </c>
      <c r="J54">
        <v>2</v>
      </c>
      <c r="M54" s="7" t="s">
        <v>513</v>
      </c>
      <c r="O54" s="7" t="s">
        <v>886</v>
      </c>
      <c r="P54" s="7">
        <v>9.1</v>
      </c>
      <c r="Q54" s="7">
        <v>30.5</v>
      </c>
      <c r="R54" s="7">
        <v>1</v>
      </c>
      <c r="S54" s="7" t="s">
        <v>770</v>
      </c>
    </row>
    <row r="55" spans="1:22">
      <c r="B55" s="10">
        <v>94</v>
      </c>
      <c r="C55">
        <v>1</v>
      </c>
      <c r="D55" t="s">
        <v>919</v>
      </c>
      <c r="E55" t="s">
        <v>920</v>
      </c>
      <c r="F55" t="s">
        <v>339</v>
      </c>
      <c r="I55">
        <v>1992</v>
      </c>
      <c r="J55">
        <v>2</v>
      </c>
      <c r="M55" s="7" t="s">
        <v>513</v>
      </c>
      <c r="O55" s="7">
        <v>3</v>
      </c>
      <c r="P55" s="7">
        <f>2*0.76</f>
        <v>1.52</v>
      </c>
      <c r="Q55" s="7">
        <v>3.6</v>
      </c>
      <c r="R55" s="7">
        <v>1</v>
      </c>
      <c r="S55" s="7" t="s">
        <v>770</v>
      </c>
      <c r="T55" s="7">
        <v>20</v>
      </c>
    </row>
    <row r="56" spans="1:22">
      <c r="B56" s="10">
        <v>94</v>
      </c>
      <c r="C56">
        <v>2</v>
      </c>
      <c r="D56" t="s">
        <v>921</v>
      </c>
      <c r="E56" t="s">
        <v>922</v>
      </c>
      <c r="F56" t="s">
        <v>339</v>
      </c>
      <c r="I56">
        <v>1992</v>
      </c>
      <c r="J56">
        <v>2</v>
      </c>
      <c r="M56" s="7" t="s">
        <v>513</v>
      </c>
      <c r="O56" s="7">
        <v>4</v>
      </c>
      <c r="P56" s="7">
        <f>2*0.76</f>
        <v>1.52</v>
      </c>
      <c r="Q56" s="7">
        <v>3.6</v>
      </c>
      <c r="R56" s="7">
        <v>1</v>
      </c>
      <c r="S56" s="7" t="s">
        <v>770</v>
      </c>
      <c r="T56" s="7">
        <v>20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525"/>
  <sheetViews>
    <sheetView workbookViewId="0">
      <pane ySplit="1" topLeftCell="A6" activePane="bottomLeft" state="frozen"/>
      <selection pane="bottomLeft" activeCell="A19" sqref="A19:B19"/>
    </sheetView>
  </sheetViews>
  <sheetFormatPr defaultColWidth="8.85546875" defaultRowHeight="15"/>
  <cols>
    <col min="1" max="1" width="9.140625" style="33"/>
    <col min="2" max="2" width="9.140625" style="34"/>
    <col min="3" max="3" width="16.28515625" style="7" bestFit="1" customWidth="1"/>
    <col min="4" max="4" width="17.28515625" style="7" bestFit="1" customWidth="1"/>
    <col min="5" max="5" width="21.7109375" style="7" bestFit="1" customWidth="1"/>
    <col min="6" max="6" width="100.28515625" style="7" bestFit="1" customWidth="1"/>
  </cols>
  <sheetData>
    <row r="1" spans="1:7">
      <c r="A1" s="33" t="s">
        <v>120</v>
      </c>
      <c r="B1" s="34" t="s">
        <v>60</v>
      </c>
      <c r="C1" s="7" t="s">
        <v>28</v>
      </c>
      <c r="D1" s="7" t="s">
        <v>29</v>
      </c>
      <c r="E1" s="7" t="s">
        <v>30</v>
      </c>
      <c r="F1" s="7" t="s">
        <v>31</v>
      </c>
      <c r="G1" t="s">
        <v>32</v>
      </c>
    </row>
    <row r="2" spans="1:7" s="6" customFormat="1" hidden="1">
      <c r="A2" s="7"/>
      <c r="B2" s="7"/>
      <c r="C2" s="7"/>
      <c r="D2" s="7"/>
      <c r="E2" s="7"/>
      <c r="F2" s="7"/>
    </row>
    <row r="3" spans="1:7" s="6" customFormat="1" hidden="1">
      <c r="A3" s="7">
        <v>78</v>
      </c>
      <c r="B3" s="7" t="s">
        <v>215</v>
      </c>
      <c r="C3" s="7" t="s">
        <v>181</v>
      </c>
      <c r="D3" s="7" t="s">
        <v>216</v>
      </c>
      <c r="E3" s="7" t="s">
        <v>182</v>
      </c>
      <c r="F3" s="7" t="s">
        <v>217</v>
      </c>
    </row>
    <row r="4" spans="1:7" hidden="1">
      <c r="A4" s="7">
        <v>79</v>
      </c>
      <c r="B4" s="7" t="s">
        <v>310</v>
      </c>
      <c r="E4" s="7" t="s">
        <v>195</v>
      </c>
      <c r="F4" s="7" t="s">
        <v>311</v>
      </c>
      <c r="G4" s="6"/>
    </row>
    <row r="5" spans="1:7" hidden="1">
      <c r="A5" s="7">
        <v>80</v>
      </c>
      <c r="B5" s="7" t="s">
        <v>349</v>
      </c>
      <c r="E5" s="7" t="s">
        <v>182</v>
      </c>
      <c r="G5" t="s">
        <v>350</v>
      </c>
    </row>
    <row r="6" spans="1:7" s="7" customFormat="1">
      <c r="A6" s="7">
        <v>81</v>
      </c>
      <c r="B6" s="7" t="s">
        <v>393</v>
      </c>
      <c r="D6" s="7" t="s">
        <v>394</v>
      </c>
      <c r="E6" s="7" t="s">
        <v>195</v>
      </c>
      <c r="F6" s="7" t="s">
        <v>395</v>
      </c>
      <c r="G6" s="7" t="s">
        <v>396</v>
      </c>
    </row>
    <row r="7" spans="1:7">
      <c r="A7" s="7">
        <v>82</v>
      </c>
      <c r="B7" s="7" t="s">
        <v>393</v>
      </c>
      <c r="D7" s="7" t="s">
        <v>394</v>
      </c>
      <c r="E7" s="7" t="s">
        <v>195</v>
      </c>
      <c r="F7" s="7" t="s">
        <v>395</v>
      </c>
      <c r="G7" s="7" t="s">
        <v>396</v>
      </c>
    </row>
    <row r="8" spans="1:7">
      <c r="A8" s="7">
        <v>83</v>
      </c>
      <c r="B8" s="7" t="s">
        <v>470</v>
      </c>
      <c r="D8" s="7" t="s">
        <v>471</v>
      </c>
      <c r="E8" s="7" t="s">
        <v>195</v>
      </c>
      <c r="F8" t="s">
        <v>485</v>
      </c>
      <c r="G8" s="7" t="s">
        <v>396</v>
      </c>
    </row>
    <row r="9" spans="1:7">
      <c r="A9" s="7">
        <v>84</v>
      </c>
      <c r="B9" s="7" t="s">
        <v>470</v>
      </c>
      <c r="D9" s="7" t="s">
        <v>471</v>
      </c>
      <c r="E9" s="7" t="s">
        <v>195</v>
      </c>
      <c r="F9" s="38" t="s">
        <v>574</v>
      </c>
      <c r="G9" t="s">
        <v>516</v>
      </c>
    </row>
    <row r="10" spans="1:7">
      <c r="A10" s="7">
        <v>85</v>
      </c>
      <c r="B10" s="7" t="s">
        <v>572</v>
      </c>
      <c r="D10" s="7" t="s">
        <v>573</v>
      </c>
      <c r="E10" s="7" t="s">
        <v>182</v>
      </c>
      <c r="F10" s="7" t="s">
        <v>575</v>
      </c>
      <c r="G10" s="7" t="s">
        <v>576</v>
      </c>
    </row>
    <row r="11" spans="1:7">
      <c r="A11" s="7">
        <v>86</v>
      </c>
      <c r="B11" s="7" t="s">
        <v>620</v>
      </c>
      <c r="D11" s="7" t="s">
        <v>621</v>
      </c>
      <c r="E11" s="7" t="s">
        <v>195</v>
      </c>
      <c r="F11" t="s">
        <v>622</v>
      </c>
      <c r="G11" t="s">
        <v>623</v>
      </c>
    </row>
    <row r="12" spans="1:7">
      <c r="A12" s="7">
        <v>87</v>
      </c>
      <c r="B12" s="7" t="s">
        <v>673</v>
      </c>
      <c r="D12" s="7" t="s">
        <v>674</v>
      </c>
      <c r="E12" s="7" t="s">
        <v>182</v>
      </c>
      <c r="F12" t="s">
        <v>675</v>
      </c>
    </row>
    <row r="13" spans="1:7">
      <c r="A13" s="7">
        <v>88</v>
      </c>
      <c r="B13" s="7" t="s">
        <v>710</v>
      </c>
      <c r="E13" s="7" t="s">
        <v>195</v>
      </c>
      <c r="F13" s="18" t="s">
        <v>711</v>
      </c>
    </row>
    <row r="14" spans="1:7">
      <c r="A14" s="7">
        <v>89</v>
      </c>
      <c r="B14" s="7" t="s">
        <v>733</v>
      </c>
      <c r="D14" s="7" t="s">
        <v>734</v>
      </c>
      <c r="E14" s="7" t="s">
        <v>195</v>
      </c>
      <c r="F14" t="s">
        <v>735</v>
      </c>
    </row>
    <row r="15" spans="1:7">
      <c r="A15" s="7">
        <v>90</v>
      </c>
      <c r="B15" s="7" t="s">
        <v>771</v>
      </c>
      <c r="D15" s="7" t="s">
        <v>772</v>
      </c>
      <c r="E15" s="7" t="s">
        <v>195</v>
      </c>
      <c r="F15" t="s">
        <v>773</v>
      </c>
    </row>
    <row r="16" spans="1:7">
      <c r="A16" s="7">
        <v>91</v>
      </c>
      <c r="B16" s="7" t="s">
        <v>821</v>
      </c>
      <c r="D16" s="7" t="s">
        <v>822</v>
      </c>
      <c r="E16" s="7" t="s">
        <v>195</v>
      </c>
      <c r="F16" s="7" t="s">
        <v>823</v>
      </c>
      <c r="G16" s="7" t="s">
        <v>824</v>
      </c>
    </row>
    <row r="17" spans="1:7">
      <c r="A17" s="7">
        <v>92</v>
      </c>
      <c r="B17" s="7" t="s">
        <v>850</v>
      </c>
      <c r="D17" s="7" t="s">
        <v>851</v>
      </c>
      <c r="E17" s="7" t="s">
        <v>195</v>
      </c>
      <c r="F17" s="7" t="s">
        <v>852</v>
      </c>
      <c r="G17" s="7" t="s">
        <v>853</v>
      </c>
    </row>
    <row r="18" spans="1:7">
      <c r="A18" s="7">
        <v>93</v>
      </c>
      <c r="B18" s="7" t="s">
        <v>205</v>
      </c>
      <c r="E18" s="7" t="s">
        <v>195</v>
      </c>
    </row>
    <row r="19" spans="1:7">
      <c r="A19" s="7">
        <v>94</v>
      </c>
      <c r="B19" s="7" t="s">
        <v>923</v>
      </c>
      <c r="E19" s="7" t="s">
        <v>924</v>
      </c>
      <c r="F19" s="7" t="s">
        <v>925</v>
      </c>
    </row>
    <row r="20" spans="1:7">
      <c r="A20" s="7"/>
      <c r="B20" s="7"/>
    </row>
    <row r="21" spans="1:7">
      <c r="A21" s="7"/>
      <c r="B21" s="7"/>
    </row>
    <row r="22" spans="1:7">
      <c r="A22" s="7"/>
      <c r="B22" s="7"/>
    </row>
    <row r="23" spans="1:7">
      <c r="A23" s="7"/>
      <c r="B23" s="7"/>
    </row>
    <row r="24" spans="1:7">
      <c r="A24" s="7"/>
      <c r="B24" s="7"/>
    </row>
    <row r="25" spans="1:7">
      <c r="A25" s="7"/>
      <c r="B25" s="7"/>
    </row>
    <row r="26" spans="1:7">
      <c r="A26" s="7"/>
      <c r="B26" s="7"/>
    </row>
    <row r="27" spans="1:7">
      <c r="A27" s="7"/>
      <c r="B27" s="7"/>
    </row>
    <row r="28" spans="1:7">
      <c r="A28" s="7"/>
      <c r="B28" s="7"/>
    </row>
    <row r="29" spans="1:7">
      <c r="A29" s="7"/>
      <c r="B29" s="7"/>
    </row>
    <row r="30" spans="1:7">
      <c r="A30" s="7"/>
      <c r="B30" s="7"/>
    </row>
    <row r="31" spans="1:7">
      <c r="A31" s="7"/>
      <c r="B31" s="7"/>
    </row>
    <row r="32" spans="1:7">
      <c r="A32" s="7"/>
      <c r="B32" s="7"/>
    </row>
    <row r="33" spans="1:2">
      <c r="A33" s="7"/>
      <c r="B33" s="7"/>
    </row>
    <row r="34" spans="1:2">
      <c r="A34" s="7"/>
      <c r="B34" s="7"/>
    </row>
    <row r="35" spans="1:2">
      <c r="A35" s="7"/>
      <c r="B35" s="7"/>
    </row>
    <row r="36" spans="1:2">
      <c r="A36" s="7"/>
      <c r="B36" s="7"/>
    </row>
    <row r="37" spans="1:2">
      <c r="A37" s="7"/>
      <c r="B37" s="7"/>
    </row>
    <row r="38" spans="1:2">
      <c r="A38" s="7"/>
      <c r="B38" s="7"/>
    </row>
    <row r="39" spans="1:2">
      <c r="A39" s="7"/>
      <c r="B39" s="7"/>
    </row>
    <row r="40" spans="1:2">
      <c r="A40" s="7"/>
      <c r="B40" s="7"/>
    </row>
    <row r="41" spans="1:2">
      <c r="A41" s="31"/>
      <c r="B41" s="31"/>
    </row>
    <row r="42" spans="1:2">
      <c r="A42" s="31"/>
      <c r="B42" s="31"/>
    </row>
    <row r="43" spans="1:2">
      <c r="A43" s="31"/>
      <c r="B43" s="31"/>
    </row>
    <row r="44" spans="1:2">
      <c r="A44" s="31"/>
      <c r="B44" s="31"/>
    </row>
    <row r="45" spans="1:2">
      <c r="A45" s="31"/>
      <c r="B45" s="31"/>
    </row>
    <row r="46" spans="1:2">
      <c r="A46" s="31"/>
      <c r="B46" s="31"/>
    </row>
    <row r="47" spans="1:2">
      <c r="A47" s="31"/>
      <c r="B47" s="31"/>
    </row>
    <row r="48" spans="1:2">
      <c r="A48" s="31"/>
      <c r="B48" s="31"/>
    </row>
    <row r="49" spans="1:2">
      <c r="A49" s="31"/>
      <c r="B49" s="31"/>
    </row>
    <row r="50" spans="1:2">
      <c r="A50" s="31"/>
      <c r="B50" s="31"/>
    </row>
    <row r="51" spans="1:2">
      <c r="A51" s="31"/>
      <c r="B51" s="31"/>
    </row>
    <row r="52" spans="1:2">
      <c r="A52" s="31"/>
      <c r="B52" s="31"/>
    </row>
    <row r="53" spans="1:2">
      <c r="A53" s="31"/>
      <c r="B53" s="31"/>
    </row>
    <row r="54" spans="1:2">
      <c r="A54" s="31"/>
      <c r="B54" s="31"/>
    </row>
    <row r="55" spans="1:2">
      <c r="A55" s="31"/>
      <c r="B55" s="31"/>
    </row>
    <row r="56" spans="1:2">
      <c r="A56" s="31"/>
      <c r="B56" s="31"/>
    </row>
    <row r="57" spans="1:2">
      <c r="A57" s="31"/>
      <c r="B57" s="31"/>
    </row>
    <row r="58" spans="1:2">
      <c r="A58" s="31"/>
      <c r="B58" s="31"/>
    </row>
    <row r="59" spans="1:2">
      <c r="A59" s="31"/>
      <c r="B59" s="31"/>
    </row>
    <row r="60" spans="1:2">
      <c r="A60" s="31"/>
      <c r="B60" s="31"/>
    </row>
    <row r="61" spans="1:2">
      <c r="A61" s="31"/>
      <c r="B61" s="31"/>
    </row>
    <row r="62" spans="1:2">
      <c r="A62" s="31"/>
      <c r="B62" s="31"/>
    </row>
    <row r="63" spans="1:2">
      <c r="A63" s="31"/>
      <c r="B63" s="31"/>
    </row>
    <row r="64" spans="1:2">
      <c r="A64" s="31"/>
      <c r="B64" s="31"/>
    </row>
    <row r="65" spans="1:2">
      <c r="A65" s="31"/>
      <c r="B65" s="31"/>
    </row>
    <row r="66" spans="1:2">
      <c r="A66" s="31"/>
      <c r="B66" s="31"/>
    </row>
    <row r="67" spans="1:2">
      <c r="A67" s="31"/>
      <c r="B67" s="31"/>
    </row>
    <row r="68" spans="1:2">
      <c r="A68" s="31"/>
      <c r="B68" s="31"/>
    </row>
    <row r="69" spans="1:2">
      <c r="A69" s="31"/>
      <c r="B69" s="31"/>
    </row>
    <row r="70" spans="1:2">
      <c r="A70" s="31"/>
      <c r="B70" s="31"/>
    </row>
    <row r="71" spans="1:2">
      <c r="A71" s="31"/>
      <c r="B71" s="31"/>
    </row>
    <row r="72" spans="1:2">
      <c r="A72" s="31"/>
      <c r="B72" s="31"/>
    </row>
    <row r="73" spans="1:2">
      <c r="A73" s="31"/>
      <c r="B73" s="31"/>
    </row>
    <row r="74" spans="1:2">
      <c r="A74" s="31"/>
      <c r="B74" s="31"/>
    </row>
    <row r="75" spans="1:2">
      <c r="A75" s="31"/>
      <c r="B75" s="31"/>
    </row>
    <row r="76" spans="1:2">
      <c r="A76" s="31"/>
      <c r="B76" s="31"/>
    </row>
    <row r="77" spans="1:2">
      <c r="A77" s="31"/>
      <c r="B77" s="31"/>
    </row>
    <row r="78" spans="1:2">
      <c r="A78" s="31"/>
      <c r="B78" s="31"/>
    </row>
    <row r="79" spans="1:2">
      <c r="A79" s="31"/>
      <c r="B79" s="31"/>
    </row>
    <row r="80" spans="1:2">
      <c r="A80" s="31"/>
      <c r="B80" s="31"/>
    </row>
    <row r="81" spans="1:2">
      <c r="A81" s="31"/>
      <c r="B81" s="31"/>
    </row>
    <row r="82" spans="1:2">
      <c r="A82" s="31"/>
      <c r="B82" s="31"/>
    </row>
    <row r="83" spans="1:2">
      <c r="A83" s="31"/>
      <c r="B83" s="31"/>
    </row>
    <row r="84" spans="1:2">
      <c r="A84" s="31"/>
      <c r="B84" s="31"/>
    </row>
    <row r="85" spans="1:2">
      <c r="A85" s="31"/>
      <c r="B85" s="31"/>
    </row>
    <row r="86" spans="1:2">
      <c r="A86" s="31"/>
      <c r="B86" s="31"/>
    </row>
    <row r="87" spans="1:2">
      <c r="A87" s="31"/>
      <c r="B87" s="31"/>
    </row>
    <row r="88" spans="1:2">
      <c r="A88" s="31"/>
      <c r="B88" s="31"/>
    </row>
    <row r="89" spans="1:2">
      <c r="A89" s="31"/>
      <c r="B89" s="31"/>
    </row>
    <row r="90" spans="1:2">
      <c r="A90" s="31"/>
      <c r="B90" s="31"/>
    </row>
    <row r="91" spans="1:2">
      <c r="A91" s="31"/>
      <c r="B91" s="31"/>
    </row>
    <row r="92" spans="1:2">
      <c r="A92" s="31"/>
      <c r="B92" s="31"/>
    </row>
    <row r="93" spans="1:2">
      <c r="A93" s="31"/>
      <c r="B93" s="31"/>
    </row>
    <row r="94" spans="1:2">
      <c r="A94" s="31"/>
      <c r="B94" s="31"/>
    </row>
    <row r="95" spans="1:2">
      <c r="A95" s="31"/>
      <c r="B95" s="31"/>
    </row>
    <row r="96" spans="1:2">
      <c r="A96" s="31"/>
      <c r="B96" s="31"/>
    </row>
    <row r="97" spans="1:2">
      <c r="A97" s="31"/>
      <c r="B97" s="31"/>
    </row>
    <row r="98" spans="1:2">
      <c r="A98" s="31"/>
      <c r="B98" s="31"/>
    </row>
    <row r="99" spans="1:2">
      <c r="A99" s="31"/>
      <c r="B99" s="31"/>
    </row>
    <row r="100" spans="1:2">
      <c r="A100" s="31"/>
      <c r="B100" s="31"/>
    </row>
    <row r="101" spans="1:2">
      <c r="A101" s="31"/>
      <c r="B101" s="31"/>
    </row>
    <row r="102" spans="1:2">
      <c r="A102" s="31"/>
      <c r="B102" s="31"/>
    </row>
    <row r="103" spans="1:2">
      <c r="A103" s="31"/>
      <c r="B103" s="31"/>
    </row>
    <row r="104" spans="1:2">
      <c r="A104" s="31"/>
      <c r="B104" s="31"/>
    </row>
    <row r="105" spans="1:2">
      <c r="A105" s="31"/>
      <c r="B105" s="31"/>
    </row>
    <row r="106" spans="1:2">
      <c r="A106" s="31"/>
      <c r="B106" s="31"/>
    </row>
    <row r="107" spans="1:2">
      <c r="A107" s="31"/>
      <c r="B107" s="31"/>
    </row>
    <row r="108" spans="1:2">
      <c r="A108" s="31"/>
      <c r="B108" s="31"/>
    </row>
    <row r="109" spans="1:2">
      <c r="A109" s="31"/>
      <c r="B109" s="31"/>
    </row>
    <row r="110" spans="1:2">
      <c r="A110" s="31"/>
      <c r="B110" s="31"/>
    </row>
    <row r="111" spans="1:2">
      <c r="A111" s="31"/>
      <c r="B111" s="31"/>
    </row>
    <row r="112" spans="1:2">
      <c r="A112" s="31"/>
      <c r="B112" s="31"/>
    </row>
    <row r="113" spans="1:2">
      <c r="A113" s="31"/>
      <c r="B113" s="31"/>
    </row>
    <row r="114" spans="1:2">
      <c r="A114" s="31"/>
      <c r="B114" s="31"/>
    </row>
    <row r="115" spans="1:2">
      <c r="A115" s="31"/>
      <c r="B115" s="31"/>
    </row>
    <row r="116" spans="1:2">
      <c r="A116" s="31"/>
      <c r="B116" s="31"/>
    </row>
    <row r="117" spans="1:2">
      <c r="A117" s="31"/>
      <c r="B117" s="31"/>
    </row>
    <row r="118" spans="1:2">
      <c r="A118" s="31"/>
      <c r="B118" s="31"/>
    </row>
    <row r="119" spans="1:2">
      <c r="A119" s="31"/>
      <c r="B119" s="31"/>
    </row>
    <row r="120" spans="1:2">
      <c r="A120" s="31"/>
      <c r="B120" s="31"/>
    </row>
    <row r="121" spans="1:2">
      <c r="A121" s="31"/>
      <c r="B121" s="31"/>
    </row>
    <row r="122" spans="1:2">
      <c r="A122" s="31"/>
      <c r="B122" s="31"/>
    </row>
    <row r="123" spans="1:2">
      <c r="A123" s="31"/>
      <c r="B123" s="31"/>
    </row>
    <row r="124" spans="1:2">
      <c r="A124" s="31"/>
      <c r="B124" s="31"/>
    </row>
    <row r="125" spans="1:2">
      <c r="A125" s="31"/>
      <c r="B125" s="31"/>
    </row>
    <row r="126" spans="1:2">
      <c r="A126" s="31"/>
      <c r="B126" s="31"/>
    </row>
    <row r="127" spans="1:2">
      <c r="A127" s="31"/>
      <c r="B127" s="31"/>
    </row>
    <row r="128" spans="1:2">
      <c r="A128" s="31"/>
      <c r="B128" s="31"/>
    </row>
    <row r="129" spans="1:2">
      <c r="A129" s="31"/>
      <c r="B129" s="31"/>
    </row>
    <row r="130" spans="1:2">
      <c r="A130" s="31"/>
      <c r="B130" s="31"/>
    </row>
    <row r="131" spans="1:2">
      <c r="A131" s="31"/>
      <c r="B131" s="31"/>
    </row>
    <row r="132" spans="1:2">
      <c r="A132" s="31"/>
      <c r="B132" s="31"/>
    </row>
    <row r="133" spans="1:2">
      <c r="A133" s="31"/>
      <c r="B133" s="31"/>
    </row>
    <row r="134" spans="1:2">
      <c r="A134" s="31"/>
      <c r="B134" s="31"/>
    </row>
    <row r="135" spans="1:2">
      <c r="A135" s="31"/>
      <c r="B135" s="31"/>
    </row>
    <row r="136" spans="1:2">
      <c r="A136" s="31"/>
      <c r="B136" s="31"/>
    </row>
    <row r="137" spans="1:2">
      <c r="A137" s="31"/>
      <c r="B137" s="31"/>
    </row>
    <row r="138" spans="1:2">
      <c r="A138" s="31"/>
      <c r="B138" s="31"/>
    </row>
    <row r="139" spans="1:2">
      <c r="A139" s="31"/>
      <c r="B139" s="31"/>
    </row>
    <row r="140" spans="1:2">
      <c r="A140" s="31"/>
      <c r="B140" s="31"/>
    </row>
    <row r="141" spans="1:2">
      <c r="A141" s="31"/>
      <c r="B141" s="31"/>
    </row>
    <row r="142" spans="1:2">
      <c r="A142" s="31"/>
      <c r="B142" s="31"/>
    </row>
    <row r="143" spans="1:2">
      <c r="A143" s="31"/>
      <c r="B143" s="31"/>
    </row>
    <row r="144" spans="1:2">
      <c r="A144" s="31"/>
      <c r="B144" s="31"/>
    </row>
    <row r="145" spans="1:2">
      <c r="A145" s="31"/>
      <c r="B145" s="31"/>
    </row>
    <row r="146" spans="1:2">
      <c r="A146" s="31"/>
      <c r="B146" s="31"/>
    </row>
    <row r="147" spans="1:2">
      <c r="A147" s="31"/>
      <c r="B147" s="31"/>
    </row>
    <row r="148" spans="1:2">
      <c r="A148" s="31"/>
      <c r="B148" s="31"/>
    </row>
    <row r="149" spans="1:2">
      <c r="A149" s="31"/>
      <c r="B149" s="31"/>
    </row>
    <row r="150" spans="1:2">
      <c r="A150" s="31"/>
      <c r="B150" s="31"/>
    </row>
    <row r="151" spans="1:2">
      <c r="A151" s="31"/>
      <c r="B151" s="31"/>
    </row>
    <row r="152" spans="1:2">
      <c r="A152" s="31"/>
      <c r="B152" s="31"/>
    </row>
    <row r="153" spans="1:2">
      <c r="A153" s="31"/>
      <c r="B153" s="31"/>
    </row>
    <row r="154" spans="1:2">
      <c r="A154" s="31"/>
      <c r="B154" s="31"/>
    </row>
    <row r="155" spans="1:2">
      <c r="A155" s="31"/>
      <c r="B155" s="31"/>
    </row>
    <row r="156" spans="1:2">
      <c r="A156" s="31"/>
      <c r="B156" s="31"/>
    </row>
    <row r="157" spans="1:2">
      <c r="A157" s="31"/>
      <c r="B157" s="31"/>
    </row>
    <row r="158" spans="1:2">
      <c r="A158" s="31"/>
      <c r="B158" s="31"/>
    </row>
    <row r="159" spans="1:2">
      <c r="A159" s="31"/>
      <c r="B159" s="31"/>
    </row>
    <row r="160" spans="1:2">
      <c r="A160" s="31"/>
      <c r="B160" s="31"/>
    </row>
    <row r="161" spans="1:2">
      <c r="A161" s="31"/>
      <c r="B161" s="31"/>
    </row>
    <row r="162" spans="1:2">
      <c r="A162" s="31"/>
      <c r="B162" s="31"/>
    </row>
    <row r="163" spans="1:2">
      <c r="A163" s="31"/>
      <c r="B163" s="31"/>
    </row>
    <row r="164" spans="1:2">
      <c r="A164" s="31"/>
      <c r="B164" s="31"/>
    </row>
    <row r="165" spans="1:2">
      <c r="A165" s="31"/>
      <c r="B165" s="31"/>
    </row>
    <row r="166" spans="1:2">
      <c r="A166" s="31"/>
      <c r="B166" s="31"/>
    </row>
    <row r="167" spans="1:2">
      <c r="A167" s="31"/>
      <c r="B167" s="31"/>
    </row>
    <row r="168" spans="1:2">
      <c r="A168" s="31"/>
      <c r="B168" s="31"/>
    </row>
    <row r="169" spans="1:2">
      <c r="A169" s="31"/>
      <c r="B169" s="31"/>
    </row>
    <row r="170" spans="1:2">
      <c r="A170" s="31"/>
      <c r="B170" s="31"/>
    </row>
    <row r="171" spans="1:2">
      <c r="A171" s="31"/>
      <c r="B171" s="31"/>
    </row>
    <row r="172" spans="1:2">
      <c r="A172" s="31"/>
      <c r="B172" s="31"/>
    </row>
    <row r="173" spans="1:2">
      <c r="A173" s="31"/>
      <c r="B173" s="31"/>
    </row>
    <row r="174" spans="1:2">
      <c r="A174" s="31"/>
      <c r="B174" s="31"/>
    </row>
    <row r="175" spans="1:2">
      <c r="A175" s="31"/>
      <c r="B175" s="31"/>
    </row>
    <row r="176" spans="1:2">
      <c r="A176" s="31"/>
      <c r="B176" s="31"/>
    </row>
    <row r="177" spans="1:2">
      <c r="A177" s="31"/>
      <c r="B177" s="31"/>
    </row>
    <row r="178" spans="1:2">
      <c r="A178" s="31"/>
      <c r="B178" s="31"/>
    </row>
    <row r="179" spans="1:2">
      <c r="A179" s="31"/>
      <c r="B179" s="31"/>
    </row>
    <row r="180" spans="1:2">
      <c r="A180" s="31"/>
      <c r="B180" s="31"/>
    </row>
    <row r="181" spans="1:2">
      <c r="A181" s="31"/>
      <c r="B181" s="31"/>
    </row>
    <row r="182" spans="1:2">
      <c r="A182" s="31"/>
      <c r="B182" s="31"/>
    </row>
    <row r="183" spans="1:2">
      <c r="A183" s="31"/>
      <c r="B183" s="31"/>
    </row>
    <row r="184" spans="1:2">
      <c r="A184" s="31"/>
      <c r="B184" s="31"/>
    </row>
    <row r="185" spans="1:2">
      <c r="A185" s="31"/>
      <c r="B185" s="31"/>
    </row>
    <row r="186" spans="1:2">
      <c r="A186" s="31"/>
      <c r="B186" s="31"/>
    </row>
    <row r="187" spans="1:2">
      <c r="A187" s="31"/>
      <c r="B187" s="31"/>
    </row>
    <row r="188" spans="1:2">
      <c r="A188" s="31"/>
      <c r="B188" s="31"/>
    </row>
    <row r="189" spans="1:2">
      <c r="A189" s="31"/>
      <c r="B189" s="31"/>
    </row>
    <row r="190" spans="1:2">
      <c r="A190" s="31"/>
      <c r="B190" s="31"/>
    </row>
    <row r="191" spans="1:2">
      <c r="A191" s="31"/>
      <c r="B191" s="31"/>
    </row>
    <row r="192" spans="1:2">
      <c r="A192" s="31"/>
      <c r="B192" s="31"/>
    </row>
    <row r="193" spans="1:2">
      <c r="A193" s="31"/>
      <c r="B193" s="31"/>
    </row>
    <row r="194" spans="1:2">
      <c r="A194" s="31"/>
      <c r="B194" s="31"/>
    </row>
    <row r="195" spans="1:2">
      <c r="A195" s="31"/>
      <c r="B195" s="31"/>
    </row>
    <row r="196" spans="1:2">
      <c r="A196" s="31"/>
      <c r="B196" s="31"/>
    </row>
    <row r="197" spans="1:2">
      <c r="A197" s="31"/>
      <c r="B197" s="31"/>
    </row>
    <row r="198" spans="1:2">
      <c r="A198" s="31"/>
      <c r="B198" s="31"/>
    </row>
    <row r="199" spans="1:2">
      <c r="A199" s="31"/>
      <c r="B199" s="31"/>
    </row>
    <row r="200" spans="1:2">
      <c r="A200" s="31"/>
      <c r="B200" s="31"/>
    </row>
    <row r="201" spans="1:2">
      <c r="A201" s="31"/>
      <c r="B201" s="31"/>
    </row>
    <row r="202" spans="1:2">
      <c r="A202" s="31"/>
      <c r="B202" s="31"/>
    </row>
    <row r="203" spans="1:2">
      <c r="A203" s="31"/>
      <c r="B203" s="31"/>
    </row>
    <row r="204" spans="1:2">
      <c r="A204" s="31"/>
      <c r="B204" s="31"/>
    </row>
    <row r="205" spans="1:2">
      <c r="A205" s="31"/>
      <c r="B205" s="31"/>
    </row>
    <row r="206" spans="1:2">
      <c r="A206" s="31"/>
      <c r="B206" s="31"/>
    </row>
    <row r="207" spans="1:2">
      <c r="A207" s="31"/>
      <c r="B207" s="31"/>
    </row>
    <row r="208" spans="1:2">
      <c r="A208" s="31"/>
      <c r="B208" s="31"/>
    </row>
    <row r="209" spans="1:2">
      <c r="A209" s="31"/>
      <c r="B209" s="31"/>
    </row>
    <row r="210" spans="1:2">
      <c r="A210" s="31"/>
      <c r="B210" s="31"/>
    </row>
    <row r="211" spans="1:2">
      <c r="A211" s="31"/>
      <c r="B211" s="31"/>
    </row>
    <row r="212" spans="1:2">
      <c r="A212" s="31"/>
      <c r="B212" s="31"/>
    </row>
    <row r="213" spans="1:2">
      <c r="A213" s="31"/>
      <c r="B213" s="31"/>
    </row>
    <row r="214" spans="1:2">
      <c r="A214" s="31"/>
      <c r="B214" s="31"/>
    </row>
    <row r="215" spans="1:2">
      <c r="A215" s="31"/>
      <c r="B215" s="31"/>
    </row>
    <row r="216" spans="1:2">
      <c r="A216" s="31"/>
      <c r="B216" s="31"/>
    </row>
    <row r="217" spans="1:2">
      <c r="A217" s="31"/>
      <c r="B217" s="31"/>
    </row>
    <row r="218" spans="1:2">
      <c r="A218" s="31"/>
      <c r="B218" s="31"/>
    </row>
    <row r="219" spans="1:2">
      <c r="A219" s="31"/>
      <c r="B219" s="31"/>
    </row>
    <row r="220" spans="1:2">
      <c r="A220" s="31"/>
      <c r="B220" s="31"/>
    </row>
    <row r="221" spans="1:2">
      <c r="A221" s="31"/>
      <c r="B221" s="31"/>
    </row>
    <row r="222" spans="1:2">
      <c r="A222" s="31"/>
      <c r="B222" s="31"/>
    </row>
    <row r="223" spans="1:2">
      <c r="A223" s="31"/>
      <c r="B223" s="31"/>
    </row>
    <row r="224" spans="1:2">
      <c r="A224" s="31"/>
      <c r="B224" s="31"/>
    </row>
    <row r="225" spans="1:2">
      <c r="A225" s="31"/>
      <c r="B225" s="31"/>
    </row>
    <row r="226" spans="1:2">
      <c r="A226" s="31"/>
      <c r="B226" s="31"/>
    </row>
    <row r="227" spans="1:2">
      <c r="A227" s="31"/>
      <c r="B227" s="31"/>
    </row>
    <row r="228" spans="1:2">
      <c r="A228" s="31"/>
      <c r="B228" s="31"/>
    </row>
    <row r="229" spans="1:2">
      <c r="A229" s="31"/>
      <c r="B229" s="31"/>
    </row>
    <row r="230" spans="1:2">
      <c r="A230" s="31"/>
      <c r="B230" s="31"/>
    </row>
    <row r="231" spans="1:2">
      <c r="A231" s="31"/>
      <c r="B231" s="31"/>
    </row>
    <row r="232" spans="1:2">
      <c r="A232" s="31"/>
      <c r="B232" s="31"/>
    </row>
    <row r="233" spans="1:2">
      <c r="A233" s="31"/>
      <c r="B233" s="31"/>
    </row>
    <row r="234" spans="1:2">
      <c r="A234" s="31"/>
      <c r="B234" s="31"/>
    </row>
    <row r="235" spans="1:2">
      <c r="A235" s="31"/>
      <c r="B235" s="31"/>
    </row>
    <row r="236" spans="1:2">
      <c r="A236" s="31"/>
      <c r="B236" s="31"/>
    </row>
    <row r="237" spans="1:2">
      <c r="A237" s="31"/>
      <c r="B237" s="31"/>
    </row>
    <row r="238" spans="1:2">
      <c r="A238" s="31"/>
      <c r="B238" s="31"/>
    </row>
    <row r="239" spans="1:2">
      <c r="A239" s="31"/>
      <c r="B239" s="31"/>
    </row>
    <row r="240" spans="1:2">
      <c r="A240" s="31"/>
      <c r="B240" s="31"/>
    </row>
    <row r="241" spans="1:2">
      <c r="A241" s="31"/>
      <c r="B241" s="31"/>
    </row>
    <row r="242" spans="1:2">
      <c r="A242" s="31"/>
      <c r="B242" s="31"/>
    </row>
    <row r="243" spans="1:2">
      <c r="A243" s="31"/>
      <c r="B243" s="31"/>
    </row>
    <row r="244" spans="1:2">
      <c r="A244" s="31"/>
      <c r="B244" s="31"/>
    </row>
    <row r="245" spans="1:2">
      <c r="A245" s="31"/>
      <c r="B245" s="31"/>
    </row>
    <row r="246" spans="1:2">
      <c r="A246" s="31"/>
      <c r="B246" s="31"/>
    </row>
    <row r="247" spans="1:2">
      <c r="A247" s="31"/>
      <c r="B247" s="31"/>
    </row>
    <row r="248" spans="1:2">
      <c r="A248" s="31"/>
      <c r="B248" s="31"/>
    </row>
    <row r="249" spans="1:2">
      <c r="A249" s="31"/>
      <c r="B249" s="31"/>
    </row>
    <row r="250" spans="1:2">
      <c r="A250" s="31"/>
      <c r="B250" s="31"/>
    </row>
    <row r="251" spans="1:2">
      <c r="A251" s="31"/>
      <c r="B251" s="31"/>
    </row>
    <row r="252" spans="1:2">
      <c r="A252" s="31"/>
      <c r="B252" s="31"/>
    </row>
    <row r="253" spans="1:2">
      <c r="A253" s="31"/>
      <c r="B253" s="31"/>
    </row>
    <row r="254" spans="1:2">
      <c r="A254" s="31"/>
      <c r="B254" s="31"/>
    </row>
    <row r="255" spans="1:2">
      <c r="A255" s="31"/>
      <c r="B255" s="31"/>
    </row>
    <row r="256" spans="1:2">
      <c r="A256" s="31"/>
      <c r="B256" s="31"/>
    </row>
    <row r="257" spans="1:2">
      <c r="A257" s="31"/>
      <c r="B257" s="31"/>
    </row>
    <row r="258" spans="1:2">
      <c r="A258" s="31"/>
      <c r="B258" s="31"/>
    </row>
    <row r="259" spans="1:2">
      <c r="A259" s="31"/>
      <c r="B259" s="31"/>
    </row>
    <row r="260" spans="1:2">
      <c r="A260" s="31"/>
      <c r="B260" s="31"/>
    </row>
    <row r="261" spans="1:2">
      <c r="A261" s="31"/>
      <c r="B261" s="31"/>
    </row>
    <row r="262" spans="1:2">
      <c r="A262" s="31"/>
      <c r="B262" s="31"/>
    </row>
    <row r="263" spans="1:2">
      <c r="A263" s="31"/>
      <c r="B263" s="31"/>
    </row>
    <row r="264" spans="1:2">
      <c r="A264" s="31"/>
      <c r="B264" s="31"/>
    </row>
    <row r="265" spans="1:2">
      <c r="A265" s="31"/>
      <c r="B265" s="31"/>
    </row>
    <row r="266" spans="1:2">
      <c r="A266" s="31"/>
      <c r="B266" s="31"/>
    </row>
    <row r="267" spans="1:2">
      <c r="A267" s="31"/>
      <c r="B267" s="31"/>
    </row>
    <row r="268" spans="1:2">
      <c r="A268" s="31"/>
      <c r="B268" s="31"/>
    </row>
    <row r="269" spans="1:2">
      <c r="A269" s="31"/>
      <c r="B269" s="31"/>
    </row>
    <row r="270" spans="1:2">
      <c r="A270" s="31"/>
      <c r="B270" s="31"/>
    </row>
    <row r="271" spans="1:2">
      <c r="A271" s="31"/>
      <c r="B271" s="31"/>
    </row>
    <row r="272" spans="1:2">
      <c r="A272" s="31"/>
      <c r="B272" s="31"/>
    </row>
    <row r="273" spans="1:2">
      <c r="A273" s="31"/>
      <c r="B273" s="31"/>
    </row>
    <row r="274" spans="1:2">
      <c r="A274" s="31"/>
      <c r="B274" s="31"/>
    </row>
    <row r="275" spans="1:2">
      <c r="A275" s="31"/>
      <c r="B275" s="31"/>
    </row>
    <row r="276" spans="1:2">
      <c r="A276" s="31"/>
      <c r="B276" s="31"/>
    </row>
    <row r="277" spans="1:2">
      <c r="A277" s="31"/>
      <c r="B277" s="31"/>
    </row>
    <row r="278" spans="1:2">
      <c r="A278" s="31"/>
      <c r="B278" s="31"/>
    </row>
    <row r="279" spans="1:2">
      <c r="A279" s="31"/>
      <c r="B279" s="31"/>
    </row>
    <row r="280" spans="1:2">
      <c r="A280" s="31"/>
      <c r="B280" s="31"/>
    </row>
    <row r="281" spans="1:2">
      <c r="A281" s="31"/>
      <c r="B281" s="31"/>
    </row>
    <row r="282" spans="1:2">
      <c r="A282" s="31"/>
      <c r="B282" s="31"/>
    </row>
    <row r="283" spans="1:2">
      <c r="A283" s="31"/>
      <c r="B283" s="31"/>
    </row>
    <row r="284" spans="1:2">
      <c r="A284" s="31"/>
      <c r="B284" s="31"/>
    </row>
    <row r="285" spans="1:2">
      <c r="A285" s="31"/>
      <c r="B285" s="31"/>
    </row>
    <row r="286" spans="1:2">
      <c r="A286" s="31"/>
      <c r="B286" s="31"/>
    </row>
    <row r="287" spans="1:2">
      <c r="A287" s="31"/>
      <c r="B287" s="31"/>
    </row>
    <row r="288" spans="1:2">
      <c r="A288" s="31"/>
      <c r="B288" s="31"/>
    </row>
    <row r="289" spans="1:2">
      <c r="A289" s="31"/>
      <c r="B289" s="31"/>
    </row>
    <row r="290" spans="1:2">
      <c r="A290" s="31"/>
      <c r="B290" s="31"/>
    </row>
    <row r="291" spans="1:2">
      <c r="A291" s="31"/>
      <c r="B291" s="31"/>
    </row>
    <row r="292" spans="1:2">
      <c r="A292" s="31"/>
      <c r="B292" s="31"/>
    </row>
    <row r="293" spans="1:2">
      <c r="A293" s="31"/>
      <c r="B293" s="31"/>
    </row>
    <row r="294" spans="1:2">
      <c r="A294" s="31"/>
      <c r="B294" s="31"/>
    </row>
    <row r="295" spans="1:2">
      <c r="A295" s="31"/>
      <c r="B295" s="31"/>
    </row>
    <row r="296" spans="1:2">
      <c r="A296" s="31"/>
      <c r="B296" s="31"/>
    </row>
    <row r="297" spans="1:2">
      <c r="A297" s="31"/>
      <c r="B297" s="31"/>
    </row>
    <row r="298" spans="1:2">
      <c r="A298" s="31"/>
      <c r="B298" s="31"/>
    </row>
    <row r="299" spans="1:2">
      <c r="A299" s="31"/>
      <c r="B299" s="31"/>
    </row>
    <row r="300" spans="1:2">
      <c r="A300" s="31"/>
      <c r="B300" s="31"/>
    </row>
    <row r="301" spans="1:2">
      <c r="A301" s="31"/>
      <c r="B301" s="31"/>
    </row>
    <row r="302" spans="1:2">
      <c r="A302" s="31"/>
      <c r="B302" s="31"/>
    </row>
    <row r="303" spans="1:2">
      <c r="A303" s="31"/>
      <c r="B303" s="31"/>
    </row>
    <row r="304" spans="1:2">
      <c r="A304" s="31"/>
      <c r="B304" s="31"/>
    </row>
    <row r="305" spans="1:2">
      <c r="A305" s="31"/>
      <c r="B305" s="31"/>
    </row>
    <row r="306" spans="1:2">
      <c r="A306" s="31"/>
      <c r="B306" s="31"/>
    </row>
    <row r="307" spans="1:2">
      <c r="A307" s="31"/>
      <c r="B307" s="31"/>
    </row>
    <row r="308" spans="1:2">
      <c r="A308" s="31"/>
      <c r="B308" s="31"/>
    </row>
    <row r="309" spans="1:2">
      <c r="A309" s="31"/>
      <c r="B309" s="31"/>
    </row>
    <row r="310" spans="1:2">
      <c r="A310" s="31"/>
      <c r="B310" s="31"/>
    </row>
    <row r="311" spans="1:2">
      <c r="A311" s="31"/>
      <c r="B311" s="31"/>
    </row>
    <row r="312" spans="1:2">
      <c r="A312" s="31"/>
      <c r="B312" s="31"/>
    </row>
    <row r="313" spans="1:2">
      <c r="A313" s="31"/>
      <c r="B313" s="31"/>
    </row>
    <row r="314" spans="1:2">
      <c r="A314" s="31"/>
      <c r="B314" s="31"/>
    </row>
    <row r="315" spans="1:2">
      <c r="A315" s="31"/>
      <c r="B315" s="31"/>
    </row>
    <row r="316" spans="1:2">
      <c r="A316" s="31"/>
      <c r="B316" s="31"/>
    </row>
    <row r="317" spans="1:2">
      <c r="A317" s="31"/>
      <c r="B317" s="31"/>
    </row>
    <row r="318" spans="1:2">
      <c r="A318" s="31"/>
      <c r="B318" s="31"/>
    </row>
    <row r="319" spans="1:2">
      <c r="A319" s="31"/>
      <c r="B319" s="31"/>
    </row>
    <row r="320" spans="1:2">
      <c r="A320" s="31"/>
      <c r="B320" s="31"/>
    </row>
    <row r="321" spans="1:2">
      <c r="A321" s="31"/>
      <c r="B321" s="31"/>
    </row>
    <row r="322" spans="1:2">
      <c r="A322" s="31"/>
      <c r="B322" s="31"/>
    </row>
    <row r="323" spans="1:2">
      <c r="A323" s="31"/>
      <c r="B323" s="31"/>
    </row>
    <row r="324" spans="1:2">
      <c r="A324" s="31"/>
      <c r="B324" s="31"/>
    </row>
    <row r="325" spans="1:2">
      <c r="A325" s="31"/>
      <c r="B325" s="31"/>
    </row>
    <row r="326" spans="1:2">
      <c r="A326" s="31"/>
      <c r="B326" s="31"/>
    </row>
    <row r="327" spans="1:2">
      <c r="A327" s="31"/>
      <c r="B327" s="31"/>
    </row>
    <row r="328" spans="1:2">
      <c r="A328" s="31"/>
      <c r="B328" s="31"/>
    </row>
    <row r="329" spans="1:2">
      <c r="A329" s="31"/>
      <c r="B329" s="31"/>
    </row>
    <row r="330" spans="1:2">
      <c r="A330" s="31"/>
      <c r="B330" s="31"/>
    </row>
    <row r="331" spans="1:2">
      <c r="A331" s="31"/>
      <c r="B331" s="31"/>
    </row>
    <row r="332" spans="1:2">
      <c r="A332" s="31"/>
      <c r="B332" s="31"/>
    </row>
    <row r="333" spans="1:2">
      <c r="A333" s="31"/>
      <c r="B333" s="31"/>
    </row>
    <row r="334" spans="1:2">
      <c r="A334" s="31"/>
      <c r="B334" s="31"/>
    </row>
    <row r="335" spans="1:2">
      <c r="A335" s="31"/>
      <c r="B335" s="31"/>
    </row>
    <row r="336" spans="1:2">
      <c r="A336" s="31"/>
      <c r="B336" s="31"/>
    </row>
    <row r="337" spans="1:2">
      <c r="A337" s="31"/>
      <c r="B337" s="31"/>
    </row>
    <row r="338" spans="1:2">
      <c r="A338" s="31"/>
      <c r="B338" s="31"/>
    </row>
    <row r="339" spans="1:2">
      <c r="A339" s="31"/>
      <c r="B339" s="31"/>
    </row>
    <row r="340" spans="1:2">
      <c r="A340" s="31"/>
      <c r="B340" s="31"/>
    </row>
    <row r="341" spans="1:2">
      <c r="A341" s="31"/>
      <c r="B341" s="31"/>
    </row>
    <row r="342" spans="1:2">
      <c r="A342" s="31"/>
      <c r="B342" s="31"/>
    </row>
    <row r="343" spans="1:2">
      <c r="A343" s="31"/>
      <c r="B343" s="31"/>
    </row>
    <row r="344" spans="1:2">
      <c r="A344" s="31"/>
      <c r="B344" s="31"/>
    </row>
    <row r="345" spans="1:2">
      <c r="A345" s="31"/>
      <c r="B345" s="31"/>
    </row>
    <row r="346" spans="1:2">
      <c r="A346" s="31"/>
      <c r="B346" s="31"/>
    </row>
    <row r="347" spans="1:2">
      <c r="A347" s="31"/>
      <c r="B347" s="31"/>
    </row>
    <row r="348" spans="1:2">
      <c r="A348" s="31"/>
      <c r="B348" s="31"/>
    </row>
    <row r="349" spans="1:2">
      <c r="A349" s="31"/>
      <c r="B349" s="31"/>
    </row>
    <row r="350" spans="1:2">
      <c r="A350" s="31"/>
      <c r="B350" s="31"/>
    </row>
    <row r="351" spans="1:2">
      <c r="A351" s="31"/>
      <c r="B351" s="31"/>
    </row>
    <row r="352" spans="1:2">
      <c r="A352" s="31"/>
      <c r="B352" s="31"/>
    </row>
    <row r="353" spans="1:2">
      <c r="A353" s="31"/>
      <c r="B353" s="31"/>
    </row>
    <row r="354" spans="1:2">
      <c r="A354" s="31"/>
      <c r="B354" s="31"/>
    </row>
    <row r="355" spans="1:2">
      <c r="A355" s="31"/>
      <c r="B355" s="31"/>
    </row>
    <row r="356" spans="1:2">
      <c r="A356" s="31"/>
      <c r="B356" s="31"/>
    </row>
    <row r="357" spans="1:2">
      <c r="A357" s="31"/>
      <c r="B357" s="31"/>
    </row>
    <row r="358" spans="1:2">
      <c r="A358" s="31"/>
      <c r="B358" s="31"/>
    </row>
    <row r="359" spans="1:2">
      <c r="A359" s="31"/>
      <c r="B359" s="31"/>
    </row>
    <row r="360" spans="1:2">
      <c r="A360" s="31"/>
      <c r="B360" s="31"/>
    </row>
    <row r="361" spans="1:2">
      <c r="A361" s="31"/>
      <c r="B361" s="31"/>
    </row>
    <row r="362" spans="1:2">
      <c r="A362" s="31"/>
      <c r="B362" s="31"/>
    </row>
    <row r="363" spans="1:2">
      <c r="A363" s="31"/>
      <c r="B363" s="31"/>
    </row>
    <row r="364" spans="1:2">
      <c r="A364" s="31"/>
      <c r="B364" s="31"/>
    </row>
    <row r="365" spans="1:2">
      <c r="A365" s="31"/>
      <c r="B365" s="31"/>
    </row>
    <row r="366" spans="1:2">
      <c r="A366" s="31"/>
      <c r="B366" s="31"/>
    </row>
    <row r="367" spans="1:2">
      <c r="A367" s="31"/>
      <c r="B367" s="31"/>
    </row>
    <row r="368" spans="1:2">
      <c r="A368" s="31"/>
      <c r="B368" s="31"/>
    </row>
    <row r="369" spans="1:2">
      <c r="A369" s="31"/>
      <c r="B369" s="31"/>
    </row>
    <row r="370" spans="1:2">
      <c r="A370" s="31"/>
      <c r="B370" s="31"/>
    </row>
    <row r="371" spans="1:2">
      <c r="A371" s="31"/>
      <c r="B371" s="31"/>
    </row>
    <row r="372" spans="1:2">
      <c r="A372" s="31"/>
      <c r="B372" s="31"/>
    </row>
    <row r="373" spans="1:2">
      <c r="A373" s="31"/>
      <c r="B373" s="31"/>
    </row>
    <row r="374" spans="1:2">
      <c r="A374" s="31"/>
      <c r="B374" s="31"/>
    </row>
    <row r="375" spans="1:2">
      <c r="A375" s="31"/>
      <c r="B375" s="31"/>
    </row>
    <row r="376" spans="1:2">
      <c r="A376" s="31"/>
      <c r="B376" s="31"/>
    </row>
    <row r="377" spans="1:2">
      <c r="A377" s="31"/>
      <c r="B377" s="31"/>
    </row>
    <row r="378" spans="1:2">
      <c r="A378" s="31"/>
      <c r="B378" s="31"/>
    </row>
    <row r="379" spans="1:2">
      <c r="A379" s="31"/>
      <c r="B379" s="31"/>
    </row>
    <row r="380" spans="1:2">
      <c r="A380" s="31"/>
      <c r="B380" s="31"/>
    </row>
    <row r="381" spans="1:2">
      <c r="A381" s="31"/>
      <c r="B381" s="31"/>
    </row>
    <row r="382" spans="1:2">
      <c r="A382" s="31"/>
      <c r="B382" s="31"/>
    </row>
    <row r="383" spans="1:2">
      <c r="A383" s="31"/>
      <c r="B383" s="31"/>
    </row>
    <row r="384" spans="1:2">
      <c r="A384" s="31"/>
      <c r="B384" s="31"/>
    </row>
    <row r="385" spans="1:2">
      <c r="A385" s="31"/>
      <c r="B385" s="31"/>
    </row>
    <row r="386" spans="1:2">
      <c r="A386" s="31"/>
      <c r="B386" s="31"/>
    </row>
    <row r="387" spans="1:2">
      <c r="A387" s="31"/>
      <c r="B387" s="31"/>
    </row>
    <row r="388" spans="1:2">
      <c r="A388" s="31"/>
      <c r="B388" s="31"/>
    </row>
    <row r="389" spans="1:2">
      <c r="A389" s="31"/>
      <c r="B389" s="31"/>
    </row>
    <row r="390" spans="1:2">
      <c r="A390" s="31"/>
      <c r="B390" s="31"/>
    </row>
    <row r="391" spans="1:2">
      <c r="A391" s="31"/>
      <c r="B391" s="31"/>
    </row>
    <row r="392" spans="1:2">
      <c r="A392" s="31"/>
      <c r="B392" s="31"/>
    </row>
    <row r="393" spans="1:2">
      <c r="A393" s="31"/>
      <c r="B393" s="31"/>
    </row>
    <row r="394" spans="1:2">
      <c r="A394" s="31"/>
      <c r="B394" s="31"/>
    </row>
    <row r="395" spans="1:2">
      <c r="A395" s="31"/>
      <c r="B395" s="31"/>
    </row>
    <row r="396" spans="1:2">
      <c r="A396" s="31"/>
      <c r="B396" s="31"/>
    </row>
    <row r="397" spans="1:2">
      <c r="A397" s="31"/>
      <c r="B397" s="31"/>
    </row>
    <row r="398" spans="1:2">
      <c r="A398" s="31"/>
      <c r="B398" s="31"/>
    </row>
    <row r="399" spans="1:2">
      <c r="A399" s="31"/>
      <c r="B399" s="31"/>
    </row>
    <row r="400" spans="1:2">
      <c r="A400" s="31"/>
      <c r="B400" s="31"/>
    </row>
    <row r="401" spans="1:2">
      <c r="A401" s="31"/>
      <c r="B401" s="31"/>
    </row>
    <row r="402" spans="1:2">
      <c r="A402" s="31"/>
      <c r="B402" s="31"/>
    </row>
    <row r="403" spans="1:2">
      <c r="A403" s="31"/>
      <c r="B403" s="31"/>
    </row>
    <row r="404" spans="1:2">
      <c r="A404" s="31"/>
      <c r="B404" s="31"/>
    </row>
    <row r="405" spans="1:2">
      <c r="A405" s="31"/>
      <c r="B405" s="31"/>
    </row>
    <row r="406" spans="1:2">
      <c r="A406" s="31"/>
      <c r="B406" s="31"/>
    </row>
    <row r="407" spans="1:2">
      <c r="A407" s="31"/>
      <c r="B407" s="31"/>
    </row>
    <row r="408" spans="1:2">
      <c r="A408" s="31"/>
      <c r="B408" s="31"/>
    </row>
    <row r="409" spans="1:2">
      <c r="A409" s="31"/>
      <c r="B409" s="31"/>
    </row>
    <row r="410" spans="1:2">
      <c r="A410" s="31"/>
      <c r="B410" s="31"/>
    </row>
    <row r="411" spans="1:2">
      <c r="A411" s="31"/>
      <c r="B411" s="31"/>
    </row>
    <row r="412" spans="1:2">
      <c r="A412" s="31"/>
      <c r="B412" s="31"/>
    </row>
    <row r="413" spans="1:2">
      <c r="A413" s="31"/>
      <c r="B413" s="31"/>
    </row>
    <row r="414" spans="1:2">
      <c r="A414" s="31"/>
      <c r="B414" s="31"/>
    </row>
    <row r="415" spans="1:2">
      <c r="A415" s="31"/>
      <c r="B415" s="31"/>
    </row>
    <row r="416" spans="1:2">
      <c r="A416" s="31"/>
      <c r="B416" s="31"/>
    </row>
    <row r="417" spans="1:2">
      <c r="A417" s="31"/>
      <c r="B417" s="31"/>
    </row>
    <row r="418" spans="1:2">
      <c r="A418" s="31"/>
      <c r="B418" s="31"/>
    </row>
    <row r="419" spans="1:2">
      <c r="A419" s="31"/>
      <c r="B419" s="31"/>
    </row>
    <row r="420" spans="1:2">
      <c r="A420" s="31"/>
      <c r="B420" s="31"/>
    </row>
    <row r="421" spans="1:2">
      <c r="A421" s="31"/>
      <c r="B421" s="31"/>
    </row>
    <row r="422" spans="1:2">
      <c r="A422" s="31"/>
      <c r="B422" s="31"/>
    </row>
    <row r="423" spans="1:2">
      <c r="A423" s="31"/>
      <c r="B423" s="31"/>
    </row>
    <row r="424" spans="1:2">
      <c r="A424" s="31"/>
      <c r="B424" s="31"/>
    </row>
    <row r="425" spans="1:2">
      <c r="A425" s="31"/>
      <c r="B425" s="31"/>
    </row>
    <row r="426" spans="1:2">
      <c r="A426" s="31"/>
      <c r="B426" s="31"/>
    </row>
    <row r="427" spans="1:2">
      <c r="A427" s="31"/>
      <c r="B427" s="31"/>
    </row>
    <row r="428" spans="1:2">
      <c r="A428" s="31"/>
      <c r="B428" s="31"/>
    </row>
    <row r="429" spans="1:2">
      <c r="A429" s="31"/>
      <c r="B429" s="31"/>
    </row>
    <row r="430" spans="1:2">
      <c r="A430" s="31"/>
      <c r="B430" s="31"/>
    </row>
    <row r="431" spans="1:2">
      <c r="A431" s="31"/>
      <c r="B431" s="31"/>
    </row>
    <row r="432" spans="1:2">
      <c r="A432" s="31"/>
      <c r="B432" s="31"/>
    </row>
    <row r="433" spans="1:2">
      <c r="A433" s="31"/>
      <c r="B433" s="31"/>
    </row>
    <row r="434" spans="1:2">
      <c r="A434" s="31"/>
      <c r="B434" s="31"/>
    </row>
    <row r="435" spans="1:2">
      <c r="A435" s="31"/>
      <c r="B435" s="31"/>
    </row>
    <row r="436" spans="1:2">
      <c r="A436" s="31"/>
      <c r="B436" s="31"/>
    </row>
    <row r="437" spans="1:2">
      <c r="A437" s="31"/>
      <c r="B437" s="31"/>
    </row>
    <row r="438" spans="1:2">
      <c r="A438" s="31"/>
      <c r="B438" s="31"/>
    </row>
    <row r="439" spans="1:2">
      <c r="A439" s="31"/>
      <c r="B439" s="31"/>
    </row>
    <row r="440" spans="1:2">
      <c r="A440" s="31"/>
      <c r="B440" s="31"/>
    </row>
    <row r="441" spans="1:2">
      <c r="A441" s="31"/>
      <c r="B441" s="31"/>
    </row>
    <row r="442" spans="1:2">
      <c r="A442" s="31"/>
      <c r="B442" s="31"/>
    </row>
    <row r="443" spans="1:2">
      <c r="A443" s="31"/>
      <c r="B443" s="31"/>
    </row>
    <row r="444" spans="1:2">
      <c r="A444" s="31"/>
      <c r="B444" s="31"/>
    </row>
    <row r="445" spans="1:2">
      <c r="A445" s="31"/>
      <c r="B445" s="31"/>
    </row>
    <row r="446" spans="1:2">
      <c r="A446" s="31"/>
      <c r="B446" s="31"/>
    </row>
    <row r="447" spans="1:2">
      <c r="A447" s="31"/>
      <c r="B447" s="31"/>
    </row>
    <row r="448" spans="1:2">
      <c r="A448" s="31"/>
      <c r="B448" s="31"/>
    </row>
    <row r="449" spans="1:2">
      <c r="A449" s="31"/>
      <c r="B449" s="31"/>
    </row>
    <row r="450" spans="1:2">
      <c r="A450" s="31"/>
      <c r="B450" s="31"/>
    </row>
    <row r="451" spans="1:2">
      <c r="A451" s="31"/>
      <c r="B451" s="31"/>
    </row>
    <row r="452" spans="1:2">
      <c r="A452" s="31"/>
      <c r="B452" s="31"/>
    </row>
    <row r="453" spans="1:2">
      <c r="A453" s="31"/>
      <c r="B453" s="31"/>
    </row>
    <row r="454" spans="1:2">
      <c r="A454" s="31"/>
      <c r="B454" s="31"/>
    </row>
    <row r="455" spans="1:2">
      <c r="A455" s="31"/>
      <c r="B455" s="31"/>
    </row>
    <row r="456" spans="1:2">
      <c r="A456" s="31"/>
      <c r="B456" s="31"/>
    </row>
    <row r="457" spans="1:2">
      <c r="A457" s="31"/>
      <c r="B457" s="31"/>
    </row>
    <row r="458" spans="1:2">
      <c r="A458" s="31"/>
      <c r="B458" s="31"/>
    </row>
    <row r="459" spans="1:2">
      <c r="A459" s="31"/>
      <c r="B459" s="31"/>
    </row>
    <row r="460" spans="1:2">
      <c r="A460" s="31"/>
      <c r="B460" s="31"/>
    </row>
    <row r="461" spans="1:2">
      <c r="A461" s="31"/>
      <c r="B461" s="31"/>
    </row>
    <row r="462" spans="1:2">
      <c r="A462" s="31"/>
      <c r="B462" s="31"/>
    </row>
    <row r="463" spans="1:2">
      <c r="A463" s="31"/>
      <c r="B463" s="31"/>
    </row>
    <row r="464" spans="1:2">
      <c r="A464" s="31"/>
      <c r="B464" s="31"/>
    </row>
    <row r="465" spans="1:2">
      <c r="A465" s="31"/>
      <c r="B465" s="31"/>
    </row>
    <row r="466" spans="1:2">
      <c r="A466" s="31"/>
      <c r="B466" s="31"/>
    </row>
    <row r="467" spans="1:2">
      <c r="A467" s="31"/>
      <c r="B467" s="31"/>
    </row>
    <row r="468" spans="1:2">
      <c r="A468" s="31"/>
      <c r="B468" s="31"/>
    </row>
    <row r="469" spans="1:2">
      <c r="A469" s="31"/>
      <c r="B469" s="31"/>
    </row>
    <row r="470" spans="1:2">
      <c r="A470" s="31"/>
      <c r="B470" s="31"/>
    </row>
    <row r="471" spans="1:2">
      <c r="A471" s="31"/>
      <c r="B471" s="31"/>
    </row>
    <row r="472" spans="1:2">
      <c r="A472" s="31"/>
      <c r="B472" s="31"/>
    </row>
    <row r="473" spans="1:2">
      <c r="A473" s="31"/>
      <c r="B473" s="31"/>
    </row>
    <row r="474" spans="1:2">
      <c r="A474" s="31"/>
      <c r="B474" s="31"/>
    </row>
    <row r="475" spans="1:2">
      <c r="A475" s="31"/>
      <c r="B475" s="31"/>
    </row>
    <row r="476" spans="1:2">
      <c r="A476" s="31"/>
      <c r="B476" s="31"/>
    </row>
    <row r="477" spans="1:2">
      <c r="A477" s="31"/>
      <c r="B477" s="31"/>
    </row>
    <row r="478" spans="1:2">
      <c r="A478" s="31"/>
      <c r="B478" s="31"/>
    </row>
    <row r="479" spans="1:2">
      <c r="A479" s="31"/>
      <c r="B479" s="31"/>
    </row>
    <row r="480" spans="1:2">
      <c r="A480" s="31"/>
      <c r="B480" s="31"/>
    </row>
    <row r="481" spans="1:2">
      <c r="A481" s="31"/>
      <c r="B481" s="31"/>
    </row>
    <row r="482" spans="1:2">
      <c r="A482" s="31"/>
      <c r="B482" s="31"/>
    </row>
    <row r="483" spans="1:2">
      <c r="A483" s="31"/>
      <c r="B483" s="31"/>
    </row>
    <row r="484" spans="1:2">
      <c r="A484" s="31"/>
      <c r="B484" s="31"/>
    </row>
    <row r="485" spans="1:2">
      <c r="A485" s="31"/>
      <c r="B485" s="31"/>
    </row>
    <row r="486" spans="1:2">
      <c r="A486" s="31"/>
      <c r="B486" s="31"/>
    </row>
    <row r="487" spans="1:2">
      <c r="A487" s="31"/>
      <c r="B487" s="31"/>
    </row>
    <row r="488" spans="1:2">
      <c r="A488" s="31"/>
      <c r="B488" s="31"/>
    </row>
    <row r="489" spans="1:2">
      <c r="A489" s="31"/>
      <c r="B489" s="31"/>
    </row>
    <row r="490" spans="1:2">
      <c r="A490" s="31"/>
      <c r="B490" s="31"/>
    </row>
    <row r="491" spans="1:2">
      <c r="A491" s="31"/>
      <c r="B491" s="31"/>
    </row>
    <row r="492" spans="1:2">
      <c r="A492" s="31"/>
      <c r="B492" s="31"/>
    </row>
    <row r="493" spans="1:2">
      <c r="A493" s="31"/>
      <c r="B493" s="31"/>
    </row>
    <row r="494" spans="1:2">
      <c r="A494" s="31"/>
      <c r="B494" s="31"/>
    </row>
    <row r="495" spans="1:2">
      <c r="A495" s="31"/>
      <c r="B495" s="31"/>
    </row>
    <row r="496" spans="1:2">
      <c r="A496" s="31"/>
      <c r="B496" s="31"/>
    </row>
    <row r="497" spans="1:2">
      <c r="A497" s="31"/>
      <c r="B497" s="31"/>
    </row>
    <row r="498" spans="1:2">
      <c r="A498" s="31"/>
      <c r="B498" s="31"/>
    </row>
    <row r="499" spans="1:2">
      <c r="A499" s="31"/>
      <c r="B499" s="31"/>
    </row>
    <row r="500" spans="1:2">
      <c r="A500" s="31"/>
      <c r="B500" s="31"/>
    </row>
    <row r="501" spans="1:2">
      <c r="A501" s="31"/>
      <c r="B501" s="31"/>
    </row>
    <row r="502" spans="1:2">
      <c r="A502" s="31"/>
      <c r="B502" s="31"/>
    </row>
    <row r="503" spans="1:2">
      <c r="A503" s="31"/>
      <c r="B503" s="31"/>
    </row>
    <row r="504" spans="1:2">
      <c r="A504" s="31"/>
      <c r="B504" s="31"/>
    </row>
    <row r="505" spans="1:2">
      <c r="A505" s="31"/>
      <c r="B505" s="31"/>
    </row>
    <row r="506" spans="1:2">
      <c r="A506" s="31"/>
      <c r="B506" s="31"/>
    </row>
    <row r="507" spans="1:2">
      <c r="A507" s="31"/>
      <c r="B507" s="31"/>
    </row>
    <row r="508" spans="1:2">
      <c r="A508" s="31"/>
      <c r="B508" s="31"/>
    </row>
    <row r="509" spans="1:2">
      <c r="A509" s="31"/>
      <c r="B509" s="31"/>
    </row>
    <row r="510" spans="1:2">
      <c r="A510" s="31"/>
      <c r="B510" s="31"/>
    </row>
    <row r="511" spans="1:2">
      <c r="A511" s="31"/>
      <c r="B511" s="31"/>
    </row>
    <row r="512" spans="1:2">
      <c r="A512" s="31"/>
      <c r="B512" s="31"/>
    </row>
    <row r="513" spans="1:2">
      <c r="A513" s="31"/>
      <c r="B513" s="31"/>
    </row>
    <row r="514" spans="1:2">
      <c r="A514" s="31"/>
      <c r="B514" s="31"/>
    </row>
    <row r="515" spans="1:2">
      <c r="A515" s="31"/>
      <c r="B515" s="31"/>
    </row>
    <row r="516" spans="1:2">
      <c r="A516" s="31"/>
      <c r="B516" s="31"/>
    </row>
    <row r="517" spans="1:2">
      <c r="A517" s="31"/>
      <c r="B517" s="31"/>
    </row>
    <row r="518" spans="1:2">
      <c r="A518" s="31"/>
      <c r="B518" s="31"/>
    </row>
    <row r="519" spans="1:2">
      <c r="A519" s="31"/>
      <c r="B519" s="31"/>
    </row>
    <row r="520" spans="1:2">
      <c r="A520" s="31"/>
      <c r="B520" s="31"/>
    </row>
    <row r="521" spans="1:2">
      <c r="A521" s="31"/>
      <c r="B521" s="31"/>
    </row>
    <row r="522" spans="1:2">
      <c r="A522" s="31"/>
      <c r="B522" s="31"/>
    </row>
    <row r="523" spans="1:2">
      <c r="A523" s="31"/>
      <c r="B523" s="31"/>
    </row>
    <row r="524" spans="1:2">
      <c r="A524" s="31"/>
      <c r="B524" s="31"/>
    </row>
    <row r="525" spans="1:2">
      <c r="A525" s="31"/>
      <c r="B525" s="31"/>
    </row>
    <row r="526" spans="1:2">
      <c r="A526" s="31"/>
      <c r="B526" s="31"/>
    </row>
    <row r="527" spans="1:2">
      <c r="A527" s="31"/>
      <c r="B527" s="31"/>
    </row>
    <row r="528" spans="1:2">
      <c r="A528" s="31"/>
      <c r="B528" s="31"/>
    </row>
    <row r="529" spans="1:2">
      <c r="A529" s="31"/>
      <c r="B529" s="31"/>
    </row>
    <row r="530" spans="1:2">
      <c r="A530" s="31"/>
      <c r="B530" s="31"/>
    </row>
    <row r="531" spans="1:2">
      <c r="A531" s="31"/>
      <c r="B531" s="31"/>
    </row>
    <row r="532" spans="1:2">
      <c r="A532" s="31"/>
      <c r="B532" s="31"/>
    </row>
    <row r="533" spans="1:2">
      <c r="A533" s="31"/>
      <c r="B533" s="31"/>
    </row>
    <row r="534" spans="1:2">
      <c r="A534" s="31"/>
      <c r="B534" s="31"/>
    </row>
    <row r="535" spans="1:2">
      <c r="A535" s="31"/>
      <c r="B535" s="31"/>
    </row>
    <row r="536" spans="1:2">
      <c r="A536" s="31"/>
      <c r="B536" s="31"/>
    </row>
    <row r="537" spans="1:2">
      <c r="A537" s="31"/>
      <c r="B537" s="31"/>
    </row>
    <row r="538" spans="1:2">
      <c r="A538" s="31"/>
      <c r="B538" s="31"/>
    </row>
    <row r="539" spans="1:2">
      <c r="A539" s="31"/>
      <c r="B539" s="31"/>
    </row>
    <row r="540" spans="1:2">
      <c r="A540" s="31"/>
      <c r="B540" s="31"/>
    </row>
    <row r="541" spans="1:2">
      <c r="A541" s="31"/>
      <c r="B541" s="31"/>
    </row>
    <row r="542" spans="1:2">
      <c r="A542" s="31"/>
      <c r="B542" s="31"/>
    </row>
    <row r="543" spans="1:2">
      <c r="A543" s="31"/>
      <c r="B543" s="31"/>
    </row>
    <row r="544" spans="1:2">
      <c r="A544" s="31"/>
      <c r="B544" s="31"/>
    </row>
    <row r="545" spans="1:2">
      <c r="A545" s="31"/>
      <c r="B545" s="31"/>
    </row>
    <row r="546" spans="1:2">
      <c r="A546" s="31"/>
      <c r="B546" s="31"/>
    </row>
    <row r="547" spans="1:2">
      <c r="A547" s="31"/>
      <c r="B547" s="31"/>
    </row>
    <row r="548" spans="1:2">
      <c r="A548" s="31"/>
      <c r="B548" s="31"/>
    </row>
    <row r="549" spans="1:2">
      <c r="A549" s="31"/>
      <c r="B549" s="31"/>
    </row>
    <row r="550" spans="1:2">
      <c r="A550" s="31"/>
      <c r="B550" s="31"/>
    </row>
    <row r="551" spans="1:2">
      <c r="A551" s="31"/>
      <c r="B551" s="31"/>
    </row>
    <row r="552" spans="1:2">
      <c r="A552" s="31"/>
      <c r="B552" s="31"/>
    </row>
    <row r="553" spans="1:2">
      <c r="A553" s="31"/>
      <c r="B553" s="31"/>
    </row>
    <row r="554" spans="1:2">
      <c r="A554" s="31"/>
      <c r="B554" s="31"/>
    </row>
    <row r="555" spans="1:2">
      <c r="A555" s="31"/>
      <c r="B555" s="31"/>
    </row>
    <row r="556" spans="1:2">
      <c r="A556" s="31"/>
      <c r="B556" s="31"/>
    </row>
    <row r="557" spans="1:2">
      <c r="A557" s="31"/>
      <c r="B557" s="31"/>
    </row>
    <row r="558" spans="1:2">
      <c r="A558" s="31"/>
      <c r="B558" s="31"/>
    </row>
    <row r="559" spans="1:2">
      <c r="A559" s="31"/>
      <c r="B559" s="31"/>
    </row>
    <row r="560" spans="1:2">
      <c r="A560" s="31"/>
      <c r="B560" s="31"/>
    </row>
    <row r="561" spans="1:2">
      <c r="A561" s="31"/>
      <c r="B561" s="31"/>
    </row>
    <row r="562" spans="1:2">
      <c r="A562" s="31"/>
      <c r="B562" s="31"/>
    </row>
    <row r="563" spans="1:2">
      <c r="A563" s="31"/>
      <c r="B563" s="31"/>
    </row>
    <row r="564" spans="1:2">
      <c r="A564" s="31"/>
      <c r="B564" s="31"/>
    </row>
    <row r="565" spans="1:2">
      <c r="A565" s="31"/>
      <c r="B565" s="31"/>
    </row>
    <row r="566" spans="1:2">
      <c r="A566" s="31"/>
      <c r="B566" s="31"/>
    </row>
    <row r="567" spans="1:2">
      <c r="A567" s="31"/>
      <c r="B567" s="31"/>
    </row>
    <row r="568" spans="1:2">
      <c r="A568" s="31"/>
      <c r="B568" s="31"/>
    </row>
    <row r="569" spans="1:2">
      <c r="A569" s="31"/>
      <c r="B569" s="31"/>
    </row>
    <row r="570" spans="1:2">
      <c r="A570" s="31"/>
      <c r="B570" s="31"/>
    </row>
    <row r="571" spans="1:2">
      <c r="A571" s="31"/>
      <c r="B571" s="31"/>
    </row>
    <row r="572" spans="1:2">
      <c r="A572" s="31"/>
      <c r="B572" s="31"/>
    </row>
    <row r="573" spans="1:2">
      <c r="A573" s="31"/>
      <c r="B573" s="31"/>
    </row>
    <row r="574" spans="1:2">
      <c r="A574" s="31"/>
      <c r="B574" s="31"/>
    </row>
    <row r="575" spans="1:2">
      <c r="A575" s="31"/>
      <c r="B575" s="31"/>
    </row>
    <row r="576" spans="1:2">
      <c r="A576" s="31"/>
      <c r="B576" s="31"/>
    </row>
    <row r="577" spans="1:2">
      <c r="A577" s="31"/>
      <c r="B577" s="31"/>
    </row>
    <row r="578" spans="1:2">
      <c r="A578" s="31"/>
      <c r="B578" s="31"/>
    </row>
    <row r="579" spans="1:2">
      <c r="A579" s="31"/>
      <c r="B579" s="31"/>
    </row>
    <row r="580" spans="1:2">
      <c r="A580" s="31"/>
      <c r="B580" s="31"/>
    </row>
    <row r="581" spans="1:2">
      <c r="A581" s="31"/>
      <c r="B581" s="31"/>
    </row>
    <row r="582" spans="1:2">
      <c r="A582" s="31"/>
      <c r="B582" s="31"/>
    </row>
    <row r="583" spans="1:2">
      <c r="A583" s="31"/>
      <c r="B583" s="31"/>
    </row>
    <row r="584" spans="1:2">
      <c r="A584" s="31"/>
      <c r="B584" s="31"/>
    </row>
    <row r="585" spans="1:2">
      <c r="A585" s="31"/>
      <c r="B585" s="31"/>
    </row>
    <row r="586" spans="1:2">
      <c r="A586" s="31"/>
      <c r="B586" s="31"/>
    </row>
    <row r="587" spans="1:2">
      <c r="A587" s="31"/>
      <c r="B587" s="31"/>
    </row>
    <row r="588" spans="1:2">
      <c r="A588" s="31"/>
      <c r="B588" s="31"/>
    </row>
    <row r="589" spans="1:2">
      <c r="A589" s="31"/>
      <c r="B589" s="31"/>
    </row>
    <row r="590" spans="1:2">
      <c r="A590" s="31"/>
      <c r="B590" s="31"/>
    </row>
    <row r="591" spans="1:2">
      <c r="A591" s="31"/>
      <c r="B591" s="31"/>
    </row>
    <row r="592" spans="1:2">
      <c r="A592" s="31"/>
      <c r="B592" s="31"/>
    </row>
    <row r="593" spans="1:2">
      <c r="A593" s="31"/>
      <c r="B593" s="31"/>
    </row>
    <row r="594" spans="1:2">
      <c r="A594" s="31"/>
      <c r="B594" s="31"/>
    </row>
    <row r="595" spans="1:2">
      <c r="A595" s="31"/>
      <c r="B595" s="31"/>
    </row>
    <row r="596" spans="1:2">
      <c r="A596" s="31"/>
      <c r="B596" s="31"/>
    </row>
    <row r="597" spans="1:2">
      <c r="A597" s="31"/>
      <c r="B597" s="31"/>
    </row>
    <row r="598" spans="1:2">
      <c r="A598" s="31"/>
      <c r="B598" s="31"/>
    </row>
    <row r="599" spans="1:2">
      <c r="A599" s="31"/>
      <c r="B599" s="31"/>
    </row>
    <row r="600" spans="1:2">
      <c r="A600" s="31"/>
      <c r="B600" s="31"/>
    </row>
    <row r="601" spans="1:2">
      <c r="A601" s="31"/>
      <c r="B601" s="31"/>
    </row>
    <row r="602" spans="1:2">
      <c r="A602" s="31"/>
      <c r="B602" s="31"/>
    </row>
    <row r="603" spans="1:2">
      <c r="A603" s="31"/>
      <c r="B603" s="31"/>
    </row>
    <row r="604" spans="1:2">
      <c r="A604" s="31"/>
      <c r="B604" s="31"/>
    </row>
    <row r="605" spans="1:2">
      <c r="A605" s="31"/>
      <c r="B605" s="31"/>
    </row>
    <row r="606" spans="1:2">
      <c r="A606" s="31"/>
      <c r="B606" s="31"/>
    </row>
    <row r="607" spans="1:2">
      <c r="A607" s="31"/>
      <c r="B607" s="31"/>
    </row>
    <row r="608" spans="1:2">
      <c r="A608" s="31"/>
      <c r="B608" s="31"/>
    </row>
    <row r="609" spans="1:2">
      <c r="A609" s="31"/>
      <c r="B609" s="31"/>
    </row>
    <row r="610" spans="1:2">
      <c r="A610" s="31"/>
      <c r="B610" s="31"/>
    </row>
    <row r="611" spans="1:2">
      <c r="A611" s="31"/>
      <c r="B611" s="31"/>
    </row>
    <row r="612" spans="1:2">
      <c r="A612" s="31"/>
      <c r="B612" s="31"/>
    </row>
    <row r="613" spans="1:2">
      <c r="A613" s="31"/>
      <c r="B613" s="31"/>
    </row>
    <row r="614" spans="1:2">
      <c r="A614" s="31"/>
      <c r="B614" s="31"/>
    </row>
    <row r="615" spans="1:2">
      <c r="A615" s="31"/>
      <c r="B615" s="31"/>
    </row>
    <row r="616" spans="1:2">
      <c r="A616" s="31"/>
      <c r="B616" s="31"/>
    </row>
    <row r="617" spans="1:2">
      <c r="A617" s="31"/>
      <c r="B617" s="31"/>
    </row>
    <row r="618" spans="1:2">
      <c r="A618" s="31"/>
      <c r="B618" s="31"/>
    </row>
    <row r="619" spans="1:2">
      <c r="A619" s="31"/>
      <c r="B619" s="31"/>
    </row>
    <row r="620" spans="1:2">
      <c r="A620" s="31"/>
      <c r="B620" s="31"/>
    </row>
    <row r="621" spans="1:2">
      <c r="A621" s="31"/>
      <c r="B621" s="31"/>
    </row>
    <row r="622" spans="1:2">
      <c r="A622" s="31"/>
      <c r="B622" s="31"/>
    </row>
    <row r="623" spans="1:2">
      <c r="A623" s="31"/>
      <c r="B623" s="31"/>
    </row>
    <row r="624" spans="1:2">
      <c r="A624" s="31"/>
      <c r="B624" s="31"/>
    </row>
    <row r="625" spans="1:2">
      <c r="A625" s="31"/>
      <c r="B625" s="31"/>
    </row>
    <row r="626" spans="1:2">
      <c r="A626" s="31"/>
      <c r="B626" s="31"/>
    </row>
    <row r="627" spans="1:2">
      <c r="A627" s="31"/>
      <c r="B627" s="31"/>
    </row>
    <row r="628" spans="1:2">
      <c r="A628" s="31"/>
      <c r="B628" s="31"/>
    </row>
    <row r="629" spans="1:2">
      <c r="A629" s="31"/>
      <c r="B629" s="31"/>
    </row>
    <row r="630" spans="1:2">
      <c r="A630" s="31"/>
      <c r="B630" s="31"/>
    </row>
    <row r="631" spans="1:2">
      <c r="A631" s="31"/>
      <c r="B631" s="31"/>
    </row>
    <row r="632" spans="1:2">
      <c r="A632" s="31"/>
      <c r="B632" s="31"/>
    </row>
    <row r="633" spans="1:2">
      <c r="A633" s="31"/>
      <c r="B633" s="31"/>
    </row>
    <row r="634" spans="1:2">
      <c r="A634" s="31"/>
      <c r="B634" s="31"/>
    </row>
    <row r="635" spans="1:2">
      <c r="A635" s="31"/>
      <c r="B635" s="31"/>
    </row>
    <row r="636" spans="1:2">
      <c r="A636" s="31"/>
      <c r="B636" s="31"/>
    </row>
    <row r="637" spans="1:2">
      <c r="A637" s="31"/>
      <c r="B637" s="31"/>
    </row>
    <row r="638" spans="1:2">
      <c r="A638" s="31"/>
      <c r="B638" s="31"/>
    </row>
    <row r="639" spans="1:2">
      <c r="A639" s="31"/>
      <c r="B639" s="31"/>
    </row>
    <row r="640" spans="1:2">
      <c r="A640" s="31"/>
      <c r="B640" s="31"/>
    </row>
    <row r="641" spans="1:2">
      <c r="A641" s="31"/>
      <c r="B641" s="31"/>
    </row>
    <row r="642" spans="1:2">
      <c r="A642" s="31"/>
      <c r="B642" s="31"/>
    </row>
    <row r="643" spans="1:2">
      <c r="A643" s="31"/>
      <c r="B643" s="31"/>
    </row>
    <row r="644" spans="1:2">
      <c r="A644" s="31"/>
      <c r="B644" s="31"/>
    </row>
    <row r="645" spans="1:2">
      <c r="A645" s="31"/>
      <c r="B645" s="31"/>
    </row>
    <row r="646" spans="1:2">
      <c r="A646" s="31"/>
      <c r="B646" s="31"/>
    </row>
    <row r="647" spans="1:2">
      <c r="A647" s="31"/>
      <c r="B647" s="31"/>
    </row>
    <row r="648" spans="1:2">
      <c r="A648" s="31"/>
      <c r="B648" s="31"/>
    </row>
    <row r="649" spans="1:2">
      <c r="A649" s="31"/>
      <c r="B649" s="31"/>
    </row>
    <row r="650" spans="1:2">
      <c r="A650" s="31"/>
      <c r="B650" s="31"/>
    </row>
    <row r="651" spans="1:2">
      <c r="A651" s="31"/>
      <c r="B651" s="31"/>
    </row>
    <row r="652" spans="1:2">
      <c r="A652" s="31"/>
      <c r="B652" s="31"/>
    </row>
    <row r="653" spans="1:2">
      <c r="A653" s="31"/>
      <c r="B653" s="31"/>
    </row>
    <row r="654" spans="1:2">
      <c r="A654" s="31"/>
      <c r="B654" s="31"/>
    </row>
    <row r="655" spans="1:2">
      <c r="A655" s="31"/>
      <c r="B655" s="31"/>
    </row>
    <row r="656" spans="1:2">
      <c r="A656" s="31"/>
      <c r="B656" s="31"/>
    </row>
    <row r="657" spans="1:2">
      <c r="A657" s="31"/>
      <c r="B657" s="31"/>
    </row>
    <row r="658" spans="1:2">
      <c r="A658" s="31"/>
      <c r="B658" s="31"/>
    </row>
    <row r="659" spans="1:2">
      <c r="A659" s="31"/>
      <c r="B659" s="31"/>
    </row>
    <row r="660" spans="1:2">
      <c r="A660" s="31"/>
      <c r="B660" s="31"/>
    </row>
    <row r="661" spans="1:2">
      <c r="A661" s="31"/>
      <c r="B661" s="31"/>
    </row>
    <row r="662" spans="1:2">
      <c r="A662" s="31"/>
      <c r="B662" s="31"/>
    </row>
    <row r="663" spans="1:2">
      <c r="A663" s="31"/>
      <c r="B663" s="31"/>
    </row>
    <row r="664" spans="1:2">
      <c r="A664" s="31"/>
      <c r="B664" s="31"/>
    </row>
    <row r="665" spans="1:2">
      <c r="A665" s="31"/>
      <c r="B665" s="31"/>
    </row>
    <row r="666" spans="1:2">
      <c r="A666" s="31"/>
      <c r="B666" s="31"/>
    </row>
    <row r="667" spans="1:2">
      <c r="A667" s="31"/>
      <c r="B667" s="31"/>
    </row>
    <row r="668" spans="1:2">
      <c r="A668" s="31"/>
      <c r="B668" s="31"/>
    </row>
    <row r="669" spans="1:2">
      <c r="A669" s="31"/>
      <c r="B669" s="31"/>
    </row>
    <row r="670" spans="1:2">
      <c r="A670" s="31"/>
      <c r="B670" s="31"/>
    </row>
    <row r="671" spans="1:2">
      <c r="A671" s="31"/>
      <c r="B671" s="31"/>
    </row>
    <row r="672" spans="1:2">
      <c r="A672" s="31"/>
      <c r="B672" s="31"/>
    </row>
    <row r="673" spans="1:2">
      <c r="A673" s="31"/>
      <c r="B673" s="31"/>
    </row>
    <row r="674" spans="1:2">
      <c r="A674" s="31"/>
      <c r="B674" s="31"/>
    </row>
    <row r="675" spans="1:2">
      <c r="A675" s="31"/>
      <c r="B675" s="31"/>
    </row>
    <row r="676" spans="1:2">
      <c r="A676" s="31"/>
      <c r="B676" s="31"/>
    </row>
    <row r="677" spans="1:2">
      <c r="A677" s="31"/>
      <c r="B677" s="31"/>
    </row>
    <row r="678" spans="1:2">
      <c r="A678" s="31"/>
      <c r="B678" s="31"/>
    </row>
    <row r="679" spans="1:2">
      <c r="A679" s="31"/>
      <c r="B679" s="31"/>
    </row>
    <row r="680" spans="1:2">
      <c r="A680" s="31"/>
      <c r="B680" s="31"/>
    </row>
    <row r="681" spans="1:2">
      <c r="A681" s="31"/>
      <c r="B681" s="31"/>
    </row>
    <row r="682" spans="1:2">
      <c r="A682" s="31"/>
      <c r="B682" s="31"/>
    </row>
    <row r="683" spans="1:2">
      <c r="A683" s="31"/>
      <c r="B683" s="31"/>
    </row>
    <row r="684" spans="1:2">
      <c r="A684" s="31"/>
      <c r="B684" s="31"/>
    </row>
    <row r="685" spans="1:2">
      <c r="A685" s="31"/>
      <c r="B685" s="31"/>
    </row>
    <row r="686" spans="1:2">
      <c r="A686" s="31"/>
      <c r="B686" s="31"/>
    </row>
    <row r="687" spans="1:2">
      <c r="A687" s="31"/>
      <c r="B687" s="31"/>
    </row>
    <row r="688" spans="1:2">
      <c r="A688" s="31"/>
      <c r="B688" s="31"/>
    </row>
    <row r="689" spans="1:2">
      <c r="A689" s="31"/>
      <c r="B689" s="31"/>
    </row>
    <row r="690" spans="1:2">
      <c r="A690" s="31"/>
      <c r="B690" s="31"/>
    </row>
    <row r="691" spans="1:2">
      <c r="A691" s="31"/>
      <c r="B691" s="31"/>
    </row>
    <row r="692" spans="1:2">
      <c r="A692" s="31"/>
      <c r="B692" s="31"/>
    </row>
    <row r="693" spans="1:2">
      <c r="A693" s="31"/>
      <c r="B693" s="31"/>
    </row>
    <row r="694" spans="1:2">
      <c r="A694" s="31"/>
      <c r="B694" s="31"/>
    </row>
    <row r="695" spans="1:2">
      <c r="A695" s="31"/>
      <c r="B695" s="31"/>
    </row>
    <row r="696" spans="1:2">
      <c r="A696" s="31"/>
      <c r="B696" s="31"/>
    </row>
    <row r="697" spans="1:2">
      <c r="A697" s="31"/>
      <c r="B697" s="31"/>
    </row>
    <row r="698" spans="1:2">
      <c r="A698" s="31"/>
      <c r="B698" s="31"/>
    </row>
    <row r="699" spans="1:2">
      <c r="A699" s="31"/>
      <c r="B699" s="31"/>
    </row>
    <row r="700" spans="1:2">
      <c r="A700" s="31"/>
      <c r="B700" s="31"/>
    </row>
    <row r="701" spans="1:2">
      <c r="A701" s="31"/>
      <c r="B701" s="31"/>
    </row>
    <row r="702" spans="1:2">
      <c r="A702" s="31"/>
      <c r="B702" s="31"/>
    </row>
    <row r="703" spans="1:2">
      <c r="A703" s="31"/>
      <c r="B703" s="31"/>
    </row>
    <row r="704" spans="1:2">
      <c r="A704" s="31"/>
      <c r="B704" s="31"/>
    </row>
    <row r="705" spans="1:2">
      <c r="A705" s="31"/>
      <c r="B705" s="31"/>
    </row>
    <row r="706" spans="1:2">
      <c r="A706" s="31"/>
      <c r="B706" s="31"/>
    </row>
    <row r="707" spans="1:2">
      <c r="A707" s="31"/>
      <c r="B707" s="31"/>
    </row>
    <row r="708" spans="1:2">
      <c r="A708" s="31"/>
      <c r="B708" s="31"/>
    </row>
    <row r="709" spans="1:2">
      <c r="A709" s="31"/>
      <c r="B709" s="31"/>
    </row>
    <row r="710" spans="1:2">
      <c r="A710" s="31"/>
      <c r="B710" s="31"/>
    </row>
    <row r="711" spans="1:2">
      <c r="A711" s="31"/>
      <c r="B711" s="31"/>
    </row>
    <row r="712" spans="1:2">
      <c r="A712" s="31"/>
      <c r="B712" s="31"/>
    </row>
    <row r="713" spans="1:2">
      <c r="A713" s="31"/>
      <c r="B713" s="31"/>
    </row>
    <row r="714" spans="1:2">
      <c r="A714" s="31"/>
      <c r="B714" s="31"/>
    </row>
    <row r="715" spans="1:2">
      <c r="A715" s="31"/>
      <c r="B715" s="31"/>
    </row>
    <row r="716" spans="1:2">
      <c r="A716" s="31"/>
      <c r="B716" s="31"/>
    </row>
    <row r="717" spans="1:2">
      <c r="A717" s="31"/>
      <c r="B717" s="31"/>
    </row>
    <row r="718" spans="1:2">
      <c r="A718" s="31"/>
      <c r="B718" s="31"/>
    </row>
    <row r="719" spans="1:2">
      <c r="A719" s="31"/>
      <c r="B719" s="31"/>
    </row>
    <row r="720" spans="1:2">
      <c r="A720" s="31"/>
      <c r="B720" s="31"/>
    </row>
    <row r="721" spans="1:2">
      <c r="A721" s="31"/>
      <c r="B721" s="31"/>
    </row>
    <row r="722" spans="1:2">
      <c r="A722" s="31"/>
      <c r="B722" s="31"/>
    </row>
    <row r="723" spans="1:2">
      <c r="A723" s="31"/>
      <c r="B723" s="31"/>
    </row>
    <row r="724" spans="1:2">
      <c r="A724" s="31"/>
      <c r="B724" s="31"/>
    </row>
    <row r="725" spans="1:2">
      <c r="A725" s="31"/>
      <c r="B725" s="31"/>
    </row>
    <row r="726" spans="1:2">
      <c r="A726" s="31"/>
      <c r="B726" s="31"/>
    </row>
    <row r="727" spans="1:2">
      <c r="A727" s="31"/>
      <c r="B727" s="31"/>
    </row>
    <row r="728" spans="1:2">
      <c r="A728" s="31"/>
      <c r="B728" s="31"/>
    </row>
    <row r="729" spans="1:2">
      <c r="A729" s="31"/>
      <c r="B729" s="31"/>
    </row>
    <row r="730" spans="1:2">
      <c r="A730" s="31"/>
      <c r="B730" s="31"/>
    </row>
    <row r="731" spans="1:2">
      <c r="A731" s="31"/>
      <c r="B731" s="31"/>
    </row>
    <row r="732" spans="1:2">
      <c r="A732" s="31"/>
      <c r="B732" s="31"/>
    </row>
    <row r="733" spans="1:2">
      <c r="A733" s="31"/>
      <c r="B733" s="31"/>
    </row>
    <row r="734" spans="1:2">
      <c r="A734" s="31"/>
      <c r="B734" s="31"/>
    </row>
    <row r="735" spans="1:2">
      <c r="A735" s="31"/>
      <c r="B735" s="31"/>
    </row>
    <row r="736" spans="1:2">
      <c r="A736" s="31"/>
      <c r="B736" s="31"/>
    </row>
    <row r="737" spans="1:2">
      <c r="A737" s="31"/>
      <c r="B737" s="31"/>
    </row>
    <row r="738" spans="1:2">
      <c r="A738" s="31"/>
      <c r="B738" s="31"/>
    </row>
    <row r="739" spans="1:2">
      <c r="A739" s="31"/>
      <c r="B739" s="31"/>
    </row>
    <row r="740" spans="1:2">
      <c r="A740" s="31"/>
      <c r="B740" s="31"/>
    </row>
    <row r="741" spans="1:2">
      <c r="A741" s="31"/>
      <c r="B741" s="31"/>
    </row>
    <row r="742" spans="1:2">
      <c r="A742" s="31"/>
      <c r="B742" s="31"/>
    </row>
    <row r="743" spans="1:2">
      <c r="A743" s="31"/>
      <c r="B743" s="31"/>
    </row>
    <row r="744" spans="1:2">
      <c r="A744" s="31"/>
      <c r="B744" s="31"/>
    </row>
    <row r="745" spans="1:2">
      <c r="A745" s="31"/>
      <c r="B745" s="31"/>
    </row>
    <row r="746" spans="1:2">
      <c r="A746" s="31"/>
      <c r="B746" s="31"/>
    </row>
    <row r="747" spans="1:2">
      <c r="A747" s="31"/>
      <c r="B747" s="31"/>
    </row>
    <row r="748" spans="1:2">
      <c r="A748" s="31"/>
      <c r="B748" s="31"/>
    </row>
    <row r="749" spans="1:2">
      <c r="A749" s="31"/>
      <c r="B749" s="31"/>
    </row>
    <row r="750" spans="1:2">
      <c r="A750" s="31"/>
      <c r="B750" s="31"/>
    </row>
    <row r="751" spans="1:2">
      <c r="A751" s="31"/>
      <c r="B751" s="31"/>
    </row>
    <row r="752" spans="1:2">
      <c r="A752" s="31"/>
      <c r="B752" s="31"/>
    </row>
    <row r="753" spans="1:2">
      <c r="A753" s="31"/>
      <c r="B753" s="31"/>
    </row>
    <row r="754" spans="1:2">
      <c r="A754" s="31"/>
      <c r="B754" s="31"/>
    </row>
    <row r="755" spans="1:2">
      <c r="A755" s="31"/>
      <c r="B755" s="31"/>
    </row>
    <row r="756" spans="1:2">
      <c r="A756" s="31"/>
      <c r="B756" s="31"/>
    </row>
    <row r="757" spans="1:2">
      <c r="A757" s="31"/>
      <c r="B757" s="31"/>
    </row>
    <row r="758" spans="1:2">
      <c r="A758" s="31"/>
      <c r="B758" s="31"/>
    </row>
    <row r="759" spans="1:2">
      <c r="A759" s="31"/>
      <c r="B759" s="31"/>
    </row>
    <row r="760" spans="1:2">
      <c r="A760" s="31"/>
      <c r="B760" s="31"/>
    </row>
    <row r="761" spans="1:2">
      <c r="A761" s="31"/>
      <c r="B761" s="31"/>
    </row>
    <row r="762" spans="1:2">
      <c r="A762" s="31"/>
      <c r="B762" s="31"/>
    </row>
    <row r="763" spans="1:2">
      <c r="A763" s="31"/>
      <c r="B763" s="31"/>
    </row>
    <row r="764" spans="1:2">
      <c r="A764" s="31"/>
      <c r="B764" s="31"/>
    </row>
    <row r="765" spans="1:2">
      <c r="A765" s="31"/>
      <c r="B765" s="31"/>
    </row>
    <row r="766" spans="1:2">
      <c r="A766" s="31"/>
      <c r="B766" s="31"/>
    </row>
    <row r="767" spans="1:2">
      <c r="A767" s="31"/>
      <c r="B767" s="31"/>
    </row>
    <row r="768" spans="1:2">
      <c r="A768" s="31"/>
      <c r="B768" s="31"/>
    </row>
    <row r="769" spans="1:2">
      <c r="A769" s="31"/>
      <c r="B769" s="31"/>
    </row>
    <row r="770" spans="1:2">
      <c r="A770" s="31"/>
      <c r="B770" s="31"/>
    </row>
    <row r="771" spans="1:2">
      <c r="A771" s="31"/>
      <c r="B771" s="31"/>
    </row>
    <row r="772" spans="1:2">
      <c r="A772" s="31"/>
      <c r="B772" s="31"/>
    </row>
    <row r="773" spans="1:2">
      <c r="A773" s="31"/>
      <c r="B773" s="31"/>
    </row>
    <row r="774" spans="1:2">
      <c r="A774" s="31"/>
      <c r="B774" s="31"/>
    </row>
    <row r="775" spans="1:2">
      <c r="A775" s="31"/>
      <c r="B775" s="31"/>
    </row>
    <row r="776" spans="1:2">
      <c r="A776" s="31"/>
      <c r="B776" s="31"/>
    </row>
    <row r="777" spans="1:2">
      <c r="A777" s="31"/>
      <c r="B777" s="31"/>
    </row>
    <row r="778" spans="1:2">
      <c r="A778" s="31"/>
      <c r="B778" s="31"/>
    </row>
    <row r="779" spans="1:2">
      <c r="A779" s="31"/>
      <c r="B779" s="31"/>
    </row>
    <row r="780" spans="1:2">
      <c r="A780" s="31"/>
      <c r="B780" s="31"/>
    </row>
    <row r="781" spans="1:2">
      <c r="A781" s="31"/>
      <c r="B781" s="31"/>
    </row>
    <row r="782" spans="1:2">
      <c r="A782" s="31"/>
      <c r="B782" s="31"/>
    </row>
    <row r="783" spans="1:2">
      <c r="A783" s="31"/>
      <c r="B783" s="31"/>
    </row>
    <row r="784" spans="1:2">
      <c r="A784" s="31"/>
      <c r="B784" s="31"/>
    </row>
    <row r="785" spans="1:2">
      <c r="A785" s="31"/>
      <c r="B785" s="31"/>
    </row>
    <row r="786" spans="1:2">
      <c r="A786" s="31"/>
      <c r="B786" s="31"/>
    </row>
    <row r="787" spans="1:2">
      <c r="A787" s="31"/>
      <c r="B787" s="31"/>
    </row>
    <row r="788" spans="1:2">
      <c r="A788" s="31"/>
      <c r="B788" s="31"/>
    </row>
    <row r="789" spans="1:2">
      <c r="A789" s="31"/>
      <c r="B789" s="31"/>
    </row>
    <row r="790" spans="1:2">
      <c r="A790" s="31"/>
      <c r="B790" s="31"/>
    </row>
    <row r="791" spans="1:2">
      <c r="A791" s="31"/>
      <c r="B791" s="31"/>
    </row>
    <row r="792" spans="1:2">
      <c r="A792" s="31"/>
      <c r="B792" s="31"/>
    </row>
    <row r="793" spans="1:2">
      <c r="A793" s="31"/>
      <c r="B793" s="31"/>
    </row>
    <row r="794" spans="1:2">
      <c r="A794" s="31"/>
      <c r="B794" s="31"/>
    </row>
    <row r="795" spans="1:2">
      <c r="A795" s="31"/>
      <c r="B795" s="31"/>
    </row>
    <row r="796" spans="1:2">
      <c r="A796" s="31"/>
      <c r="B796" s="31"/>
    </row>
    <row r="797" spans="1:2">
      <c r="A797" s="31"/>
      <c r="B797" s="31"/>
    </row>
    <row r="798" spans="1:2">
      <c r="A798" s="31"/>
      <c r="B798" s="31"/>
    </row>
    <row r="799" spans="1:2">
      <c r="A799" s="31"/>
      <c r="B799" s="31"/>
    </row>
    <row r="800" spans="1:2">
      <c r="A800" s="31"/>
      <c r="B800" s="31"/>
    </row>
    <row r="801" spans="1:2">
      <c r="A801" s="31"/>
      <c r="B801" s="31"/>
    </row>
    <row r="802" spans="1:2">
      <c r="A802" s="31"/>
      <c r="B802" s="31"/>
    </row>
    <row r="803" spans="1:2">
      <c r="A803" s="31"/>
      <c r="B803" s="31"/>
    </row>
    <row r="804" spans="1:2">
      <c r="A804" s="31"/>
      <c r="B804" s="31"/>
    </row>
    <row r="805" spans="1:2">
      <c r="A805" s="31"/>
      <c r="B805" s="31"/>
    </row>
    <row r="806" spans="1:2">
      <c r="A806" s="31"/>
      <c r="B806" s="31"/>
    </row>
    <row r="807" spans="1:2">
      <c r="A807" s="31"/>
      <c r="B807" s="31"/>
    </row>
    <row r="808" spans="1:2">
      <c r="A808" s="31"/>
      <c r="B808" s="31"/>
    </row>
    <row r="809" spans="1:2">
      <c r="A809" s="31"/>
      <c r="B809" s="31"/>
    </row>
    <row r="810" spans="1:2">
      <c r="A810" s="31"/>
      <c r="B810" s="31"/>
    </row>
    <row r="811" spans="1:2">
      <c r="A811" s="31"/>
      <c r="B811" s="31"/>
    </row>
    <row r="812" spans="1:2">
      <c r="A812" s="31"/>
      <c r="B812" s="31"/>
    </row>
    <row r="813" spans="1:2">
      <c r="A813" s="31"/>
      <c r="B813" s="31"/>
    </row>
    <row r="814" spans="1:2">
      <c r="A814" s="31"/>
      <c r="B814" s="31"/>
    </row>
    <row r="815" spans="1:2">
      <c r="A815" s="31"/>
      <c r="B815" s="31"/>
    </row>
    <row r="816" spans="1:2">
      <c r="A816" s="31"/>
      <c r="B816" s="31"/>
    </row>
    <row r="817" spans="1:2">
      <c r="A817" s="31"/>
      <c r="B817" s="31"/>
    </row>
    <row r="818" spans="1:2">
      <c r="A818" s="31"/>
      <c r="B818" s="31"/>
    </row>
    <row r="819" spans="1:2">
      <c r="A819" s="31"/>
      <c r="B819" s="31"/>
    </row>
    <row r="820" spans="1:2">
      <c r="A820" s="31"/>
      <c r="B820" s="31"/>
    </row>
    <row r="821" spans="1:2">
      <c r="A821" s="31"/>
      <c r="B821" s="31"/>
    </row>
    <row r="822" spans="1:2">
      <c r="A822" s="31"/>
      <c r="B822" s="31"/>
    </row>
    <row r="823" spans="1:2">
      <c r="A823" s="31"/>
      <c r="B823" s="31"/>
    </row>
    <row r="824" spans="1:2">
      <c r="A824" s="31"/>
      <c r="B824" s="31"/>
    </row>
    <row r="825" spans="1:2">
      <c r="A825" s="31"/>
      <c r="B825" s="31"/>
    </row>
    <row r="826" spans="1:2">
      <c r="A826" s="31"/>
      <c r="B826" s="31"/>
    </row>
    <row r="827" spans="1:2">
      <c r="A827" s="31"/>
      <c r="B827" s="31"/>
    </row>
    <row r="828" spans="1:2">
      <c r="A828" s="31"/>
      <c r="B828" s="31"/>
    </row>
    <row r="829" spans="1:2">
      <c r="A829" s="31"/>
      <c r="B829" s="31"/>
    </row>
    <row r="830" spans="1:2">
      <c r="A830" s="31"/>
      <c r="B830" s="31"/>
    </row>
    <row r="831" spans="1:2">
      <c r="A831" s="31"/>
      <c r="B831" s="31"/>
    </row>
    <row r="832" spans="1:2">
      <c r="A832" s="31"/>
      <c r="B832" s="31"/>
    </row>
    <row r="833" spans="1:2">
      <c r="A833" s="31"/>
      <c r="B833" s="31"/>
    </row>
    <row r="834" spans="1:2">
      <c r="A834" s="31"/>
      <c r="B834" s="31"/>
    </row>
    <row r="835" spans="1:2">
      <c r="A835" s="31"/>
      <c r="B835" s="31"/>
    </row>
    <row r="836" spans="1:2">
      <c r="A836" s="31"/>
      <c r="B836" s="31"/>
    </row>
    <row r="837" spans="1:2">
      <c r="A837" s="31"/>
      <c r="B837" s="31"/>
    </row>
    <row r="838" spans="1:2">
      <c r="A838" s="31"/>
      <c r="B838" s="31"/>
    </row>
    <row r="839" spans="1:2">
      <c r="A839" s="31"/>
      <c r="B839" s="31"/>
    </row>
    <row r="840" spans="1:2">
      <c r="A840" s="31"/>
      <c r="B840" s="31"/>
    </row>
    <row r="841" spans="1:2">
      <c r="A841" s="31"/>
      <c r="B841" s="31"/>
    </row>
    <row r="842" spans="1:2">
      <c r="A842" s="31"/>
      <c r="B842" s="31"/>
    </row>
    <row r="843" spans="1:2">
      <c r="A843" s="31"/>
      <c r="B843" s="31"/>
    </row>
    <row r="844" spans="1:2">
      <c r="A844" s="31"/>
      <c r="B844" s="31"/>
    </row>
    <row r="845" spans="1:2">
      <c r="A845" s="31"/>
      <c r="B845" s="31"/>
    </row>
    <row r="846" spans="1:2">
      <c r="A846" s="31"/>
      <c r="B846" s="31"/>
    </row>
    <row r="847" spans="1:2">
      <c r="A847" s="31"/>
      <c r="B847" s="31"/>
    </row>
    <row r="848" spans="1:2">
      <c r="A848" s="31"/>
      <c r="B848" s="31"/>
    </row>
    <row r="849" spans="1:2">
      <c r="A849" s="31"/>
      <c r="B849" s="31"/>
    </row>
    <row r="850" spans="1:2">
      <c r="A850" s="31"/>
      <c r="B850" s="31"/>
    </row>
    <row r="851" spans="1:2">
      <c r="A851" s="31"/>
      <c r="B851" s="31"/>
    </row>
    <row r="852" spans="1:2">
      <c r="A852" s="31"/>
      <c r="B852" s="31"/>
    </row>
    <row r="853" spans="1:2">
      <c r="A853" s="31"/>
      <c r="B853" s="31"/>
    </row>
    <row r="854" spans="1:2">
      <c r="A854" s="31"/>
      <c r="B854" s="31"/>
    </row>
    <row r="855" spans="1:2">
      <c r="A855" s="31"/>
      <c r="B855" s="31"/>
    </row>
    <row r="856" spans="1:2">
      <c r="A856" s="31"/>
      <c r="B856" s="31"/>
    </row>
    <row r="857" spans="1:2">
      <c r="A857" s="31"/>
      <c r="B857" s="31"/>
    </row>
    <row r="858" spans="1:2">
      <c r="A858" s="31"/>
      <c r="B858" s="31"/>
    </row>
    <row r="859" spans="1:2">
      <c r="A859" s="31"/>
      <c r="B859" s="31"/>
    </row>
    <row r="860" spans="1:2">
      <c r="A860" s="31"/>
      <c r="B860" s="31"/>
    </row>
    <row r="861" spans="1:2">
      <c r="A861" s="31"/>
      <c r="B861" s="31"/>
    </row>
    <row r="862" spans="1:2">
      <c r="A862" s="31"/>
      <c r="B862" s="31"/>
    </row>
    <row r="863" spans="1:2">
      <c r="A863" s="31"/>
      <c r="B863" s="31"/>
    </row>
    <row r="864" spans="1:2">
      <c r="A864" s="31"/>
      <c r="B864" s="31"/>
    </row>
    <row r="865" spans="1:2">
      <c r="A865" s="31"/>
      <c r="B865" s="31"/>
    </row>
    <row r="866" spans="1:2">
      <c r="A866" s="31"/>
      <c r="B866" s="31"/>
    </row>
    <row r="867" spans="1:2">
      <c r="A867" s="31"/>
      <c r="B867" s="31"/>
    </row>
    <row r="868" spans="1:2">
      <c r="A868" s="31"/>
      <c r="B868" s="31"/>
    </row>
    <row r="869" spans="1:2">
      <c r="A869" s="31"/>
      <c r="B869" s="31"/>
    </row>
    <row r="870" spans="1:2">
      <c r="A870" s="31"/>
      <c r="B870" s="31"/>
    </row>
    <row r="871" spans="1:2">
      <c r="A871" s="31"/>
      <c r="B871" s="31"/>
    </row>
    <row r="872" spans="1:2">
      <c r="A872" s="31"/>
      <c r="B872" s="31"/>
    </row>
    <row r="873" spans="1:2">
      <c r="A873" s="31"/>
      <c r="B873" s="31"/>
    </row>
    <row r="874" spans="1:2">
      <c r="A874" s="31"/>
      <c r="B874" s="31"/>
    </row>
    <row r="875" spans="1:2">
      <c r="A875" s="31"/>
      <c r="B875" s="31"/>
    </row>
    <row r="876" spans="1:2">
      <c r="A876" s="31"/>
      <c r="B876" s="31"/>
    </row>
    <row r="877" spans="1:2">
      <c r="A877" s="31"/>
      <c r="B877" s="31"/>
    </row>
    <row r="878" spans="1:2">
      <c r="A878" s="31"/>
      <c r="B878" s="31"/>
    </row>
    <row r="879" spans="1:2">
      <c r="A879" s="31"/>
      <c r="B879" s="31"/>
    </row>
    <row r="880" spans="1:2">
      <c r="A880" s="31"/>
      <c r="B880" s="31"/>
    </row>
    <row r="881" spans="1:2">
      <c r="A881" s="31"/>
      <c r="B881" s="31"/>
    </row>
    <row r="882" spans="1:2">
      <c r="A882" s="31"/>
      <c r="B882" s="31"/>
    </row>
    <row r="883" spans="1:2">
      <c r="A883" s="31"/>
      <c r="B883" s="31"/>
    </row>
    <row r="884" spans="1:2">
      <c r="A884" s="31"/>
      <c r="B884" s="31"/>
    </row>
    <row r="885" spans="1:2">
      <c r="A885" s="31"/>
      <c r="B885" s="31"/>
    </row>
    <row r="886" spans="1:2">
      <c r="A886" s="31"/>
      <c r="B886" s="31"/>
    </row>
    <row r="887" spans="1:2">
      <c r="A887" s="31"/>
      <c r="B887" s="31"/>
    </row>
    <row r="888" spans="1:2">
      <c r="A888" s="31"/>
      <c r="B888" s="31"/>
    </row>
    <row r="889" spans="1:2">
      <c r="A889" s="31"/>
      <c r="B889" s="31"/>
    </row>
    <row r="890" spans="1:2">
      <c r="A890" s="31"/>
      <c r="B890" s="31"/>
    </row>
    <row r="891" spans="1:2">
      <c r="A891" s="31"/>
      <c r="B891" s="31"/>
    </row>
    <row r="892" spans="1:2">
      <c r="A892" s="31"/>
      <c r="B892" s="31"/>
    </row>
    <row r="893" spans="1:2">
      <c r="A893" s="31"/>
      <c r="B893" s="31"/>
    </row>
    <row r="894" spans="1:2">
      <c r="A894" s="31"/>
      <c r="B894" s="31"/>
    </row>
    <row r="895" spans="1:2">
      <c r="A895" s="31"/>
      <c r="B895" s="31"/>
    </row>
    <row r="896" spans="1:2">
      <c r="A896" s="31"/>
      <c r="B896" s="31"/>
    </row>
    <row r="897" spans="1:2">
      <c r="A897" s="31"/>
      <c r="B897" s="31"/>
    </row>
    <row r="898" spans="1:2">
      <c r="A898" s="31"/>
      <c r="B898" s="31"/>
    </row>
    <row r="899" spans="1:2">
      <c r="A899" s="31"/>
      <c r="B899" s="31"/>
    </row>
    <row r="900" spans="1:2">
      <c r="A900" s="31"/>
      <c r="B900" s="31"/>
    </row>
    <row r="901" spans="1:2">
      <c r="A901" s="31"/>
      <c r="B901" s="31"/>
    </row>
    <row r="902" spans="1:2">
      <c r="A902" s="31"/>
      <c r="B902" s="31"/>
    </row>
    <row r="903" spans="1:2">
      <c r="A903" s="31"/>
      <c r="B903" s="31"/>
    </row>
    <row r="904" spans="1:2">
      <c r="A904" s="31"/>
      <c r="B904" s="31"/>
    </row>
    <row r="905" spans="1:2">
      <c r="A905" s="31"/>
      <c r="B905" s="31"/>
    </row>
    <row r="906" spans="1:2">
      <c r="A906" s="31"/>
      <c r="B906" s="31"/>
    </row>
    <row r="907" spans="1:2">
      <c r="A907" s="31"/>
      <c r="B907" s="31"/>
    </row>
    <row r="908" spans="1:2">
      <c r="A908" s="31"/>
      <c r="B908" s="31"/>
    </row>
    <row r="909" spans="1:2">
      <c r="A909" s="31"/>
      <c r="B909" s="31"/>
    </row>
    <row r="910" spans="1:2">
      <c r="A910" s="31"/>
      <c r="B910" s="31"/>
    </row>
    <row r="911" spans="1:2">
      <c r="A911" s="31"/>
      <c r="B911" s="31"/>
    </row>
    <row r="912" spans="1:2">
      <c r="A912" s="31"/>
      <c r="B912" s="31"/>
    </row>
    <row r="913" spans="1:2">
      <c r="A913" s="31"/>
      <c r="B913" s="31"/>
    </row>
    <row r="914" spans="1:2">
      <c r="A914" s="31"/>
      <c r="B914" s="31"/>
    </row>
    <row r="915" spans="1:2">
      <c r="A915" s="31"/>
      <c r="B915" s="31"/>
    </row>
    <row r="916" spans="1:2">
      <c r="A916" s="31"/>
      <c r="B916" s="31"/>
    </row>
    <row r="917" spans="1:2">
      <c r="A917" s="31"/>
      <c r="B917" s="31"/>
    </row>
    <row r="918" spans="1:2">
      <c r="A918" s="31"/>
      <c r="B918" s="31"/>
    </row>
    <row r="919" spans="1:2">
      <c r="A919" s="31"/>
      <c r="B919" s="31"/>
    </row>
    <row r="920" spans="1:2">
      <c r="A920" s="31"/>
      <c r="B920" s="31"/>
    </row>
    <row r="921" spans="1:2">
      <c r="A921" s="31"/>
      <c r="B921" s="31"/>
    </row>
    <row r="922" spans="1:2">
      <c r="A922" s="31"/>
      <c r="B922" s="31"/>
    </row>
    <row r="923" spans="1:2">
      <c r="A923" s="31"/>
      <c r="B923" s="31"/>
    </row>
    <row r="924" spans="1:2">
      <c r="A924" s="31"/>
      <c r="B924" s="31"/>
    </row>
    <row r="925" spans="1:2">
      <c r="A925" s="31"/>
      <c r="B925" s="31"/>
    </row>
    <row r="926" spans="1:2">
      <c r="A926" s="31"/>
      <c r="B926" s="31"/>
    </row>
    <row r="927" spans="1:2">
      <c r="A927" s="31"/>
      <c r="B927" s="31"/>
    </row>
    <row r="928" spans="1:2">
      <c r="A928" s="31"/>
      <c r="B928" s="31"/>
    </row>
    <row r="929" spans="1:2">
      <c r="A929" s="31"/>
      <c r="B929" s="31"/>
    </row>
    <row r="930" spans="1:2">
      <c r="A930" s="31"/>
      <c r="B930" s="31"/>
    </row>
    <row r="931" spans="1:2">
      <c r="A931" s="31"/>
      <c r="B931" s="31"/>
    </row>
    <row r="932" spans="1:2">
      <c r="A932" s="31"/>
      <c r="B932" s="31"/>
    </row>
    <row r="933" spans="1:2">
      <c r="A933" s="31"/>
      <c r="B933" s="31"/>
    </row>
    <row r="934" spans="1:2">
      <c r="A934" s="31"/>
      <c r="B934" s="31"/>
    </row>
    <row r="935" spans="1:2">
      <c r="A935" s="31"/>
      <c r="B935" s="31"/>
    </row>
    <row r="936" spans="1:2">
      <c r="A936" s="31"/>
      <c r="B936" s="31"/>
    </row>
    <row r="937" spans="1:2">
      <c r="A937" s="31"/>
      <c r="B937" s="31"/>
    </row>
    <row r="938" spans="1:2">
      <c r="A938" s="31"/>
      <c r="B938" s="31"/>
    </row>
    <row r="939" spans="1:2">
      <c r="A939" s="31"/>
      <c r="B939" s="31"/>
    </row>
    <row r="940" spans="1:2">
      <c r="A940" s="31"/>
      <c r="B940" s="31"/>
    </row>
    <row r="941" spans="1:2">
      <c r="A941" s="31"/>
      <c r="B941" s="31"/>
    </row>
    <row r="942" spans="1:2">
      <c r="A942" s="31"/>
      <c r="B942" s="31"/>
    </row>
    <row r="943" spans="1:2">
      <c r="A943" s="31"/>
      <c r="B943" s="31"/>
    </row>
    <row r="944" spans="1:2">
      <c r="A944" s="31"/>
      <c r="B944" s="31"/>
    </row>
    <row r="945" spans="1:2">
      <c r="A945" s="31"/>
      <c r="B945" s="31"/>
    </row>
    <row r="946" spans="1:2">
      <c r="A946" s="31"/>
      <c r="B946" s="31"/>
    </row>
    <row r="947" spans="1:2">
      <c r="A947" s="31"/>
      <c r="B947" s="31"/>
    </row>
    <row r="948" spans="1:2">
      <c r="A948" s="31"/>
      <c r="B948" s="31"/>
    </row>
    <row r="949" spans="1:2">
      <c r="A949" s="31"/>
      <c r="B949" s="31"/>
    </row>
    <row r="950" spans="1:2">
      <c r="A950" s="31"/>
      <c r="B950" s="31"/>
    </row>
    <row r="951" spans="1:2">
      <c r="A951" s="31"/>
      <c r="B951" s="31"/>
    </row>
    <row r="952" spans="1:2">
      <c r="A952" s="31"/>
      <c r="B952" s="31"/>
    </row>
    <row r="953" spans="1:2">
      <c r="A953" s="31"/>
      <c r="B953" s="31"/>
    </row>
    <row r="954" spans="1:2">
      <c r="A954" s="31"/>
      <c r="B954" s="31"/>
    </row>
    <row r="955" spans="1:2">
      <c r="A955" s="31"/>
      <c r="B955" s="31"/>
    </row>
    <row r="956" spans="1:2">
      <c r="A956" s="31"/>
      <c r="B956" s="31"/>
    </row>
    <row r="957" spans="1:2">
      <c r="A957" s="31"/>
      <c r="B957" s="31"/>
    </row>
    <row r="958" spans="1:2">
      <c r="A958" s="31"/>
      <c r="B958" s="31"/>
    </row>
    <row r="959" spans="1:2">
      <c r="A959" s="31"/>
      <c r="B959" s="31"/>
    </row>
    <row r="960" spans="1:2">
      <c r="A960" s="31"/>
      <c r="B960" s="31"/>
    </row>
    <row r="961" spans="1:2">
      <c r="A961" s="31"/>
      <c r="B961" s="31"/>
    </row>
    <row r="962" spans="1:2">
      <c r="A962" s="31"/>
      <c r="B962" s="31"/>
    </row>
    <row r="963" spans="1:2">
      <c r="A963" s="31"/>
      <c r="B963" s="31"/>
    </row>
    <row r="964" spans="1:2">
      <c r="A964" s="31"/>
      <c r="B964" s="31"/>
    </row>
    <row r="965" spans="1:2">
      <c r="A965" s="31"/>
      <c r="B965" s="31"/>
    </row>
    <row r="966" spans="1:2">
      <c r="A966" s="31"/>
      <c r="B966" s="31"/>
    </row>
    <row r="967" spans="1:2">
      <c r="A967" s="31"/>
      <c r="B967" s="31"/>
    </row>
    <row r="968" spans="1:2">
      <c r="A968" s="31"/>
      <c r="B968" s="31"/>
    </row>
    <row r="969" spans="1:2">
      <c r="A969" s="31"/>
      <c r="B969" s="31"/>
    </row>
    <row r="970" spans="1:2">
      <c r="A970" s="31"/>
      <c r="B970" s="31"/>
    </row>
    <row r="971" spans="1:2">
      <c r="A971" s="31"/>
      <c r="B971" s="31"/>
    </row>
    <row r="972" spans="1:2">
      <c r="A972" s="31"/>
      <c r="B972" s="31"/>
    </row>
    <row r="973" spans="1:2">
      <c r="A973" s="31"/>
      <c r="B973" s="31"/>
    </row>
    <row r="974" spans="1:2">
      <c r="A974" s="31"/>
      <c r="B974" s="31"/>
    </row>
    <row r="975" spans="1:2">
      <c r="A975" s="31"/>
      <c r="B975" s="31"/>
    </row>
    <row r="976" spans="1:2">
      <c r="A976" s="31"/>
      <c r="B976" s="31"/>
    </row>
    <row r="977" spans="1:2">
      <c r="A977" s="31"/>
      <c r="B977" s="31"/>
    </row>
    <row r="978" spans="1:2">
      <c r="A978" s="31"/>
      <c r="B978" s="31"/>
    </row>
    <row r="979" spans="1:2">
      <c r="A979" s="31"/>
      <c r="B979" s="31"/>
    </row>
    <row r="980" spans="1:2">
      <c r="A980" s="31"/>
      <c r="B980" s="31"/>
    </row>
    <row r="981" spans="1:2">
      <c r="A981" s="31"/>
      <c r="B981" s="31"/>
    </row>
    <row r="982" spans="1:2">
      <c r="A982" s="31"/>
      <c r="B982" s="31"/>
    </row>
    <row r="983" spans="1:2">
      <c r="A983" s="31"/>
      <c r="B983" s="31"/>
    </row>
    <row r="984" spans="1:2">
      <c r="A984" s="31"/>
      <c r="B984" s="31"/>
    </row>
    <row r="985" spans="1:2">
      <c r="A985" s="31"/>
      <c r="B985" s="31"/>
    </row>
    <row r="986" spans="1:2">
      <c r="A986" s="31"/>
      <c r="B986" s="31"/>
    </row>
    <row r="987" spans="1:2">
      <c r="A987" s="31"/>
      <c r="B987" s="31"/>
    </row>
    <row r="988" spans="1:2">
      <c r="A988" s="31"/>
      <c r="B988" s="31"/>
    </row>
    <row r="989" spans="1:2">
      <c r="A989" s="31"/>
      <c r="B989" s="31"/>
    </row>
    <row r="990" spans="1:2">
      <c r="A990" s="31"/>
      <c r="B990" s="31"/>
    </row>
    <row r="991" spans="1:2">
      <c r="A991" s="31"/>
      <c r="B991" s="31"/>
    </row>
    <row r="992" spans="1:2">
      <c r="A992" s="31"/>
      <c r="B992" s="31"/>
    </row>
    <row r="993" spans="1:2">
      <c r="A993" s="31"/>
      <c r="B993" s="31"/>
    </row>
    <row r="994" spans="1:2">
      <c r="A994" s="31"/>
      <c r="B994" s="31"/>
    </row>
    <row r="995" spans="1:2">
      <c r="A995" s="31"/>
      <c r="B995" s="31"/>
    </row>
    <row r="996" spans="1:2">
      <c r="A996" s="31"/>
      <c r="B996" s="31"/>
    </row>
    <row r="997" spans="1:2">
      <c r="A997" s="31"/>
      <c r="B997" s="31"/>
    </row>
    <row r="998" spans="1:2">
      <c r="A998" s="31"/>
      <c r="B998" s="31"/>
    </row>
    <row r="999" spans="1:2">
      <c r="A999" s="31"/>
      <c r="B999" s="31"/>
    </row>
    <row r="1000" spans="1:2">
      <c r="A1000" s="31"/>
      <c r="B1000" s="31"/>
    </row>
    <row r="1001" spans="1:2">
      <c r="A1001" s="31"/>
      <c r="B1001" s="31"/>
    </row>
    <row r="1002" spans="1:2">
      <c r="A1002" s="31"/>
      <c r="B1002" s="31"/>
    </row>
    <row r="1003" spans="1:2">
      <c r="A1003" s="31"/>
      <c r="B1003" s="31"/>
    </row>
    <row r="1004" spans="1:2">
      <c r="A1004" s="31"/>
      <c r="B1004" s="31"/>
    </row>
    <row r="1005" spans="1:2">
      <c r="A1005" s="31"/>
      <c r="B1005" s="31"/>
    </row>
    <row r="1006" spans="1:2">
      <c r="A1006" s="31"/>
      <c r="B1006" s="31"/>
    </row>
    <row r="1007" spans="1:2">
      <c r="A1007" s="31"/>
      <c r="B1007" s="31"/>
    </row>
    <row r="1008" spans="1:2">
      <c r="A1008" s="31"/>
      <c r="B1008" s="31"/>
    </row>
    <row r="1009" spans="1:2">
      <c r="A1009" s="31"/>
      <c r="B1009" s="31"/>
    </row>
    <row r="1010" spans="1:2">
      <c r="A1010" s="31"/>
      <c r="B1010" s="31"/>
    </row>
    <row r="1011" spans="1:2">
      <c r="A1011" s="31"/>
      <c r="B1011" s="31"/>
    </row>
    <row r="1012" spans="1:2">
      <c r="A1012" s="31"/>
      <c r="B1012" s="31"/>
    </row>
    <row r="1013" spans="1:2">
      <c r="A1013" s="31"/>
      <c r="B1013" s="31"/>
    </row>
    <row r="1014" spans="1:2">
      <c r="A1014" s="31"/>
      <c r="B1014" s="31"/>
    </row>
    <row r="1015" spans="1:2">
      <c r="A1015" s="31"/>
      <c r="B1015" s="31"/>
    </row>
    <row r="1016" spans="1:2">
      <c r="A1016" s="31"/>
      <c r="B1016" s="31"/>
    </row>
    <row r="1017" spans="1:2">
      <c r="A1017" s="31"/>
      <c r="B1017" s="31"/>
    </row>
    <row r="1018" spans="1:2">
      <c r="A1018" s="31"/>
      <c r="B1018" s="31"/>
    </row>
    <row r="1019" spans="1:2">
      <c r="A1019" s="31"/>
      <c r="B1019" s="31"/>
    </row>
    <row r="1020" spans="1:2">
      <c r="A1020" s="31"/>
      <c r="B1020" s="31"/>
    </row>
    <row r="1021" spans="1:2">
      <c r="A1021" s="31"/>
      <c r="B1021" s="31"/>
    </row>
    <row r="1022" spans="1:2">
      <c r="A1022" s="31"/>
      <c r="B1022" s="31"/>
    </row>
    <row r="1023" spans="1:2">
      <c r="A1023" s="31"/>
      <c r="B1023" s="31"/>
    </row>
    <row r="1024" spans="1:2">
      <c r="A1024" s="31"/>
      <c r="B1024" s="31"/>
    </row>
    <row r="1025" spans="1:2">
      <c r="A1025" s="31"/>
      <c r="B1025" s="31"/>
    </row>
    <row r="1026" spans="1:2">
      <c r="A1026" s="31"/>
      <c r="B1026" s="31"/>
    </row>
    <row r="1027" spans="1:2">
      <c r="A1027" s="31"/>
      <c r="B1027" s="31"/>
    </row>
    <row r="1028" spans="1:2">
      <c r="A1028" s="31"/>
      <c r="B1028" s="31"/>
    </row>
    <row r="1029" spans="1:2">
      <c r="A1029" s="31"/>
      <c r="B1029" s="31"/>
    </row>
    <row r="1030" spans="1:2">
      <c r="A1030" s="31"/>
      <c r="B1030" s="31"/>
    </row>
    <row r="1031" spans="1:2">
      <c r="A1031" s="31"/>
      <c r="B1031" s="31"/>
    </row>
    <row r="1032" spans="1:2">
      <c r="A1032" s="31"/>
      <c r="B1032" s="31"/>
    </row>
    <row r="1033" spans="1:2">
      <c r="A1033" s="31"/>
      <c r="B1033" s="31"/>
    </row>
    <row r="1034" spans="1:2">
      <c r="A1034" s="31"/>
      <c r="B1034" s="31"/>
    </row>
    <row r="1035" spans="1:2">
      <c r="A1035" s="31"/>
      <c r="B1035" s="31"/>
    </row>
    <row r="1036" spans="1:2">
      <c r="A1036" s="31"/>
      <c r="B1036" s="31"/>
    </row>
    <row r="1037" spans="1:2">
      <c r="A1037" s="31"/>
      <c r="B1037" s="31"/>
    </row>
    <row r="1038" spans="1:2">
      <c r="A1038" s="31"/>
      <c r="B1038" s="31"/>
    </row>
    <row r="1039" spans="1:2">
      <c r="A1039" s="31"/>
      <c r="B1039" s="31"/>
    </row>
    <row r="1040" spans="1:2">
      <c r="A1040" s="31"/>
      <c r="B1040" s="31"/>
    </row>
    <row r="1041" spans="1:2">
      <c r="A1041" s="31"/>
      <c r="B1041" s="31"/>
    </row>
    <row r="1042" spans="1:2">
      <c r="A1042" s="31"/>
      <c r="B1042" s="31"/>
    </row>
    <row r="1043" spans="1:2">
      <c r="A1043" s="31"/>
      <c r="B1043" s="31"/>
    </row>
    <row r="1044" spans="1:2">
      <c r="A1044" s="31"/>
      <c r="B1044" s="31"/>
    </row>
    <row r="1045" spans="1:2">
      <c r="A1045" s="31"/>
      <c r="B1045" s="31"/>
    </row>
    <row r="1046" spans="1:2">
      <c r="A1046" s="31"/>
      <c r="B1046" s="31"/>
    </row>
    <row r="1047" spans="1:2">
      <c r="A1047" s="31"/>
      <c r="B1047" s="31"/>
    </row>
    <row r="1048" spans="1:2">
      <c r="A1048" s="31"/>
      <c r="B1048" s="31"/>
    </row>
    <row r="1049" spans="1:2">
      <c r="A1049" s="31"/>
      <c r="B1049" s="31"/>
    </row>
    <row r="1050" spans="1:2">
      <c r="A1050" s="31"/>
      <c r="B1050" s="31"/>
    </row>
    <row r="1051" spans="1:2">
      <c r="A1051" s="31"/>
      <c r="B1051" s="31"/>
    </row>
    <row r="1052" spans="1:2">
      <c r="A1052" s="31"/>
      <c r="B1052" s="31"/>
    </row>
    <row r="1053" spans="1:2">
      <c r="A1053" s="31"/>
      <c r="B1053" s="31"/>
    </row>
    <row r="1054" spans="1:2">
      <c r="A1054" s="31"/>
      <c r="B1054" s="31"/>
    </row>
    <row r="1055" spans="1:2">
      <c r="A1055" s="31"/>
      <c r="B1055" s="31"/>
    </row>
    <row r="1056" spans="1:2">
      <c r="A1056" s="31"/>
      <c r="B1056" s="31"/>
    </row>
    <row r="1057" spans="1:2">
      <c r="A1057" s="31"/>
      <c r="B1057" s="31"/>
    </row>
    <row r="1058" spans="1:2">
      <c r="A1058" s="31"/>
      <c r="B1058" s="31"/>
    </row>
    <row r="1059" spans="1:2">
      <c r="A1059" s="31"/>
      <c r="B1059" s="31"/>
    </row>
    <row r="1060" spans="1:2">
      <c r="A1060" s="31"/>
      <c r="B1060" s="31"/>
    </row>
    <row r="1061" spans="1:2">
      <c r="A1061" s="31"/>
      <c r="B1061" s="31"/>
    </row>
    <row r="1062" spans="1:2">
      <c r="A1062" s="31"/>
      <c r="B1062" s="31"/>
    </row>
    <row r="1063" spans="1:2">
      <c r="A1063" s="31"/>
      <c r="B1063" s="31"/>
    </row>
    <row r="1064" spans="1:2">
      <c r="A1064" s="31"/>
      <c r="B1064" s="31"/>
    </row>
    <row r="1065" spans="1:2">
      <c r="A1065" s="31"/>
      <c r="B1065" s="31"/>
    </row>
    <row r="1066" spans="1:2">
      <c r="A1066" s="31"/>
      <c r="B1066" s="31"/>
    </row>
    <row r="1067" spans="1:2">
      <c r="A1067" s="31"/>
      <c r="B1067" s="31"/>
    </row>
    <row r="1068" spans="1:2">
      <c r="A1068" s="31"/>
      <c r="B1068" s="31"/>
    </row>
    <row r="1069" spans="1:2">
      <c r="A1069" s="31"/>
      <c r="B1069" s="31"/>
    </row>
    <row r="1070" spans="1:2">
      <c r="A1070" s="31"/>
      <c r="B1070" s="31"/>
    </row>
    <row r="1071" spans="1:2">
      <c r="A1071" s="31"/>
      <c r="B1071" s="31"/>
    </row>
    <row r="1072" spans="1:2">
      <c r="A1072" s="31"/>
      <c r="B1072" s="31"/>
    </row>
    <row r="1073" spans="1:2">
      <c r="A1073" s="31"/>
      <c r="B1073" s="31"/>
    </row>
    <row r="1074" spans="1:2">
      <c r="A1074" s="31"/>
      <c r="B1074" s="31"/>
    </row>
    <row r="1075" spans="1:2">
      <c r="A1075" s="31"/>
      <c r="B1075" s="31"/>
    </row>
    <row r="1076" spans="1:2">
      <c r="A1076" s="31"/>
      <c r="B1076" s="31"/>
    </row>
    <row r="1077" spans="1:2">
      <c r="A1077" s="31"/>
      <c r="B1077" s="31"/>
    </row>
    <row r="1078" spans="1:2">
      <c r="A1078" s="31"/>
      <c r="B1078" s="31"/>
    </row>
    <row r="1079" spans="1:2">
      <c r="A1079" s="31"/>
      <c r="B1079" s="31"/>
    </row>
    <row r="1080" spans="1:2">
      <c r="A1080" s="31"/>
      <c r="B1080" s="31"/>
    </row>
    <row r="1081" spans="1:2">
      <c r="A1081" s="31"/>
      <c r="B1081" s="31"/>
    </row>
    <row r="1082" spans="1:2">
      <c r="A1082" s="31"/>
      <c r="B1082" s="31"/>
    </row>
    <row r="1083" spans="1:2">
      <c r="A1083" s="31"/>
      <c r="B1083" s="31"/>
    </row>
    <row r="1084" spans="1:2">
      <c r="A1084" s="31"/>
      <c r="B1084" s="31"/>
    </row>
    <row r="1085" spans="1:2">
      <c r="A1085" s="31"/>
      <c r="B1085" s="31"/>
    </row>
    <row r="1086" spans="1:2">
      <c r="A1086" s="31"/>
      <c r="B1086" s="31"/>
    </row>
    <row r="1087" spans="1:2">
      <c r="A1087" s="31"/>
      <c r="B1087" s="31"/>
    </row>
    <row r="1088" spans="1:2">
      <c r="A1088" s="31"/>
      <c r="B1088" s="31"/>
    </row>
    <row r="1089" spans="1:2">
      <c r="A1089" s="31"/>
      <c r="B1089" s="31"/>
    </row>
    <row r="1090" spans="1:2">
      <c r="A1090" s="31"/>
      <c r="B1090" s="31"/>
    </row>
    <row r="1091" spans="1:2">
      <c r="A1091" s="31"/>
      <c r="B1091" s="31"/>
    </row>
    <row r="1092" spans="1:2">
      <c r="A1092" s="31"/>
      <c r="B1092" s="31"/>
    </row>
    <row r="1093" spans="1:2">
      <c r="A1093" s="31"/>
      <c r="B1093" s="31"/>
    </row>
    <row r="1094" spans="1:2">
      <c r="A1094" s="31"/>
      <c r="B1094" s="31"/>
    </row>
    <row r="1095" spans="1:2">
      <c r="A1095" s="31"/>
      <c r="B1095" s="31"/>
    </row>
    <row r="1096" spans="1:2">
      <c r="A1096" s="31"/>
      <c r="B1096" s="31"/>
    </row>
    <row r="1097" spans="1:2">
      <c r="A1097" s="31"/>
      <c r="B1097" s="31"/>
    </row>
    <row r="1098" spans="1:2">
      <c r="A1098" s="31"/>
      <c r="B1098" s="31"/>
    </row>
    <row r="1099" spans="1:2">
      <c r="A1099" s="31"/>
      <c r="B1099" s="31"/>
    </row>
    <row r="1100" spans="1:2">
      <c r="A1100" s="31"/>
      <c r="B1100" s="31"/>
    </row>
    <row r="1101" spans="1:2">
      <c r="A1101" s="31"/>
      <c r="B1101" s="31"/>
    </row>
    <row r="1102" spans="1:2">
      <c r="A1102" s="31"/>
      <c r="B1102" s="31"/>
    </row>
    <row r="1103" spans="1:2">
      <c r="A1103" s="31"/>
      <c r="B1103" s="31"/>
    </row>
    <row r="1104" spans="1:2">
      <c r="A1104" s="31"/>
      <c r="B1104" s="31"/>
    </row>
    <row r="1105" spans="1:2">
      <c r="A1105" s="31"/>
      <c r="B1105" s="31"/>
    </row>
    <row r="1106" spans="1:2">
      <c r="A1106" s="31"/>
      <c r="B1106" s="31"/>
    </row>
    <row r="1107" spans="1:2">
      <c r="A1107" s="31"/>
      <c r="B1107" s="31"/>
    </row>
    <row r="1108" spans="1:2">
      <c r="A1108" s="31"/>
      <c r="B1108" s="31"/>
    </row>
    <row r="1109" spans="1:2">
      <c r="A1109" s="31"/>
      <c r="B1109" s="31"/>
    </row>
    <row r="1110" spans="1:2">
      <c r="A1110" s="31"/>
      <c r="B1110" s="31"/>
    </row>
    <row r="1111" spans="1:2">
      <c r="A1111" s="31"/>
      <c r="B1111" s="31"/>
    </row>
    <row r="1112" spans="1:2">
      <c r="A1112" s="31"/>
      <c r="B1112" s="31"/>
    </row>
    <row r="1113" spans="1:2">
      <c r="A1113" s="31"/>
      <c r="B1113" s="31"/>
    </row>
    <row r="1114" spans="1:2">
      <c r="A1114" s="31"/>
      <c r="B1114" s="31"/>
    </row>
    <row r="1115" spans="1:2">
      <c r="A1115" s="31"/>
      <c r="B1115" s="31"/>
    </row>
    <row r="1116" spans="1:2">
      <c r="A1116" s="31"/>
      <c r="B1116" s="31"/>
    </row>
    <row r="1117" spans="1:2">
      <c r="A1117" s="31"/>
      <c r="B1117" s="31"/>
    </row>
    <row r="1118" spans="1:2">
      <c r="A1118" s="31"/>
      <c r="B1118" s="31"/>
    </row>
    <row r="1119" spans="1:2">
      <c r="A1119" s="31"/>
      <c r="B1119" s="31"/>
    </row>
    <row r="1120" spans="1:2">
      <c r="A1120" s="31"/>
      <c r="B1120" s="31"/>
    </row>
    <row r="1121" spans="1:2">
      <c r="A1121" s="31"/>
      <c r="B1121" s="31"/>
    </row>
    <row r="1122" spans="1:2">
      <c r="A1122" s="31"/>
      <c r="B1122" s="31"/>
    </row>
    <row r="1123" spans="1:2">
      <c r="A1123" s="31"/>
      <c r="B1123" s="31"/>
    </row>
    <row r="1124" spans="1:2">
      <c r="A1124" s="31"/>
      <c r="B1124" s="31"/>
    </row>
    <row r="1125" spans="1:2">
      <c r="A1125" s="31"/>
      <c r="B1125" s="31"/>
    </row>
    <row r="1126" spans="1:2">
      <c r="A1126" s="31"/>
      <c r="B1126" s="31"/>
    </row>
    <row r="1127" spans="1:2">
      <c r="A1127" s="31"/>
      <c r="B1127" s="31"/>
    </row>
    <row r="1128" spans="1:2">
      <c r="A1128" s="31"/>
      <c r="B1128" s="31"/>
    </row>
    <row r="1129" spans="1:2">
      <c r="A1129" s="31"/>
      <c r="B1129" s="31"/>
    </row>
    <row r="1130" spans="1:2">
      <c r="A1130" s="31"/>
      <c r="B1130" s="31"/>
    </row>
    <row r="1131" spans="1:2">
      <c r="A1131" s="31"/>
      <c r="B1131" s="31"/>
    </row>
    <row r="1132" spans="1:2">
      <c r="A1132" s="31"/>
      <c r="B1132" s="31"/>
    </row>
    <row r="1133" spans="1:2">
      <c r="A1133" s="31"/>
      <c r="B1133" s="31"/>
    </row>
    <row r="1134" spans="1:2">
      <c r="A1134" s="31"/>
      <c r="B1134" s="31"/>
    </row>
    <row r="1135" spans="1:2">
      <c r="A1135" s="31"/>
      <c r="B1135" s="31"/>
    </row>
    <row r="1136" spans="1:2">
      <c r="A1136" s="31"/>
      <c r="B1136" s="31"/>
    </row>
    <row r="1137" spans="1:2">
      <c r="A1137" s="31"/>
      <c r="B1137" s="31"/>
    </row>
    <row r="1138" spans="1:2">
      <c r="A1138" s="31"/>
      <c r="B1138" s="31"/>
    </row>
    <row r="1139" spans="1:2">
      <c r="A1139" s="31"/>
      <c r="B1139" s="31"/>
    </row>
    <row r="1140" spans="1:2">
      <c r="A1140" s="31"/>
      <c r="B1140" s="31"/>
    </row>
    <row r="1141" spans="1:2">
      <c r="A1141" s="31"/>
      <c r="B1141" s="31"/>
    </row>
    <row r="1142" spans="1:2">
      <c r="A1142" s="31"/>
      <c r="B1142" s="31"/>
    </row>
    <row r="1143" spans="1:2">
      <c r="A1143" s="31"/>
      <c r="B1143" s="31"/>
    </row>
    <row r="1144" spans="1:2">
      <c r="A1144" s="31"/>
      <c r="B1144" s="31"/>
    </row>
    <row r="1145" spans="1:2">
      <c r="A1145" s="31"/>
      <c r="B1145" s="31"/>
    </row>
    <row r="1146" spans="1:2">
      <c r="A1146" s="31"/>
      <c r="B1146" s="31"/>
    </row>
    <row r="1147" spans="1:2">
      <c r="A1147" s="31"/>
      <c r="B1147" s="31"/>
    </row>
    <row r="1148" spans="1:2">
      <c r="A1148" s="31"/>
      <c r="B1148" s="31"/>
    </row>
    <row r="1149" spans="1:2">
      <c r="A1149" s="31"/>
      <c r="B1149" s="31"/>
    </row>
    <row r="1150" spans="1:2">
      <c r="A1150" s="31"/>
      <c r="B1150" s="31"/>
    </row>
    <row r="1151" spans="1:2">
      <c r="A1151" s="31"/>
      <c r="B1151" s="31"/>
    </row>
    <row r="1152" spans="1:2">
      <c r="A1152" s="31"/>
      <c r="B1152" s="31"/>
    </row>
    <row r="1153" spans="1:2">
      <c r="A1153" s="31"/>
      <c r="B1153" s="31"/>
    </row>
    <row r="1154" spans="1:2">
      <c r="A1154" s="31"/>
      <c r="B1154" s="31"/>
    </row>
    <row r="1155" spans="1:2">
      <c r="A1155" s="31"/>
      <c r="B1155" s="31"/>
    </row>
    <row r="1156" spans="1:2">
      <c r="A1156" s="31"/>
      <c r="B1156" s="31"/>
    </row>
    <row r="1157" spans="1:2">
      <c r="A1157" s="31"/>
      <c r="B1157" s="31"/>
    </row>
    <row r="1158" spans="1:2">
      <c r="A1158" s="31"/>
      <c r="B1158" s="31"/>
    </row>
    <row r="1159" spans="1:2">
      <c r="A1159" s="31"/>
      <c r="B1159" s="31"/>
    </row>
    <row r="1160" spans="1:2">
      <c r="A1160" s="31"/>
      <c r="B1160" s="31"/>
    </row>
    <row r="1161" spans="1:2">
      <c r="A1161" s="31"/>
      <c r="B1161" s="31"/>
    </row>
    <row r="1162" spans="1:2">
      <c r="A1162" s="31"/>
      <c r="B1162" s="31"/>
    </row>
    <row r="1163" spans="1:2">
      <c r="A1163" s="31"/>
      <c r="B1163" s="31"/>
    </row>
    <row r="1164" spans="1:2">
      <c r="A1164" s="31"/>
      <c r="B1164" s="31"/>
    </row>
    <row r="1165" spans="1:2">
      <c r="A1165" s="31"/>
      <c r="B1165" s="31"/>
    </row>
    <row r="1166" spans="1:2">
      <c r="A1166" s="31"/>
      <c r="B1166" s="31"/>
    </row>
    <row r="1167" spans="1:2">
      <c r="A1167" s="31"/>
      <c r="B1167" s="31"/>
    </row>
    <row r="1168" spans="1:2">
      <c r="A1168" s="31"/>
      <c r="B1168" s="31"/>
    </row>
    <row r="1169" spans="1:2">
      <c r="A1169" s="31"/>
      <c r="B1169" s="31"/>
    </row>
    <row r="1170" spans="1:2">
      <c r="A1170" s="31"/>
      <c r="B1170" s="31"/>
    </row>
    <row r="1171" spans="1:2">
      <c r="A1171" s="31"/>
      <c r="B1171" s="31"/>
    </row>
    <row r="1172" spans="1:2">
      <c r="A1172" s="31"/>
      <c r="B1172" s="31"/>
    </row>
    <row r="1173" spans="1:2">
      <c r="A1173" s="31"/>
      <c r="B1173" s="31"/>
    </row>
    <row r="1174" spans="1:2">
      <c r="A1174" s="31"/>
      <c r="B1174" s="31"/>
    </row>
    <row r="1175" spans="1:2">
      <c r="A1175" s="31"/>
      <c r="B1175" s="31"/>
    </row>
    <row r="1176" spans="1:2">
      <c r="A1176" s="31"/>
      <c r="B1176" s="31"/>
    </row>
    <row r="1177" spans="1:2">
      <c r="A1177" s="31"/>
      <c r="B1177" s="31"/>
    </row>
    <row r="1178" spans="1:2">
      <c r="A1178" s="31"/>
      <c r="B1178" s="31"/>
    </row>
    <row r="1179" spans="1:2">
      <c r="A1179" s="31"/>
      <c r="B1179" s="31"/>
    </row>
    <row r="1180" spans="1:2">
      <c r="A1180" s="31"/>
      <c r="B1180" s="31"/>
    </row>
    <row r="1181" spans="1:2">
      <c r="A1181" s="31"/>
      <c r="B1181" s="31"/>
    </row>
    <row r="1182" spans="1:2">
      <c r="A1182" s="31"/>
      <c r="B1182" s="31"/>
    </row>
    <row r="1183" spans="1:2">
      <c r="A1183" s="31"/>
      <c r="B1183" s="31"/>
    </row>
    <row r="1184" spans="1:2">
      <c r="A1184" s="31"/>
      <c r="B1184" s="31"/>
    </row>
    <row r="1185" spans="1:2">
      <c r="A1185" s="31"/>
      <c r="B1185" s="31"/>
    </row>
    <row r="1186" spans="1:2">
      <c r="A1186" s="31"/>
      <c r="B1186" s="31"/>
    </row>
    <row r="1187" spans="1:2">
      <c r="A1187" s="31"/>
      <c r="B1187" s="31"/>
    </row>
    <row r="1188" spans="1:2">
      <c r="A1188" s="31"/>
      <c r="B1188" s="31"/>
    </row>
    <row r="1189" spans="1:2">
      <c r="A1189" s="31"/>
      <c r="B1189" s="31"/>
    </row>
    <row r="1190" spans="1:2">
      <c r="A1190" s="31"/>
      <c r="B1190" s="31"/>
    </row>
    <row r="1191" spans="1:2">
      <c r="A1191" s="31"/>
      <c r="B1191" s="31"/>
    </row>
    <row r="1192" spans="1:2">
      <c r="A1192" s="31"/>
      <c r="B1192" s="31"/>
    </row>
    <row r="1193" spans="1:2">
      <c r="A1193" s="31"/>
      <c r="B1193" s="31"/>
    </row>
    <row r="1194" spans="1:2">
      <c r="A1194" s="31"/>
      <c r="B1194" s="31"/>
    </row>
    <row r="1195" spans="1:2">
      <c r="A1195" s="31"/>
      <c r="B1195" s="31"/>
    </row>
    <row r="1196" spans="1:2">
      <c r="A1196" s="31"/>
      <c r="B1196" s="31"/>
    </row>
    <row r="1197" spans="1:2">
      <c r="A1197" s="31"/>
      <c r="B1197" s="31"/>
    </row>
    <row r="1198" spans="1:2">
      <c r="A1198" s="31"/>
      <c r="B1198" s="31"/>
    </row>
    <row r="1199" spans="1:2">
      <c r="A1199" s="31"/>
      <c r="B1199" s="31"/>
    </row>
    <row r="1200" spans="1:2">
      <c r="A1200" s="31"/>
      <c r="B1200" s="31"/>
    </row>
    <row r="1201" spans="1:2">
      <c r="A1201" s="31"/>
      <c r="B1201" s="31"/>
    </row>
    <row r="1202" spans="1:2">
      <c r="A1202" s="31"/>
      <c r="B1202" s="31"/>
    </row>
    <row r="1203" spans="1:2">
      <c r="A1203" s="31"/>
      <c r="B1203" s="31"/>
    </row>
    <row r="1204" spans="1:2">
      <c r="A1204" s="31"/>
      <c r="B1204" s="31"/>
    </row>
    <row r="1205" spans="1:2">
      <c r="A1205" s="31"/>
      <c r="B1205" s="31"/>
    </row>
    <row r="1206" spans="1:2">
      <c r="A1206" s="31"/>
      <c r="B1206" s="31"/>
    </row>
    <row r="1207" spans="1:2">
      <c r="A1207" s="31"/>
      <c r="B1207" s="31"/>
    </row>
    <row r="1208" spans="1:2">
      <c r="A1208" s="31"/>
      <c r="B1208" s="31"/>
    </row>
    <row r="1209" spans="1:2">
      <c r="A1209" s="31"/>
      <c r="B1209" s="31"/>
    </row>
    <row r="1210" spans="1:2">
      <c r="A1210" s="31"/>
      <c r="B1210" s="31"/>
    </row>
    <row r="1211" spans="1:2">
      <c r="A1211" s="31"/>
      <c r="B1211" s="31"/>
    </row>
    <row r="1212" spans="1:2">
      <c r="A1212" s="31"/>
      <c r="B1212" s="31"/>
    </row>
    <row r="1213" spans="1:2">
      <c r="A1213" s="31"/>
      <c r="B1213" s="31"/>
    </row>
    <row r="1214" spans="1:2">
      <c r="A1214" s="31"/>
      <c r="B1214" s="31"/>
    </row>
    <row r="1215" spans="1:2">
      <c r="A1215" s="31"/>
      <c r="B1215" s="31"/>
    </row>
    <row r="1216" spans="1:2">
      <c r="A1216" s="31"/>
      <c r="B1216" s="31"/>
    </row>
    <row r="1217" spans="1:2">
      <c r="A1217" s="31"/>
      <c r="B1217" s="31"/>
    </row>
    <row r="1218" spans="1:2">
      <c r="A1218" s="31"/>
      <c r="B1218" s="31"/>
    </row>
    <row r="1219" spans="1:2">
      <c r="A1219" s="31"/>
      <c r="B1219" s="31"/>
    </row>
    <row r="1220" spans="1:2">
      <c r="A1220" s="31"/>
      <c r="B1220" s="31"/>
    </row>
    <row r="1221" spans="1:2">
      <c r="A1221" s="31"/>
      <c r="B1221" s="31"/>
    </row>
    <row r="1222" spans="1:2">
      <c r="A1222" s="31"/>
      <c r="B1222" s="31"/>
    </row>
    <row r="1223" spans="1:2">
      <c r="A1223" s="31"/>
      <c r="B1223" s="31"/>
    </row>
    <row r="1224" spans="1:2">
      <c r="A1224" s="31"/>
      <c r="B1224" s="31"/>
    </row>
    <row r="1225" spans="1:2">
      <c r="A1225" s="31"/>
      <c r="B1225" s="31"/>
    </row>
    <row r="1226" spans="1:2">
      <c r="A1226" s="31"/>
      <c r="B1226" s="31"/>
    </row>
    <row r="1227" spans="1:2">
      <c r="A1227" s="31"/>
      <c r="B1227" s="31"/>
    </row>
    <row r="1228" spans="1:2">
      <c r="A1228" s="31"/>
      <c r="B1228" s="31"/>
    </row>
    <row r="1229" spans="1:2">
      <c r="A1229" s="31"/>
      <c r="B1229" s="31"/>
    </row>
    <row r="1230" spans="1:2">
      <c r="A1230" s="31"/>
      <c r="B1230" s="31"/>
    </row>
    <row r="1231" spans="1:2">
      <c r="A1231" s="31"/>
      <c r="B1231" s="31"/>
    </row>
    <row r="1232" spans="1:2">
      <c r="A1232" s="31"/>
      <c r="B1232" s="31"/>
    </row>
    <row r="1233" spans="1:2">
      <c r="A1233" s="31"/>
      <c r="B1233" s="31"/>
    </row>
    <row r="1234" spans="1:2">
      <c r="A1234" s="31"/>
      <c r="B1234" s="31"/>
    </row>
    <row r="1235" spans="1:2">
      <c r="A1235" s="31"/>
      <c r="B1235" s="31"/>
    </row>
    <row r="1236" spans="1:2">
      <c r="A1236" s="31"/>
      <c r="B1236" s="31"/>
    </row>
    <row r="1237" spans="1:2">
      <c r="A1237" s="31"/>
      <c r="B1237" s="31"/>
    </row>
    <row r="1238" spans="1:2">
      <c r="A1238" s="31"/>
      <c r="B1238" s="31"/>
    </row>
    <row r="1239" spans="1:2">
      <c r="A1239" s="31"/>
      <c r="B1239" s="31"/>
    </row>
    <row r="1240" spans="1:2">
      <c r="A1240" s="31"/>
      <c r="B1240" s="31"/>
    </row>
    <row r="1241" spans="1:2">
      <c r="A1241" s="31"/>
      <c r="B1241" s="31"/>
    </row>
    <row r="1242" spans="1:2">
      <c r="A1242" s="31"/>
      <c r="B1242" s="31"/>
    </row>
    <row r="1243" spans="1:2">
      <c r="A1243" s="31"/>
      <c r="B1243" s="31"/>
    </row>
    <row r="1244" spans="1:2">
      <c r="A1244" s="31"/>
      <c r="B1244" s="31"/>
    </row>
    <row r="1245" spans="1:2">
      <c r="A1245" s="31"/>
      <c r="B1245" s="31"/>
    </row>
    <row r="1246" spans="1:2">
      <c r="A1246" s="31"/>
      <c r="B1246" s="31"/>
    </row>
    <row r="1247" spans="1:2">
      <c r="A1247" s="31"/>
      <c r="B1247" s="31"/>
    </row>
    <row r="1248" spans="1:2">
      <c r="A1248" s="31"/>
      <c r="B1248" s="31"/>
    </row>
    <row r="1249" spans="1:2">
      <c r="A1249" s="31"/>
      <c r="B1249" s="31"/>
    </row>
    <row r="1250" spans="1:2">
      <c r="A1250" s="31"/>
      <c r="B1250" s="31"/>
    </row>
    <row r="1251" spans="1:2">
      <c r="A1251" s="31"/>
      <c r="B1251" s="31"/>
    </row>
    <row r="1252" spans="1:2">
      <c r="A1252" s="31"/>
      <c r="B1252" s="31"/>
    </row>
    <row r="1253" spans="1:2">
      <c r="A1253" s="31"/>
      <c r="B1253" s="31"/>
    </row>
    <row r="1254" spans="1:2">
      <c r="A1254" s="31"/>
      <c r="B1254" s="31"/>
    </row>
    <row r="1255" spans="1:2">
      <c r="A1255" s="31"/>
      <c r="B1255" s="31"/>
    </row>
    <row r="1256" spans="1:2">
      <c r="A1256" s="31"/>
      <c r="B1256" s="31"/>
    </row>
    <row r="1257" spans="1:2">
      <c r="A1257" s="31"/>
      <c r="B1257" s="31"/>
    </row>
    <row r="1258" spans="1:2">
      <c r="A1258" s="31"/>
      <c r="B1258" s="31"/>
    </row>
    <row r="1259" spans="1:2">
      <c r="A1259" s="31"/>
      <c r="B1259" s="31"/>
    </row>
    <row r="1260" spans="1:2">
      <c r="A1260" s="31"/>
      <c r="B1260" s="31"/>
    </row>
    <row r="1261" spans="1:2">
      <c r="A1261" s="31"/>
      <c r="B1261" s="31"/>
    </row>
    <row r="1262" spans="1:2">
      <c r="A1262" s="31"/>
      <c r="B1262" s="31"/>
    </row>
    <row r="1263" spans="1:2">
      <c r="A1263" s="31"/>
      <c r="B1263" s="31"/>
    </row>
    <row r="1264" spans="1:2">
      <c r="A1264" s="31"/>
      <c r="B1264" s="31"/>
    </row>
    <row r="1265" spans="1:2">
      <c r="A1265" s="31"/>
      <c r="B1265" s="31"/>
    </row>
    <row r="1266" spans="1:2">
      <c r="A1266" s="31"/>
      <c r="B1266" s="31"/>
    </row>
    <row r="1267" spans="1:2">
      <c r="A1267" s="31"/>
      <c r="B1267" s="31"/>
    </row>
    <row r="1268" spans="1:2">
      <c r="A1268" s="31"/>
      <c r="B1268" s="31"/>
    </row>
    <row r="1269" spans="1:2">
      <c r="A1269" s="31"/>
      <c r="B1269" s="31"/>
    </row>
    <row r="1270" spans="1:2">
      <c r="A1270" s="31"/>
      <c r="B1270" s="31"/>
    </row>
    <row r="1271" spans="1:2">
      <c r="A1271" s="31"/>
      <c r="B1271" s="31"/>
    </row>
    <row r="1272" spans="1:2">
      <c r="A1272" s="31"/>
      <c r="B1272" s="31"/>
    </row>
    <row r="1273" spans="1:2">
      <c r="A1273" s="31"/>
      <c r="B1273" s="31"/>
    </row>
    <row r="1274" spans="1:2">
      <c r="A1274" s="31"/>
      <c r="B1274" s="31"/>
    </row>
    <row r="1275" spans="1:2">
      <c r="A1275" s="31"/>
      <c r="B1275" s="31"/>
    </row>
    <row r="1276" spans="1:2">
      <c r="A1276" s="31"/>
      <c r="B1276" s="31"/>
    </row>
    <row r="1277" spans="1:2">
      <c r="A1277" s="31"/>
      <c r="B1277" s="31"/>
    </row>
    <row r="1278" spans="1:2">
      <c r="A1278" s="31"/>
      <c r="B1278" s="31"/>
    </row>
    <row r="1279" spans="1:2">
      <c r="A1279" s="31"/>
      <c r="B1279" s="31"/>
    </row>
    <row r="1280" spans="1:2">
      <c r="A1280" s="31"/>
      <c r="B1280" s="31"/>
    </row>
    <row r="1281" spans="1:2">
      <c r="A1281" s="31"/>
      <c r="B1281" s="31"/>
    </row>
    <row r="1282" spans="1:2">
      <c r="A1282" s="31"/>
      <c r="B1282" s="31"/>
    </row>
    <row r="1283" spans="1:2">
      <c r="A1283" s="31"/>
      <c r="B1283" s="31"/>
    </row>
    <row r="1284" spans="1:2">
      <c r="A1284" s="31"/>
      <c r="B1284" s="31"/>
    </row>
    <row r="1285" spans="1:2">
      <c r="A1285" s="31"/>
      <c r="B1285" s="31"/>
    </row>
    <row r="1286" spans="1:2">
      <c r="A1286" s="31"/>
      <c r="B1286" s="31"/>
    </row>
    <row r="1287" spans="1:2">
      <c r="A1287" s="31"/>
      <c r="B1287" s="31"/>
    </row>
    <row r="1288" spans="1:2">
      <c r="A1288" s="31"/>
      <c r="B1288" s="31"/>
    </row>
    <row r="1289" spans="1:2">
      <c r="A1289" s="31"/>
      <c r="B1289" s="31"/>
    </row>
    <row r="1290" spans="1:2">
      <c r="A1290" s="31"/>
      <c r="B1290" s="31"/>
    </row>
    <row r="1291" spans="1:2">
      <c r="A1291" s="31"/>
      <c r="B1291" s="31"/>
    </row>
    <row r="1292" spans="1:2">
      <c r="A1292" s="31"/>
      <c r="B1292" s="31"/>
    </row>
    <row r="1293" spans="1:2">
      <c r="A1293" s="31"/>
      <c r="B1293" s="31"/>
    </row>
    <row r="1294" spans="1:2">
      <c r="A1294" s="31"/>
      <c r="B1294" s="31"/>
    </row>
    <row r="1295" spans="1:2">
      <c r="A1295" s="31"/>
      <c r="B1295" s="31"/>
    </row>
    <row r="1296" spans="1:2">
      <c r="A1296" s="31"/>
      <c r="B1296" s="31"/>
    </row>
    <row r="1297" spans="1:2">
      <c r="A1297" s="31"/>
      <c r="B1297" s="31"/>
    </row>
    <row r="1298" spans="1:2">
      <c r="A1298" s="31"/>
      <c r="B1298" s="31"/>
    </row>
    <row r="1299" spans="1:2">
      <c r="A1299" s="31"/>
      <c r="B1299" s="31"/>
    </row>
    <row r="1300" spans="1:2">
      <c r="A1300" s="31"/>
      <c r="B1300" s="31"/>
    </row>
    <row r="1301" spans="1:2">
      <c r="A1301" s="31"/>
      <c r="B1301" s="31"/>
    </row>
    <row r="1302" spans="1:2">
      <c r="A1302" s="31"/>
      <c r="B1302" s="31"/>
    </row>
    <row r="1303" spans="1:2">
      <c r="A1303" s="31"/>
      <c r="B1303" s="31"/>
    </row>
    <row r="1304" spans="1:2">
      <c r="A1304" s="31"/>
      <c r="B1304" s="31"/>
    </row>
    <row r="1305" spans="1:2">
      <c r="A1305" s="31"/>
      <c r="B1305" s="31"/>
    </row>
    <row r="1306" spans="1:2">
      <c r="A1306" s="31"/>
      <c r="B1306" s="31"/>
    </row>
    <row r="1307" spans="1:2">
      <c r="A1307" s="31"/>
      <c r="B1307" s="31"/>
    </row>
    <row r="1308" spans="1:2">
      <c r="A1308" s="31"/>
      <c r="B1308" s="31"/>
    </row>
    <row r="1309" spans="1:2">
      <c r="A1309" s="31"/>
      <c r="B1309" s="31"/>
    </row>
    <row r="1310" spans="1:2">
      <c r="A1310" s="31"/>
      <c r="B1310" s="31"/>
    </row>
    <row r="1311" spans="1:2">
      <c r="A1311" s="31"/>
      <c r="B1311" s="31"/>
    </row>
    <row r="1312" spans="1:2">
      <c r="A1312" s="31"/>
      <c r="B1312" s="31"/>
    </row>
    <row r="1313" spans="1:2">
      <c r="A1313" s="31"/>
      <c r="B1313" s="31"/>
    </row>
    <row r="1314" spans="1:2">
      <c r="A1314" s="31"/>
      <c r="B1314" s="31"/>
    </row>
    <row r="1315" spans="1:2">
      <c r="A1315" s="31"/>
      <c r="B1315" s="31"/>
    </row>
    <row r="1316" spans="1:2">
      <c r="A1316" s="31"/>
      <c r="B1316" s="31"/>
    </row>
    <row r="1317" spans="1:2">
      <c r="A1317" s="31"/>
      <c r="B1317" s="31"/>
    </row>
    <row r="1318" spans="1:2">
      <c r="A1318" s="31"/>
      <c r="B1318" s="31"/>
    </row>
    <row r="1319" spans="1:2">
      <c r="A1319" s="31"/>
      <c r="B1319" s="31"/>
    </row>
    <row r="1320" spans="1:2">
      <c r="A1320" s="31"/>
      <c r="B1320" s="31"/>
    </row>
    <row r="1321" spans="1:2">
      <c r="A1321" s="31"/>
      <c r="B1321" s="31"/>
    </row>
    <row r="1322" spans="1:2">
      <c r="A1322" s="31"/>
      <c r="B1322" s="31"/>
    </row>
    <row r="1323" spans="1:2">
      <c r="A1323" s="31"/>
      <c r="B1323" s="31"/>
    </row>
    <row r="1324" spans="1:2">
      <c r="A1324" s="31"/>
      <c r="B1324" s="31"/>
    </row>
    <row r="1325" spans="1:2">
      <c r="A1325" s="31"/>
      <c r="B1325" s="31"/>
    </row>
    <row r="1326" spans="1:2">
      <c r="A1326" s="31"/>
      <c r="B1326" s="31"/>
    </row>
    <row r="1327" spans="1:2">
      <c r="A1327" s="31"/>
      <c r="B1327" s="31"/>
    </row>
    <row r="1328" spans="1:2">
      <c r="A1328" s="31"/>
      <c r="B1328" s="31"/>
    </row>
    <row r="1329" spans="1:2">
      <c r="A1329" s="31"/>
      <c r="B1329" s="31"/>
    </row>
    <row r="1330" spans="1:2">
      <c r="A1330" s="31"/>
      <c r="B1330" s="31"/>
    </row>
    <row r="1331" spans="1:2">
      <c r="A1331" s="31"/>
      <c r="B1331" s="31"/>
    </row>
    <row r="1332" spans="1:2">
      <c r="A1332" s="31"/>
      <c r="B1332" s="31"/>
    </row>
    <row r="1333" spans="1:2">
      <c r="A1333" s="31"/>
      <c r="B1333" s="31"/>
    </row>
    <row r="1334" spans="1:2">
      <c r="A1334" s="31"/>
      <c r="B1334" s="31"/>
    </row>
    <row r="1335" spans="1:2">
      <c r="A1335" s="31"/>
      <c r="B1335" s="31"/>
    </row>
    <row r="1336" spans="1:2">
      <c r="A1336" s="31"/>
      <c r="B1336" s="31"/>
    </row>
    <row r="1337" spans="1:2">
      <c r="A1337" s="31"/>
      <c r="B1337" s="31"/>
    </row>
    <row r="1338" spans="1:2">
      <c r="A1338" s="31"/>
      <c r="B1338" s="31"/>
    </row>
    <row r="1339" spans="1:2">
      <c r="A1339" s="31"/>
      <c r="B1339" s="31"/>
    </row>
    <row r="1340" spans="1:2">
      <c r="A1340" s="31"/>
      <c r="B1340" s="31"/>
    </row>
    <row r="1341" spans="1:2">
      <c r="A1341" s="31"/>
      <c r="B1341" s="31"/>
    </row>
    <row r="1342" spans="1:2">
      <c r="A1342" s="31"/>
      <c r="B1342" s="31"/>
    </row>
    <row r="1343" spans="1:2">
      <c r="A1343" s="31"/>
      <c r="B1343" s="31"/>
    </row>
    <row r="1344" spans="1:2">
      <c r="A1344" s="31"/>
      <c r="B1344" s="31"/>
    </row>
    <row r="1345" spans="1:2">
      <c r="A1345" s="31"/>
      <c r="B1345" s="31"/>
    </row>
    <row r="1346" spans="1:2">
      <c r="A1346" s="31"/>
      <c r="B1346" s="31"/>
    </row>
    <row r="1347" spans="1:2">
      <c r="A1347" s="31"/>
      <c r="B1347" s="31"/>
    </row>
    <row r="1348" spans="1:2">
      <c r="A1348" s="31"/>
      <c r="B1348" s="31"/>
    </row>
    <row r="1349" spans="1:2">
      <c r="A1349" s="31"/>
      <c r="B1349" s="31"/>
    </row>
    <row r="1350" spans="1:2">
      <c r="A1350" s="31"/>
      <c r="B1350" s="31"/>
    </row>
    <row r="1351" spans="1:2">
      <c r="A1351" s="31"/>
      <c r="B1351" s="31"/>
    </row>
    <row r="1352" spans="1:2">
      <c r="A1352" s="31"/>
      <c r="B1352" s="31"/>
    </row>
    <row r="1353" spans="1:2">
      <c r="A1353" s="31"/>
      <c r="B1353" s="31"/>
    </row>
    <row r="1354" spans="1:2">
      <c r="A1354" s="31"/>
      <c r="B1354" s="31"/>
    </row>
    <row r="1355" spans="1:2">
      <c r="A1355" s="31"/>
      <c r="B1355" s="31"/>
    </row>
    <row r="1356" spans="1:2">
      <c r="A1356" s="31"/>
      <c r="B1356" s="31"/>
    </row>
    <row r="1357" spans="1:2">
      <c r="A1357" s="31"/>
      <c r="B1357" s="31"/>
    </row>
    <row r="1358" spans="1:2">
      <c r="A1358" s="31"/>
      <c r="B1358" s="31"/>
    </row>
    <row r="1359" spans="1:2">
      <c r="A1359" s="31"/>
      <c r="B1359" s="31"/>
    </row>
    <row r="1360" spans="1:2">
      <c r="A1360" s="31"/>
      <c r="B1360" s="31"/>
    </row>
    <row r="1361" spans="1:2">
      <c r="A1361" s="31"/>
      <c r="B1361" s="31"/>
    </row>
    <row r="1362" spans="1:2">
      <c r="A1362" s="31"/>
      <c r="B1362" s="31"/>
    </row>
    <row r="1363" spans="1:2">
      <c r="A1363" s="31"/>
      <c r="B1363" s="31"/>
    </row>
    <row r="1364" spans="1:2">
      <c r="A1364" s="31"/>
      <c r="B1364" s="31"/>
    </row>
    <row r="1365" spans="1:2">
      <c r="A1365" s="31"/>
      <c r="B1365" s="31"/>
    </row>
    <row r="1366" spans="1:2">
      <c r="A1366" s="31"/>
      <c r="B1366" s="31"/>
    </row>
    <row r="1367" spans="1:2">
      <c r="A1367" s="31"/>
      <c r="B1367" s="31"/>
    </row>
    <row r="1368" spans="1:2">
      <c r="A1368" s="31"/>
      <c r="B1368" s="31"/>
    </row>
    <row r="1369" spans="1:2">
      <c r="A1369" s="31"/>
      <c r="B1369" s="31"/>
    </row>
    <row r="1370" spans="1:2">
      <c r="A1370" s="31"/>
      <c r="B1370" s="31"/>
    </row>
    <row r="1371" spans="1:2">
      <c r="A1371" s="31"/>
      <c r="B1371" s="31"/>
    </row>
    <row r="1372" spans="1:2">
      <c r="A1372" s="31"/>
      <c r="B1372" s="31"/>
    </row>
    <row r="1373" spans="1:2">
      <c r="A1373" s="31"/>
      <c r="B1373" s="31"/>
    </row>
    <row r="1374" spans="1:2">
      <c r="A1374" s="31"/>
      <c r="B1374" s="31"/>
    </row>
    <row r="1375" spans="1:2">
      <c r="A1375" s="31"/>
      <c r="B1375" s="31"/>
    </row>
    <row r="1376" spans="1:2">
      <c r="A1376" s="31"/>
      <c r="B1376" s="31"/>
    </row>
    <row r="1377" spans="1:2">
      <c r="A1377" s="31"/>
      <c r="B1377" s="31"/>
    </row>
    <row r="1378" spans="1:2">
      <c r="A1378" s="31"/>
      <c r="B1378" s="31"/>
    </row>
    <row r="1379" spans="1:2">
      <c r="A1379" s="31"/>
      <c r="B1379" s="31"/>
    </row>
    <row r="1380" spans="1:2">
      <c r="A1380" s="31"/>
      <c r="B1380" s="31"/>
    </row>
    <row r="1381" spans="1:2">
      <c r="A1381" s="31"/>
      <c r="B1381" s="31"/>
    </row>
    <row r="1382" spans="1:2">
      <c r="A1382" s="31"/>
      <c r="B1382" s="31"/>
    </row>
    <row r="1383" spans="1:2">
      <c r="A1383" s="31"/>
      <c r="B1383" s="31"/>
    </row>
    <row r="1384" spans="1:2">
      <c r="A1384" s="31"/>
      <c r="B1384" s="31"/>
    </row>
    <row r="1385" spans="1:2">
      <c r="A1385" s="31"/>
      <c r="B1385" s="31"/>
    </row>
    <row r="1386" spans="1:2">
      <c r="A1386" s="31"/>
      <c r="B1386" s="31"/>
    </row>
    <row r="1387" spans="1:2">
      <c r="A1387" s="31"/>
      <c r="B1387" s="31"/>
    </row>
    <row r="1388" spans="1:2">
      <c r="A1388" s="31"/>
      <c r="B1388" s="31"/>
    </row>
    <row r="1389" spans="1:2">
      <c r="A1389" s="31"/>
      <c r="B1389" s="31"/>
    </row>
    <row r="1390" spans="1:2">
      <c r="A1390" s="31"/>
      <c r="B1390" s="31"/>
    </row>
    <row r="1391" spans="1:2">
      <c r="A1391" s="31"/>
      <c r="B1391" s="31"/>
    </row>
    <row r="1392" spans="1:2">
      <c r="A1392" s="31"/>
      <c r="B1392" s="31"/>
    </row>
    <row r="1393" spans="1:2">
      <c r="A1393" s="31"/>
      <c r="B1393" s="31"/>
    </row>
    <row r="1394" spans="1:2">
      <c r="A1394" s="31"/>
      <c r="B1394" s="31"/>
    </row>
    <row r="1395" spans="1:2">
      <c r="A1395" s="31"/>
      <c r="B1395" s="31"/>
    </row>
    <row r="1396" spans="1:2">
      <c r="A1396" s="31"/>
      <c r="B1396" s="31"/>
    </row>
    <row r="1397" spans="1:2">
      <c r="A1397" s="31"/>
      <c r="B1397" s="31"/>
    </row>
    <row r="1398" spans="1:2">
      <c r="A1398" s="31"/>
      <c r="B1398" s="31"/>
    </row>
    <row r="1399" spans="1:2">
      <c r="A1399" s="31"/>
      <c r="B1399" s="31"/>
    </row>
    <row r="1400" spans="1:2">
      <c r="A1400" s="31"/>
      <c r="B1400" s="31"/>
    </row>
    <row r="1401" spans="1:2">
      <c r="A1401" s="31"/>
      <c r="B1401" s="31"/>
    </row>
    <row r="1402" spans="1:2">
      <c r="A1402" s="31"/>
      <c r="B1402" s="31"/>
    </row>
    <row r="1403" spans="1:2">
      <c r="A1403" s="31"/>
      <c r="B1403" s="31"/>
    </row>
    <row r="1404" spans="1:2">
      <c r="A1404" s="31"/>
      <c r="B1404" s="31"/>
    </row>
    <row r="1405" spans="1:2">
      <c r="A1405" s="31"/>
      <c r="B1405" s="31"/>
    </row>
    <row r="1406" spans="1:2">
      <c r="A1406" s="31"/>
      <c r="B1406" s="31"/>
    </row>
    <row r="1407" spans="1:2">
      <c r="A1407" s="31"/>
      <c r="B1407" s="31"/>
    </row>
    <row r="1408" spans="1:2">
      <c r="A1408" s="31"/>
      <c r="B1408" s="31"/>
    </row>
    <row r="1409" spans="1:2">
      <c r="A1409" s="31"/>
      <c r="B1409" s="31"/>
    </row>
    <row r="1410" spans="1:2">
      <c r="A1410" s="31"/>
      <c r="B1410" s="31"/>
    </row>
    <row r="1411" spans="1:2">
      <c r="A1411" s="31"/>
      <c r="B1411" s="31"/>
    </row>
    <row r="1412" spans="1:2">
      <c r="A1412" s="31"/>
      <c r="B1412" s="31"/>
    </row>
    <row r="1413" spans="1:2">
      <c r="A1413" s="31"/>
      <c r="B1413" s="31"/>
    </row>
    <row r="1414" spans="1:2">
      <c r="A1414" s="31"/>
      <c r="B1414" s="31"/>
    </row>
    <row r="1415" spans="1:2">
      <c r="A1415" s="31"/>
      <c r="B1415" s="31"/>
    </row>
    <row r="1416" spans="1:2">
      <c r="A1416" s="31"/>
      <c r="B1416" s="31"/>
    </row>
    <row r="1417" spans="1:2">
      <c r="A1417" s="31"/>
      <c r="B1417" s="31"/>
    </row>
    <row r="1418" spans="1:2">
      <c r="A1418" s="31"/>
      <c r="B1418" s="31"/>
    </row>
    <row r="1419" spans="1:2">
      <c r="A1419" s="31"/>
      <c r="B1419" s="31"/>
    </row>
    <row r="1420" spans="1:2">
      <c r="A1420" s="31"/>
      <c r="B1420" s="31"/>
    </row>
    <row r="1421" spans="1:2">
      <c r="A1421" s="31"/>
      <c r="B1421" s="31"/>
    </row>
    <row r="1422" spans="1:2">
      <c r="A1422" s="31"/>
      <c r="B1422" s="31"/>
    </row>
    <row r="1423" spans="1:2">
      <c r="A1423" s="31"/>
      <c r="B1423" s="31"/>
    </row>
    <row r="1424" spans="1:2">
      <c r="A1424" s="31"/>
      <c r="B1424" s="31"/>
    </row>
    <row r="1425" spans="1:2">
      <c r="A1425" s="31"/>
      <c r="B1425" s="31"/>
    </row>
    <row r="1426" spans="1:2">
      <c r="A1426" s="31"/>
      <c r="B1426" s="31"/>
    </row>
    <row r="1427" spans="1:2">
      <c r="A1427" s="31"/>
      <c r="B1427" s="31"/>
    </row>
    <row r="1428" spans="1:2">
      <c r="A1428" s="31"/>
      <c r="B1428" s="31"/>
    </row>
    <row r="1429" spans="1:2">
      <c r="A1429" s="31"/>
      <c r="B1429" s="31"/>
    </row>
    <row r="1430" spans="1:2">
      <c r="A1430" s="31"/>
      <c r="B1430" s="31"/>
    </row>
    <row r="1431" spans="1:2">
      <c r="A1431" s="31"/>
      <c r="B1431" s="31"/>
    </row>
    <row r="1432" spans="1:2">
      <c r="A1432" s="31"/>
      <c r="B1432" s="31"/>
    </row>
    <row r="1433" spans="1:2">
      <c r="A1433" s="31"/>
      <c r="B1433" s="31"/>
    </row>
    <row r="1434" spans="1:2">
      <c r="A1434" s="31"/>
      <c r="B1434" s="31"/>
    </row>
    <row r="1435" spans="1:2">
      <c r="A1435" s="31"/>
      <c r="B1435" s="31"/>
    </row>
    <row r="1436" spans="1:2">
      <c r="A1436" s="31"/>
      <c r="B1436" s="31"/>
    </row>
    <row r="1437" spans="1:2">
      <c r="A1437" s="31"/>
      <c r="B1437" s="31"/>
    </row>
    <row r="1438" spans="1:2">
      <c r="A1438" s="31"/>
      <c r="B1438" s="31"/>
    </row>
    <row r="1439" spans="1:2">
      <c r="A1439" s="31"/>
      <c r="B1439" s="31"/>
    </row>
    <row r="1440" spans="1:2">
      <c r="A1440" s="31"/>
      <c r="B1440" s="31"/>
    </row>
    <row r="1441" spans="1:2">
      <c r="A1441" s="31"/>
      <c r="B1441" s="31"/>
    </row>
    <row r="1442" spans="1:2">
      <c r="A1442" s="31"/>
      <c r="B1442" s="31"/>
    </row>
    <row r="1443" spans="1:2">
      <c r="A1443" s="31"/>
      <c r="B1443" s="31"/>
    </row>
    <row r="1444" spans="1:2">
      <c r="A1444" s="31"/>
      <c r="B1444" s="31"/>
    </row>
    <row r="1445" spans="1:2">
      <c r="A1445" s="31"/>
      <c r="B1445" s="31"/>
    </row>
    <row r="1446" spans="1:2">
      <c r="A1446" s="31"/>
      <c r="B1446" s="31"/>
    </row>
    <row r="1447" spans="1:2">
      <c r="A1447" s="31"/>
      <c r="B1447" s="31"/>
    </row>
    <row r="1448" spans="1:2">
      <c r="A1448" s="31"/>
      <c r="B1448" s="31"/>
    </row>
    <row r="1449" spans="1:2">
      <c r="A1449" s="31"/>
      <c r="B1449" s="31"/>
    </row>
    <row r="1450" spans="1:2">
      <c r="A1450" s="31"/>
      <c r="B1450" s="31"/>
    </row>
    <row r="1451" spans="1:2">
      <c r="A1451" s="31"/>
      <c r="B1451" s="31"/>
    </row>
    <row r="1452" spans="1:2">
      <c r="A1452" s="31"/>
      <c r="B1452" s="31"/>
    </row>
    <row r="1453" spans="1:2">
      <c r="A1453" s="31"/>
      <c r="B1453" s="31"/>
    </row>
    <row r="1454" spans="1:2">
      <c r="A1454" s="31"/>
      <c r="B1454" s="31"/>
    </row>
    <row r="1455" spans="1:2">
      <c r="A1455" s="31"/>
      <c r="B1455" s="31"/>
    </row>
    <row r="1456" spans="1:2">
      <c r="A1456" s="31"/>
      <c r="B1456" s="31"/>
    </row>
    <row r="1457" spans="1:2">
      <c r="A1457" s="31"/>
      <c r="B1457" s="31"/>
    </row>
    <row r="1458" spans="1:2">
      <c r="A1458" s="31"/>
      <c r="B1458" s="31"/>
    </row>
    <row r="1459" spans="1:2">
      <c r="A1459" s="31"/>
      <c r="B1459" s="31"/>
    </row>
    <row r="1460" spans="1:2">
      <c r="A1460" s="31"/>
      <c r="B1460" s="31"/>
    </row>
    <row r="1461" spans="1:2">
      <c r="A1461" s="31"/>
      <c r="B1461" s="31"/>
    </row>
    <row r="1462" spans="1:2">
      <c r="A1462" s="31"/>
      <c r="B1462" s="31"/>
    </row>
    <row r="1463" spans="1:2">
      <c r="A1463" s="31"/>
      <c r="B1463" s="31"/>
    </row>
    <row r="1464" spans="1:2">
      <c r="A1464" s="31"/>
      <c r="B1464" s="31"/>
    </row>
    <row r="1465" spans="1:2">
      <c r="A1465" s="31"/>
      <c r="B1465" s="31"/>
    </row>
    <row r="1466" spans="1:2">
      <c r="A1466" s="31"/>
      <c r="B1466" s="31"/>
    </row>
    <row r="1467" spans="1:2">
      <c r="A1467" s="31"/>
      <c r="B1467" s="31"/>
    </row>
    <row r="1468" spans="1:2">
      <c r="A1468" s="31"/>
      <c r="B1468" s="31"/>
    </row>
    <row r="1469" spans="1:2">
      <c r="A1469" s="31"/>
      <c r="B1469" s="31"/>
    </row>
    <row r="1470" spans="1:2">
      <c r="A1470" s="31"/>
      <c r="B1470" s="31"/>
    </row>
    <row r="1471" spans="1:2">
      <c r="A1471" s="31"/>
      <c r="B1471" s="31"/>
    </row>
    <row r="1472" spans="1:2">
      <c r="A1472" s="31"/>
      <c r="B1472" s="31"/>
    </row>
    <row r="1473" spans="1:2">
      <c r="A1473" s="31"/>
      <c r="B1473" s="31"/>
    </row>
    <row r="1474" spans="1:2">
      <c r="A1474" s="31"/>
      <c r="B1474" s="31"/>
    </row>
    <row r="1475" spans="1:2">
      <c r="A1475" s="31"/>
      <c r="B1475" s="31"/>
    </row>
    <row r="1476" spans="1:2">
      <c r="A1476" s="31"/>
      <c r="B1476" s="31"/>
    </row>
    <row r="1477" spans="1:2">
      <c r="A1477" s="31"/>
      <c r="B1477" s="31"/>
    </row>
    <row r="1478" spans="1:2">
      <c r="A1478" s="31"/>
      <c r="B1478" s="31"/>
    </row>
    <row r="1479" spans="1:2">
      <c r="A1479" s="31"/>
      <c r="B1479" s="31"/>
    </row>
    <row r="1480" spans="1:2">
      <c r="A1480" s="31"/>
      <c r="B1480" s="31"/>
    </row>
    <row r="1481" spans="1:2">
      <c r="A1481" s="31"/>
      <c r="B1481" s="31"/>
    </row>
    <row r="1482" spans="1:2">
      <c r="A1482" s="31"/>
      <c r="B1482" s="31"/>
    </row>
    <row r="1483" spans="1:2">
      <c r="A1483" s="31"/>
      <c r="B1483" s="31"/>
    </row>
    <row r="1484" spans="1:2">
      <c r="A1484" s="31"/>
      <c r="B1484" s="31"/>
    </row>
    <row r="1485" spans="1:2">
      <c r="A1485" s="31"/>
      <c r="B1485" s="31"/>
    </row>
    <row r="1486" spans="1:2">
      <c r="A1486" s="31"/>
      <c r="B1486" s="31"/>
    </row>
    <row r="1487" spans="1:2">
      <c r="A1487" s="31"/>
      <c r="B1487" s="31"/>
    </row>
    <row r="1488" spans="1:2">
      <c r="A1488" s="31"/>
      <c r="B1488" s="31"/>
    </row>
    <row r="1489" spans="1:2">
      <c r="A1489" s="31"/>
      <c r="B1489" s="31"/>
    </row>
    <row r="1490" spans="1:2">
      <c r="A1490" s="31"/>
      <c r="B1490" s="31"/>
    </row>
    <row r="1491" spans="1:2">
      <c r="A1491" s="31"/>
      <c r="B1491" s="31"/>
    </row>
    <row r="1492" spans="1:2">
      <c r="A1492" s="31"/>
      <c r="B1492" s="31"/>
    </row>
    <row r="1493" spans="1:2">
      <c r="A1493" s="31"/>
      <c r="B1493" s="31"/>
    </row>
    <row r="1494" spans="1:2">
      <c r="A1494" s="31"/>
      <c r="B1494" s="31"/>
    </row>
    <row r="1495" spans="1:2">
      <c r="A1495" s="31"/>
      <c r="B1495" s="31"/>
    </row>
    <row r="1496" spans="1:2">
      <c r="A1496" s="31"/>
      <c r="B1496" s="31"/>
    </row>
    <row r="1497" spans="1:2">
      <c r="A1497" s="31"/>
      <c r="B1497" s="31"/>
    </row>
    <row r="1498" spans="1:2">
      <c r="A1498" s="31"/>
      <c r="B1498" s="31"/>
    </row>
    <row r="1499" spans="1:2">
      <c r="A1499" s="31"/>
      <c r="B1499" s="31"/>
    </row>
    <row r="1500" spans="1:2">
      <c r="A1500" s="31"/>
      <c r="B1500" s="31"/>
    </row>
    <row r="1501" spans="1:2">
      <c r="A1501" s="31"/>
      <c r="B1501" s="31"/>
    </row>
    <row r="1502" spans="1:2">
      <c r="A1502" s="31"/>
      <c r="B1502" s="31"/>
    </row>
    <row r="1503" spans="1:2">
      <c r="A1503" s="31"/>
      <c r="B1503" s="31"/>
    </row>
    <row r="1504" spans="1:2">
      <c r="A1504" s="31"/>
      <c r="B1504" s="31"/>
    </row>
    <row r="1505" spans="1:2">
      <c r="A1505" s="31"/>
      <c r="B1505" s="31"/>
    </row>
    <row r="1506" spans="1:2">
      <c r="A1506" s="31"/>
      <c r="B1506" s="31"/>
    </row>
    <row r="1507" spans="1:2">
      <c r="A1507" s="31"/>
      <c r="B1507" s="31"/>
    </row>
    <row r="1508" spans="1:2">
      <c r="A1508" s="31"/>
      <c r="B1508" s="31"/>
    </row>
    <row r="1509" spans="1:2">
      <c r="A1509" s="31"/>
      <c r="B1509" s="31"/>
    </row>
    <row r="1510" spans="1:2">
      <c r="A1510" s="31"/>
      <c r="B1510" s="31"/>
    </row>
    <row r="1511" spans="1:2">
      <c r="A1511" s="31"/>
      <c r="B1511" s="31"/>
    </row>
    <row r="1512" spans="1:2">
      <c r="A1512" s="31"/>
      <c r="B1512" s="31"/>
    </row>
    <row r="1513" spans="1:2">
      <c r="A1513" s="31"/>
      <c r="B1513" s="31"/>
    </row>
    <row r="1514" spans="1:2">
      <c r="A1514" s="31"/>
      <c r="B1514" s="31"/>
    </row>
    <row r="1515" spans="1:2">
      <c r="A1515" s="31"/>
      <c r="B1515" s="31"/>
    </row>
    <row r="1516" spans="1:2">
      <c r="A1516" s="31"/>
      <c r="B1516" s="31"/>
    </row>
    <row r="1517" spans="1:2">
      <c r="A1517" s="31"/>
      <c r="B1517" s="31"/>
    </row>
    <row r="1518" spans="1:2">
      <c r="A1518" s="31"/>
      <c r="B1518" s="31"/>
    </row>
    <row r="1519" spans="1:2">
      <c r="A1519" s="31"/>
      <c r="B1519" s="31"/>
    </row>
    <row r="1520" spans="1:2">
      <c r="A1520" s="31"/>
      <c r="B1520" s="31"/>
    </row>
    <row r="1521" spans="1:2">
      <c r="A1521" s="31"/>
      <c r="B1521" s="31"/>
    </row>
    <row r="1522" spans="1:2">
      <c r="A1522" s="31"/>
      <c r="B1522" s="31"/>
    </row>
    <row r="1523" spans="1:2">
      <c r="A1523" s="31"/>
      <c r="B1523" s="31"/>
    </row>
    <row r="1524" spans="1:2">
      <c r="A1524" s="31"/>
      <c r="B1524" s="31"/>
    </row>
    <row r="1525" spans="1:2">
      <c r="A1525" s="31"/>
      <c r="B1525" s="31"/>
    </row>
    <row r="1526" spans="1:2">
      <c r="A1526" s="31"/>
      <c r="B1526" s="31"/>
    </row>
    <row r="1527" spans="1:2">
      <c r="A1527" s="31"/>
      <c r="B1527" s="31"/>
    </row>
    <row r="1528" spans="1:2">
      <c r="A1528" s="31"/>
      <c r="B1528" s="31"/>
    </row>
    <row r="1529" spans="1:2">
      <c r="A1529" s="31"/>
      <c r="B1529" s="31"/>
    </row>
    <row r="1530" spans="1:2">
      <c r="A1530" s="31"/>
      <c r="B1530" s="31"/>
    </row>
    <row r="1531" spans="1:2">
      <c r="A1531" s="31"/>
      <c r="B1531" s="31"/>
    </row>
    <row r="1532" spans="1:2">
      <c r="A1532" s="31"/>
      <c r="B1532" s="31"/>
    </row>
    <row r="1533" spans="1:2">
      <c r="A1533" s="31"/>
      <c r="B1533" s="31"/>
    </row>
    <row r="1534" spans="1:2">
      <c r="A1534" s="31"/>
      <c r="B1534" s="31"/>
    </row>
    <row r="1535" spans="1:2">
      <c r="A1535" s="31"/>
      <c r="B1535" s="31"/>
    </row>
    <row r="1536" spans="1:2">
      <c r="A1536" s="31"/>
      <c r="B1536" s="31"/>
    </row>
    <row r="1537" spans="1:2">
      <c r="A1537" s="31"/>
      <c r="B1537" s="31"/>
    </row>
    <row r="1538" spans="1:2">
      <c r="A1538" s="31"/>
      <c r="B1538" s="31"/>
    </row>
    <row r="1539" spans="1:2">
      <c r="A1539" s="31"/>
      <c r="B1539" s="31"/>
    </row>
    <row r="1540" spans="1:2">
      <c r="A1540" s="31"/>
      <c r="B1540" s="31"/>
    </row>
    <row r="1541" spans="1:2">
      <c r="A1541" s="31"/>
      <c r="B1541" s="31"/>
    </row>
    <row r="1542" spans="1:2">
      <c r="A1542" s="31"/>
      <c r="B1542" s="31"/>
    </row>
    <row r="1543" spans="1:2">
      <c r="A1543" s="31"/>
      <c r="B1543" s="31"/>
    </row>
    <row r="1544" spans="1:2">
      <c r="A1544" s="31"/>
      <c r="B1544" s="31"/>
    </row>
    <row r="1545" spans="1:2">
      <c r="A1545" s="31"/>
      <c r="B1545" s="31"/>
    </row>
    <row r="1546" spans="1:2">
      <c r="A1546" s="31"/>
      <c r="B1546" s="31"/>
    </row>
    <row r="1547" spans="1:2">
      <c r="A1547" s="31"/>
      <c r="B1547" s="31"/>
    </row>
    <row r="1548" spans="1:2">
      <c r="A1548" s="31"/>
      <c r="B1548" s="31"/>
    </row>
    <row r="1549" spans="1:2">
      <c r="A1549" s="31"/>
      <c r="B1549" s="31"/>
    </row>
    <row r="1550" spans="1:2">
      <c r="A1550" s="31"/>
      <c r="B1550" s="31"/>
    </row>
    <row r="1551" spans="1:2">
      <c r="A1551" s="31"/>
      <c r="B1551" s="31"/>
    </row>
    <row r="1552" spans="1:2">
      <c r="A1552" s="31"/>
      <c r="B1552" s="31"/>
    </row>
    <row r="1553" spans="1:2">
      <c r="A1553" s="31"/>
      <c r="B1553" s="31"/>
    </row>
    <row r="1554" spans="1:2">
      <c r="A1554" s="31"/>
      <c r="B1554" s="31"/>
    </row>
    <row r="1555" spans="1:2">
      <c r="A1555" s="31"/>
      <c r="B1555" s="31"/>
    </row>
    <row r="1556" spans="1:2">
      <c r="A1556" s="31"/>
      <c r="B1556" s="31"/>
    </row>
    <row r="1557" spans="1:2">
      <c r="A1557" s="31"/>
      <c r="B1557" s="31"/>
    </row>
    <row r="1558" spans="1:2">
      <c r="A1558" s="31"/>
      <c r="B1558" s="31"/>
    </row>
    <row r="1559" spans="1:2">
      <c r="A1559" s="31"/>
      <c r="B1559" s="31"/>
    </row>
    <row r="1560" spans="1:2">
      <c r="A1560" s="31"/>
      <c r="B1560" s="31"/>
    </row>
    <row r="1561" spans="1:2">
      <c r="A1561" s="31"/>
      <c r="B1561" s="31"/>
    </row>
    <row r="1562" spans="1:2">
      <c r="A1562" s="31"/>
      <c r="B1562" s="31"/>
    </row>
    <row r="1563" spans="1:2">
      <c r="A1563" s="31"/>
      <c r="B1563" s="31"/>
    </row>
    <row r="1564" spans="1:2">
      <c r="A1564" s="31"/>
      <c r="B1564" s="31"/>
    </row>
    <row r="1565" spans="1:2">
      <c r="A1565" s="31"/>
      <c r="B1565" s="31"/>
    </row>
    <row r="1566" spans="1:2">
      <c r="A1566" s="31"/>
      <c r="B1566" s="31"/>
    </row>
    <row r="1567" spans="1:2">
      <c r="A1567" s="31"/>
      <c r="B1567" s="31"/>
    </row>
    <row r="1568" spans="1:2">
      <c r="A1568" s="31"/>
      <c r="B1568" s="31"/>
    </row>
    <row r="1569" spans="1:2">
      <c r="A1569" s="31"/>
      <c r="B1569" s="31"/>
    </row>
    <row r="1570" spans="1:2">
      <c r="A1570" s="31"/>
      <c r="B1570" s="31"/>
    </row>
    <row r="1571" spans="1:2">
      <c r="A1571" s="31"/>
      <c r="B1571" s="31"/>
    </row>
    <row r="1572" spans="1:2">
      <c r="A1572" s="31"/>
      <c r="B1572" s="31"/>
    </row>
    <row r="1573" spans="1:2">
      <c r="A1573" s="31"/>
      <c r="B1573" s="31"/>
    </row>
    <row r="1574" spans="1:2">
      <c r="A1574" s="31"/>
      <c r="B1574" s="31"/>
    </row>
    <row r="1575" spans="1:2">
      <c r="A1575" s="31"/>
      <c r="B1575" s="31"/>
    </row>
    <row r="1576" spans="1:2">
      <c r="A1576" s="31"/>
      <c r="B1576" s="31"/>
    </row>
    <row r="1577" spans="1:2">
      <c r="A1577" s="31"/>
      <c r="B1577" s="31"/>
    </row>
    <row r="1578" spans="1:2">
      <c r="A1578" s="31"/>
      <c r="B1578" s="31"/>
    </row>
    <row r="1579" spans="1:2">
      <c r="A1579" s="31"/>
      <c r="B1579" s="31"/>
    </row>
    <row r="1580" spans="1:2">
      <c r="A1580" s="31"/>
      <c r="B1580" s="31"/>
    </row>
    <row r="1581" spans="1:2">
      <c r="A1581" s="31"/>
      <c r="B1581" s="31"/>
    </row>
    <row r="1582" spans="1:2">
      <c r="A1582" s="31"/>
      <c r="B1582" s="31"/>
    </row>
    <row r="1583" spans="1:2">
      <c r="A1583" s="31"/>
      <c r="B1583" s="31"/>
    </row>
    <row r="1584" spans="1:2">
      <c r="A1584" s="31"/>
      <c r="B1584" s="31"/>
    </row>
    <row r="1585" spans="1:2">
      <c r="A1585" s="31"/>
      <c r="B1585" s="31"/>
    </row>
    <row r="1586" spans="1:2">
      <c r="A1586" s="31"/>
      <c r="B1586" s="31"/>
    </row>
    <row r="1587" spans="1:2">
      <c r="A1587" s="31"/>
      <c r="B1587" s="31"/>
    </row>
    <row r="1588" spans="1:2">
      <c r="A1588" s="31"/>
      <c r="B1588" s="31"/>
    </row>
    <row r="1589" spans="1:2">
      <c r="A1589" s="31"/>
      <c r="B1589" s="31"/>
    </row>
    <row r="1590" spans="1:2">
      <c r="A1590" s="31"/>
      <c r="B1590" s="31"/>
    </row>
    <row r="1591" spans="1:2">
      <c r="A1591" s="31"/>
      <c r="B1591" s="31"/>
    </row>
    <row r="1592" spans="1:2">
      <c r="A1592" s="31"/>
      <c r="B1592" s="31"/>
    </row>
    <row r="1593" spans="1:2">
      <c r="A1593" s="31"/>
      <c r="B1593" s="31"/>
    </row>
    <row r="1594" spans="1:2">
      <c r="A1594" s="31"/>
      <c r="B1594" s="31"/>
    </row>
    <row r="1595" spans="1:2">
      <c r="A1595" s="31"/>
      <c r="B1595" s="31"/>
    </row>
    <row r="1596" spans="1:2">
      <c r="A1596" s="31"/>
      <c r="B1596" s="31"/>
    </row>
    <row r="1597" spans="1:2">
      <c r="A1597" s="31"/>
      <c r="B1597" s="31"/>
    </row>
    <row r="1598" spans="1:2">
      <c r="A1598" s="31"/>
      <c r="B1598" s="31"/>
    </row>
    <row r="1599" spans="1:2">
      <c r="A1599" s="31"/>
      <c r="B1599" s="31"/>
    </row>
    <row r="1600" spans="1:2">
      <c r="A1600" s="31"/>
      <c r="B1600" s="31"/>
    </row>
    <row r="1601" spans="1:2">
      <c r="A1601" s="31"/>
      <c r="B1601" s="31"/>
    </row>
    <row r="1602" spans="1:2">
      <c r="A1602" s="31"/>
      <c r="B1602" s="31"/>
    </row>
    <row r="1603" spans="1:2">
      <c r="A1603" s="31"/>
      <c r="B1603" s="31"/>
    </row>
    <row r="1604" spans="1:2">
      <c r="A1604" s="31"/>
      <c r="B1604" s="31"/>
    </row>
    <row r="1605" spans="1:2">
      <c r="A1605" s="31"/>
      <c r="B1605" s="31"/>
    </row>
    <row r="1606" spans="1:2">
      <c r="A1606" s="31"/>
      <c r="B1606" s="31"/>
    </row>
    <row r="1607" spans="1:2">
      <c r="A1607" s="31"/>
      <c r="B1607" s="31"/>
    </row>
    <row r="1608" spans="1:2">
      <c r="A1608" s="31"/>
      <c r="B1608" s="31"/>
    </row>
    <row r="1609" spans="1:2">
      <c r="A1609" s="31"/>
      <c r="B1609" s="31"/>
    </row>
    <row r="1610" spans="1:2">
      <c r="A1610" s="31"/>
      <c r="B1610" s="31"/>
    </row>
    <row r="1611" spans="1:2">
      <c r="A1611" s="31"/>
      <c r="B1611" s="31"/>
    </row>
    <row r="1612" spans="1:2">
      <c r="A1612" s="31"/>
      <c r="B1612" s="31"/>
    </row>
    <row r="1613" spans="1:2">
      <c r="A1613" s="31"/>
      <c r="B1613" s="31"/>
    </row>
    <row r="1614" spans="1:2">
      <c r="A1614" s="31"/>
      <c r="B1614" s="31"/>
    </row>
    <row r="1615" spans="1:2">
      <c r="A1615" s="31"/>
      <c r="B1615" s="31"/>
    </row>
    <row r="1616" spans="1:2">
      <c r="A1616" s="31"/>
      <c r="B1616" s="31"/>
    </row>
    <row r="1617" spans="1:2">
      <c r="A1617" s="31"/>
      <c r="B1617" s="31"/>
    </row>
    <row r="1618" spans="1:2">
      <c r="A1618" s="31"/>
      <c r="B1618" s="31"/>
    </row>
    <row r="1619" spans="1:2">
      <c r="A1619" s="31"/>
      <c r="B1619" s="31"/>
    </row>
    <row r="1620" spans="1:2">
      <c r="A1620" s="31"/>
      <c r="B1620" s="31"/>
    </row>
    <row r="1621" spans="1:2">
      <c r="A1621" s="31"/>
      <c r="B1621" s="31"/>
    </row>
    <row r="1622" spans="1:2">
      <c r="A1622" s="31"/>
      <c r="B1622" s="31"/>
    </row>
    <row r="1623" spans="1:2">
      <c r="A1623" s="31"/>
      <c r="B1623" s="31"/>
    </row>
    <row r="1624" spans="1:2">
      <c r="A1624" s="31"/>
      <c r="B1624" s="31"/>
    </row>
    <row r="1625" spans="1:2">
      <c r="A1625" s="31"/>
      <c r="B1625" s="31"/>
    </row>
    <row r="1626" spans="1:2">
      <c r="A1626" s="31"/>
      <c r="B1626" s="31"/>
    </row>
    <row r="1627" spans="1:2">
      <c r="A1627" s="31"/>
      <c r="B1627" s="31"/>
    </row>
    <row r="1628" spans="1:2">
      <c r="A1628" s="31"/>
      <c r="B1628" s="31"/>
    </row>
    <row r="1629" spans="1:2">
      <c r="A1629" s="31"/>
      <c r="B1629" s="31"/>
    </row>
    <row r="1630" spans="1:2">
      <c r="A1630" s="31"/>
      <c r="B1630" s="31"/>
    </row>
    <row r="1631" spans="1:2">
      <c r="A1631" s="31"/>
      <c r="B1631" s="31"/>
    </row>
    <row r="1632" spans="1:2">
      <c r="A1632" s="31"/>
      <c r="B1632" s="31"/>
    </row>
    <row r="1633" spans="1:2">
      <c r="A1633" s="31"/>
      <c r="B1633" s="31"/>
    </row>
    <row r="1634" spans="1:2">
      <c r="A1634" s="31"/>
      <c r="B1634" s="31"/>
    </row>
    <row r="1635" spans="1:2">
      <c r="A1635" s="31"/>
      <c r="B1635" s="31"/>
    </row>
    <row r="1636" spans="1:2">
      <c r="A1636" s="31"/>
      <c r="B1636" s="31"/>
    </row>
    <row r="1637" spans="1:2">
      <c r="A1637" s="31"/>
      <c r="B1637" s="31"/>
    </row>
    <row r="1638" spans="1:2">
      <c r="A1638" s="31"/>
      <c r="B1638" s="31"/>
    </row>
    <row r="1639" spans="1:2">
      <c r="A1639" s="31"/>
      <c r="B1639" s="31"/>
    </row>
    <row r="1640" spans="1:2">
      <c r="A1640" s="31"/>
      <c r="B1640" s="31"/>
    </row>
    <row r="1641" spans="1:2">
      <c r="A1641" s="31"/>
      <c r="B1641" s="31"/>
    </row>
    <row r="1642" spans="1:2">
      <c r="A1642" s="31"/>
      <c r="B1642" s="31"/>
    </row>
    <row r="1643" spans="1:2">
      <c r="A1643" s="31"/>
      <c r="B1643" s="31"/>
    </row>
    <row r="1644" spans="1:2">
      <c r="A1644" s="31"/>
      <c r="B1644" s="31"/>
    </row>
    <row r="1645" spans="1:2">
      <c r="A1645" s="31"/>
      <c r="B1645" s="31"/>
    </row>
    <row r="1646" spans="1:2">
      <c r="A1646" s="31"/>
      <c r="B1646" s="31"/>
    </row>
    <row r="1647" spans="1:2">
      <c r="A1647" s="31"/>
      <c r="B1647" s="31"/>
    </row>
    <row r="1648" spans="1:2">
      <c r="A1648" s="31"/>
      <c r="B1648" s="31"/>
    </row>
    <row r="1649" spans="1:2">
      <c r="A1649" s="31"/>
      <c r="B1649" s="31"/>
    </row>
    <row r="1650" spans="1:2">
      <c r="A1650" s="31"/>
      <c r="B1650" s="31"/>
    </row>
    <row r="1651" spans="1:2">
      <c r="A1651" s="31"/>
      <c r="B1651" s="31"/>
    </row>
    <row r="1652" spans="1:2">
      <c r="A1652" s="31"/>
      <c r="B1652" s="31"/>
    </row>
    <row r="1653" spans="1:2">
      <c r="A1653" s="31"/>
      <c r="B1653" s="31"/>
    </row>
    <row r="1654" spans="1:2">
      <c r="A1654" s="31"/>
      <c r="B1654" s="31"/>
    </row>
    <row r="1655" spans="1:2">
      <c r="A1655" s="31"/>
      <c r="B1655" s="31"/>
    </row>
    <row r="1656" spans="1:2">
      <c r="A1656" s="31"/>
      <c r="B1656" s="31"/>
    </row>
    <row r="1657" spans="1:2">
      <c r="A1657" s="31"/>
      <c r="B1657" s="31"/>
    </row>
    <row r="1658" spans="1:2">
      <c r="A1658" s="31"/>
      <c r="B1658" s="31"/>
    </row>
    <row r="1659" spans="1:2">
      <c r="A1659" s="31"/>
      <c r="B1659" s="31"/>
    </row>
    <row r="1660" spans="1:2">
      <c r="A1660" s="31"/>
      <c r="B1660" s="31"/>
    </row>
    <row r="1661" spans="1:2">
      <c r="A1661" s="31"/>
      <c r="B1661" s="31"/>
    </row>
    <row r="1662" spans="1:2">
      <c r="A1662" s="31"/>
      <c r="B1662" s="31"/>
    </row>
    <row r="1663" spans="1:2">
      <c r="A1663" s="31"/>
      <c r="B1663" s="31"/>
    </row>
    <row r="1664" spans="1:2">
      <c r="A1664" s="31"/>
      <c r="B1664" s="31"/>
    </row>
    <row r="1665" spans="1:2">
      <c r="A1665" s="31"/>
      <c r="B1665" s="31"/>
    </row>
    <row r="1666" spans="1:2">
      <c r="A1666" s="31"/>
      <c r="B1666" s="31"/>
    </row>
    <row r="1667" spans="1:2">
      <c r="A1667" s="31"/>
      <c r="B1667" s="31"/>
    </row>
    <row r="1668" spans="1:2">
      <c r="A1668" s="31"/>
      <c r="B1668" s="31"/>
    </row>
    <row r="1669" spans="1:2">
      <c r="A1669" s="31"/>
      <c r="B1669" s="31"/>
    </row>
    <row r="1670" spans="1:2">
      <c r="A1670" s="31"/>
      <c r="B1670" s="31"/>
    </row>
    <row r="1671" spans="1:2">
      <c r="A1671" s="31"/>
      <c r="B1671" s="31"/>
    </row>
    <row r="1672" spans="1:2">
      <c r="A1672" s="31"/>
      <c r="B1672" s="31"/>
    </row>
    <row r="1673" spans="1:2">
      <c r="A1673" s="31"/>
      <c r="B1673" s="31"/>
    </row>
    <row r="1674" spans="1:2">
      <c r="A1674" s="31"/>
      <c r="B1674" s="31"/>
    </row>
    <row r="1675" spans="1:2">
      <c r="A1675" s="31"/>
      <c r="B1675" s="31"/>
    </row>
    <row r="1676" spans="1:2">
      <c r="A1676" s="31"/>
      <c r="B1676" s="31"/>
    </row>
    <row r="1677" spans="1:2">
      <c r="A1677" s="31"/>
      <c r="B1677" s="31"/>
    </row>
    <row r="1678" spans="1:2">
      <c r="A1678" s="31"/>
      <c r="B1678" s="31"/>
    </row>
    <row r="1679" spans="1:2">
      <c r="A1679" s="31"/>
      <c r="B1679" s="31"/>
    </row>
    <row r="1680" spans="1:2">
      <c r="A1680" s="31"/>
      <c r="B1680" s="31"/>
    </row>
    <row r="1681" spans="1:2">
      <c r="A1681" s="31"/>
      <c r="B1681" s="31"/>
    </row>
    <row r="1682" spans="1:2">
      <c r="A1682" s="31"/>
      <c r="B1682" s="31"/>
    </row>
    <row r="1683" spans="1:2">
      <c r="A1683" s="31"/>
      <c r="B1683" s="31"/>
    </row>
    <row r="1684" spans="1:2">
      <c r="A1684" s="31"/>
      <c r="B1684" s="31"/>
    </row>
    <row r="1685" spans="1:2">
      <c r="A1685" s="31"/>
      <c r="B1685" s="31"/>
    </row>
    <row r="1686" spans="1:2">
      <c r="A1686" s="31"/>
      <c r="B1686" s="31"/>
    </row>
    <row r="1687" spans="1:2">
      <c r="A1687" s="31"/>
      <c r="B1687" s="31"/>
    </row>
    <row r="1688" spans="1:2">
      <c r="A1688" s="31"/>
      <c r="B1688" s="31"/>
    </row>
    <row r="1689" spans="1:2">
      <c r="A1689" s="31"/>
      <c r="B1689" s="31"/>
    </row>
    <row r="1690" spans="1:2">
      <c r="A1690" s="31"/>
      <c r="B1690" s="31"/>
    </row>
    <row r="1691" spans="1:2">
      <c r="A1691" s="31"/>
      <c r="B1691" s="31"/>
    </row>
    <row r="1692" spans="1:2">
      <c r="A1692" s="31"/>
      <c r="B1692" s="31"/>
    </row>
    <row r="1693" spans="1:2">
      <c r="A1693" s="31"/>
      <c r="B1693" s="31"/>
    </row>
    <row r="1694" spans="1:2">
      <c r="A1694" s="31"/>
      <c r="B1694" s="31"/>
    </row>
    <row r="1695" spans="1:2">
      <c r="A1695" s="31"/>
      <c r="B1695" s="31"/>
    </row>
    <row r="1696" spans="1:2">
      <c r="A1696" s="31"/>
      <c r="B1696" s="31"/>
    </row>
    <row r="1697" spans="1:2">
      <c r="A1697" s="31"/>
      <c r="B1697" s="31"/>
    </row>
    <row r="1698" spans="1:2">
      <c r="A1698" s="31"/>
      <c r="B1698" s="31"/>
    </row>
    <row r="1699" spans="1:2">
      <c r="A1699" s="31"/>
      <c r="B1699" s="31"/>
    </row>
    <row r="1700" spans="1:2">
      <c r="A1700" s="31"/>
      <c r="B1700" s="31"/>
    </row>
    <row r="1701" spans="1:2">
      <c r="A1701" s="31"/>
      <c r="B1701" s="31"/>
    </row>
    <row r="1702" spans="1:2">
      <c r="A1702" s="31"/>
      <c r="B1702" s="31"/>
    </row>
    <row r="1703" spans="1:2">
      <c r="A1703" s="31"/>
      <c r="B1703" s="31"/>
    </row>
    <row r="1704" spans="1:2">
      <c r="A1704" s="31"/>
      <c r="B1704" s="31"/>
    </row>
    <row r="1705" spans="1:2">
      <c r="A1705" s="31"/>
      <c r="B1705" s="31"/>
    </row>
    <row r="1706" spans="1:2">
      <c r="A1706" s="31"/>
      <c r="B1706" s="31"/>
    </row>
    <row r="1707" spans="1:2">
      <c r="A1707" s="31"/>
      <c r="B1707" s="31"/>
    </row>
    <row r="1708" spans="1:2">
      <c r="A1708" s="31"/>
      <c r="B1708" s="31"/>
    </row>
    <row r="1709" spans="1:2">
      <c r="A1709" s="31"/>
      <c r="B1709" s="31"/>
    </row>
    <row r="1710" spans="1:2">
      <c r="A1710" s="31"/>
      <c r="B1710" s="31"/>
    </row>
    <row r="1711" spans="1:2">
      <c r="A1711" s="31"/>
      <c r="B1711" s="31"/>
    </row>
    <row r="1712" spans="1:2">
      <c r="A1712" s="31"/>
      <c r="B1712" s="31"/>
    </row>
    <row r="1713" spans="1:2">
      <c r="A1713" s="31"/>
      <c r="B1713" s="31"/>
    </row>
    <row r="1714" spans="1:2">
      <c r="A1714" s="31"/>
      <c r="B1714" s="31"/>
    </row>
    <row r="1715" spans="1:2">
      <c r="A1715" s="31"/>
      <c r="B1715" s="31"/>
    </row>
    <row r="1716" spans="1:2">
      <c r="A1716" s="31"/>
      <c r="B1716" s="31"/>
    </row>
    <row r="1717" spans="1:2">
      <c r="A1717" s="31"/>
      <c r="B1717" s="31"/>
    </row>
    <row r="1718" spans="1:2">
      <c r="A1718" s="31"/>
      <c r="B1718" s="31"/>
    </row>
    <row r="1719" spans="1:2">
      <c r="A1719" s="31"/>
      <c r="B1719" s="31"/>
    </row>
    <row r="1720" spans="1:2">
      <c r="A1720" s="31"/>
      <c r="B1720" s="31"/>
    </row>
    <row r="1721" spans="1:2">
      <c r="A1721" s="31"/>
      <c r="B1721" s="31"/>
    </row>
    <row r="1722" spans="1:2">
      <c r="A1722" s="31"/>
      <c r="B1722" s="31"/>
    </row>
    <row r="1723" spans="1:2">
      <c r="A1723" s="31"/>
      <c r="B1723" s="31"/>
    </row>
    <row r="1724" spans="1:2">
      <c r="A1724" s="31"/>
      <c r="B1724" s="31"/>
    </row>
    <row r="1725" spans="1:2">
      <c r="A1725" s="31"/>
      <c r="B1725" s="31"/>
    </row>
    <row r="1726" spans="1:2">
      <c r="A1726" s="31"/>
      <c r="B1726" s="31"/>
    </row>
    <row r="1727" spans="1:2">
      <c r="A1727" s="31"/>
      <c r="B1727" s="31"/>
    </row>
    <row r="1728" spans="1:2">
      <c r="A1728" s="31"/>
      <c r="B1728" s="31"/>
    </row>
    <row r="1729" spans="1:2">
      <c r="A1729" s="31"/>
      <c r="B1729" s="31"/>
    </row>
    <row r="1730" spans="1:2">
      <c r="A1730" s="31"/>
      <c r="B1730" s="31"/>
    </row>
    <row r="1731" spans="1:2">
      <c r="A1731" s="31"/>
      <c r="B1731" s="31"/>
    </row>
    <row r="1732" spans="1:2">
      <c r="A1732" s="31"/>
      <c r="B1732" s="31"/>
    </row>
    <row r="1733" spans="1:2">
      <c r="A1733" s="31"/>
      <c r="B1733" s="31"/>
    </row>
    <row r="1734" spans="1:2">
      <c r="A1734" s="31"/>
      <c r="B1734" s="31"/>
    </row>
    <row r="1735" spans="1:2">
      <c r="A1735" s="31"/>
      <c r="B1735" s="31"/>
    </row>
    <row r="1736" spans="1:2">
      <c r="A1736" s="31"/>
      <c r="B1736" s="31"/>
    </row>
    <row r="1737" spans="1:2">
      <c r="A1737" s="31"/>
      <c r="B1737" s="31"/>
    </row>
    <row r="1738" spans="1:2">
      <c r="A1738" s="31"/>
      <c r="B1738" s="31"/>
    </row>
    <row r="1739" spans="1:2">
      <c r="A1739" s="31"/>
      <c r="B1739" s="31"/>
    </row>
    <row r="1740" spans="1:2">
      <c r="A1740" s="31"/>
      <c r="B1740" s="31"/>
    </row>
    <row r="1741" spans="1:2">
      <c r="A1741" s="31"/>
      <c r="B1741" s="31"/>
    </row>
    <row r="1742" spans="1:2">
      <c r="A1742" s="31"/>
      <c r="B1742" s="31"/>
    </row>
    <row r="1743" spans="1:2">
      <c r="A1743" s="31"/>
      <c r="B1743" s="31"/>
    </row>
    <row r="1744" spans="1:2">
      <c r="A1744" s="31"/>
      <c r="B1744" s="31"/>
    </row>
    <row r="1745" spans="1:2">
      <c r="A1745" s="31"/>
      <c r="B1745" s="31"/>
    </row>
    <row r="1746" spans="1:2">
      <c r="A1746" s="31"/>
      <c r="B1746" s="31"/>
    </row>
    <row r="1747" spans="1:2">
      <c r="A1747" s="31"/>
      <c r="B1747" s="31"/>
    </row>
    <row r="1748" spans="1:2">
      <c r="A1748" s="31"/>
      <c r="B1748" s="31"/>
    </row>
    <row r="1749" spans="1:2">
      <c r="A1749" s="31"/>
      <c r="B1749" s="31"/>
    </row>
    <row r="1750" spans="1:2">
      <c r="A1750" s="31"/>
      <c r="B1750" s="31"/>
    </row>
    <row r="1751" spans="1:2">
      <c r="A1751" s="31"/>
      <c r="B1751" s="31"/>
    </row>
    <row r="1752" spans="1:2">
      <c r="A1752" s="31"/>
      <c r="B1752" s="31"/>
    </row>
    <row r="1753" spans="1:2">
      <c r="A1753" s="31"/>
      <c r="B1753" s="31"/>
    </row>
    <row r="1754" spans="1:2">
      <c r="A1754" s="31"/>
      <c r="B1754" s="31"/>
    </row>
    <row r="1755" spans="1:2">
      <c r="A1755" s="31"/>
      <c r="B1755" s="31"/>
    </row>
    <row r="1756" spans="1:2">
      <c r="A1756" s="31"/>
      <c r="B1756" s="31"/>
    </row>
    <row r="1757" spans="1:2">
      <c r="A1757" s="31"/>
      <c r="B1757" s="31"/>
    </row>
    <row r="1758" spans="1:2">
      <c r="A1758" s="31"/>
      <c r="B1758" s="31"/>
    </row>
    <row r="1759" spans="1:2">
      <c r="A1759" s="31"/>
      <c r="B1759" s="31"/>
    </row>
    <row r="1760" spans="1:2">
      <c r="A1760" s="31"/>
      <c r="B1760" s="31"/>
    </row>
    <row r="1761" spans="1:2">
      <c r="A1761" s="31"/>
      <c r="B1761" s="31"/>
    </row>
    <row r="1762" spans="1:2">
      <c r="A1762" s="31"/>
      <c r="B1762" s="31"/>
    </row>
    <row r="1763" spans="1:2">
      <c r="A1763" s="31"/>
      <c r="B1763" s="31"/>
    </row>
    <row r="1764" spans="1:2">
      <c r="A1764" s="31"/>
      <c r="B1764" s="31"/>
    </row>
    <row r="1765" spans="1:2">
      <c r="A1765" s="31"/>
      <c r="B1765" s="31"/>
    </row>
    <row r="1766" spans="1:2">
      <c r="A1766" s="31"/>
      <c r="B1766" s="31"/>
    </row>
    <row r="1767" spans="1:2">
      <c r="A1767" s="31"/>
      <c r="B1767" s="31"/>
    </row>
    <row r="1768" spans="1:2">
      <c r="A1768" s="31"/>
      <c r="B1768" s="31"/>
    </row>
    <row r="1769" spans="1:2">
      <c r="A1769" s="31"/>
      <c r="B1769" s="31"/>
    </row>
    <row r="1770" spans="1:2">
      <c r="A1770" s="31"/>
      <c r="B1770" s="31"/>
    </row>
    <row r="1771" spans="1:2">
      <c r="A1771" s="31"/>
      <c r="B1771" s="31"/>
    </row>
    <row r="1772" spans="1:2">
      <c r="A1772" s="31"/>
      <c r="B1772" s="31"/>
    </row>
    <row r="1773" spans="1:2">
      <c r="A1773" s="31"/>
      <c r="B1773" s="31"/>
    </row>
    <row r="1774" spans="1:2">
      <c r="A1774" s="31"/>
      <c r="B1774" s="31"/>
    </row>
    <row r="1775" spans="1:2">
      <c r="A1775" s="31"/>
      <c r="B1775" s="31"/>
    </row>
    <row r="1776" spans="1:2">
      <c r="A1776" s="31"/>
      <c r="B1776" s="31"/>
    </row>
    <row r="1777" spans="1:2">
      <c r="A1777" s="31"/>
      <c r="B1777" s="31"/>
    </row>
    <row r="1778" spans="1:2">
      <c r="A1778" s="31"/>
      <c r="B1778" s="31"/>
    </row>
    <row r="1779" spans="1:2">
      <c r="A1779" s="31"/>
      <c r="B1779" s="31"/>
    </row>
    <row r="1780" spans="1:2">
      <c r="A1780" s="31"/>
      <c r="B1780" s="31"/>
    </row>
    <row r="1781" spans="1:2">
      <c r="A1781" s="31"/>
      <c r="B1781" s="31"/>
    </row>
    <row r="1782" spans="1:2">
      <c r="A1782" s="31"/>
      <c r="B1782" s="31"/>
    </row>
    <row r="1783" spans="1:2">
      <c r="A1783" s="31"/>
      <c r="B1783" s="31"/>
    </row>
    <row r="1784" spans="1:2">
      <c r="A1784" s="31"/>
      <c r="B1784" s="31"/>
    </row>
    <row r="1785" spans="1:2">
      <c r="A1785" s="31"/>
      <c r="B1785" s="31"/>
    </row>
    <row r="1786" spans="1:2">
      <c r="A1786" s="31"/>
      <c r="B1786" s="31"/>
    </row>
    <row r="1787" spans="1:2">
      <c r="A1787" s="31"/>
      <c r="B1787" s="31"/>
    </row>
    <row r="1788" spans="1:2">
      <c r="A1788" s="31"/>
      <c r="B1788" s="31"/>
    </row>
    <row r="1789" spans="1:2">
      <c r="A1789" s="31"/>
      <c r="B1789" s="31"/>
    </row>
    <row r="1790" spans="1:2">
      <c r="A1790" s="31"/>
      <c r="B1790" s="31"/>
    </row>
    <row r="1791" spans="1:2">
      <c r="A1791" s="31"/>
      <c r="B1791" s="31"/>
    </row>
    <row r="1792" spans="1:2">
      <c r="A1792" s="31"/>
      <c r="B1792" s="31"/>
    </row>
    <row r="1793" spans="1:2">
      <c r="A1793" s="31"/>
      <c r="B1793" s="31"/>
    </row>
    <row r="1794" spans="1:2">
      <c r="A1794" s="31"/>
      <c r="B1794" s="31"/>
    </row>
    <row r="1795" spans="1:2">
      <c r="A1795" s="31"/>
      <c r="B1795" s="31"/>
    </row>
    <row r="1796" spans="1:2">
      <c r="A1796" s="31"/>
      <c r="B1796" s="31"/>
    </row>
    <row r="1797" spans="1:2">
      <c r="A1797" s="31"/>
      <c r="B1797" s="31"/>
    </row>
    <row r="1798" spans="1:2">
      <c r="A1798" s="31"/>
      <c r="B1798" s="31"/>
    </row>
    <row r="1799" spans="1:2">
      <c r="A1799" s="31"/>
      <c r="B1799" s="31"/>
    </row>
    <row r="1800" spans="1:2">
      <c r="A1800" s="31"/>
      <c r="B1800" s="31"/>
    </row>
    <row r="1801" spans="1:2">
      <c r="A1801" s="31"/>
      <c r="B1801" s="31"/>
    </row>
    <row r="1802" spans="1:2">
      <c r="A1802" s="31"/>
      <c r="B1802" s="31"/>
    </row>
    <row r="1803" spans="1:2">
      <c r="A1803" s="31"/>
      <c r="B1803" s="31"/>
    </row>
    <row r="1804" spans="1:2">
      <c r="A1804" s="31"/>
      <c r="B1804" s="31"/>
    </row>
    <row r="1805" spans="1:2">
      <c r="A1805" s="31"/>
      <c r="B1805" s="31"/>
    </row>
    <row r="1806" spans="1:2">
      <c r="A1806" s="31"/>
      <c r="B1806" s="31"/>
    </row>
    <row r="1807" spans="1:2">
      <c r="A1807" s="31"/>
      <c r="B1807" s="31"/>
    </row>
    <row r="1808" spans="1:2">
      <c r="A1808" s="31"/>
      <c r="B1808" s="31"/>
    </row>
    <row r="1809" spans="1:2">
      <c r="A1809" s="31"/>
      <c r="B1809" s="31"/>
    </row>
    <row r="1810" spans="1:2">
      <c r="A1810" s="31"/>
      <c r="B1810" s="31"/>
    </row>
    <row r="1811" spans="1:2">
      <c r="A1811" s="31"/>
      <c r="B1811" s="31"/>
    </row>
    <row r="1812" spans="1:2">
      <c r="A1812" s="31"/>
      <c r="B1812" s="31"/>
    </row>
    <row r="1813" spans="1:2">
      <c r="A1813" s="31"/>
      <c r="B1813" s="31"/>
    </row>
    <row r="1814" spans="1:2">
      <c r="A1814" s="31"/>
      <c r="B1814" s="31"/>
    </row>
    <row r="1815" spans="1:2">
      <c r="A1815" s="31"/>
      <c r="B1815" s="31"/>
    </row>
    <row r="1816" spans="1:2">
      <c r="A1816" s="31"/>
      <c r="B1816" s="31"/>
    </row>
    <row r="1817" spans="1:2">
      <c r="A1817" s="31"/>
      <c r="B1817" s="31"/>
    </row>
    <row r="1818" spans="1:2">
      <c r="A1818" s="31"/>
      <c r="B1818" s="31"/>
    </row>
    <row r="1819" spans="1:2">
      <c r="A1819" s="31"/>
      <c r="B1819" s="31"/>
    </row>
    <row r="1820" spans="1:2">
      <c r="A1820" s="31"/>
      <c r="B1820" s="31"/>
    </row>
    <row r="1821" spans="1:2">
      <c r="A1821" s="31"/>
      <c r="B1821" s="31"/>
    </row>
    <row r="1822" spans="1:2">
      <c r="A1822" s="31"/>
      <c r="B1822" s="31"/>
    </row>
    <row r="1823" spans="1:2">
      <c r="A1823" s="31"/>
      <c r="B1823" s="31"/>
    </row>
    <row r="1824" spans="1:2">
      <c r="A1824" s="31"/>
      <c r="B1824" s="31"/>
    </row>
    <row r="1825" spans="1:2">
      <c r="A1825" s="31"/>
      <c r="B1825" s="31"/>
    </row>
    <row r="1826" spans="1:2">
      <c r="A1826" s="31"/>
      <c r="B1826" s="31"/>
    </row>
    <row r="1827" spans="1:2">
      <c r="A1827" s="31"/>
      <c r="B1827" s="31"/>
    </row>
    <row r="1828" spans="1:2">
      <c r="A1828" s="31"/>
      <c r="B1828" s="31"/>
    </row>
    <row r="1829" spans="1:2">
      <c r="A1829" s="31"/>
      <c r="B1829" s="31"/>
    </row>
    <row r="1830" spans="1:2">
      <c r="A1830" s="31"/>
      <c r="B1830" s="31"/>
    </row>
    <row r="1831" spans="1:2">
      <c r="A1831" s="31"/>
      <c r="B1831" s="31"/>
    </row>
    <row r="1832" spans="1:2">
      <c r="A1832" s="31"/>
      <c r="B1832" s="31"/>
    </row>
    <row r="1833" spans="1:2">
      <c r="A1833" s="31"/>
      <c r="B1833" s="31"/>
    </row>
    <row r="1834" spans="1:2">
      <c r="A1834" s="31"/>
      <c r="B1834" s="31"/>
    </row>
    <row r="1835" spans="1:2">
      <c r="A1835" s="31"/>
      <c r="B1835" s="31"/>
    </row>
    <row r="1836" spans="1:2">
      <c r="A1836" s="31"/>
      <c r="B1836" s="31"/>
    </row>
    <row r="1837" spans="1:2">
      <c r="A1837" s="31"/>
      <c r="B1837" s="31"/>
    </row>
    <row r="1838" spans="1:2">
      <c r="A1838" s="31"/>
      <c r="B1838" s="31"/>
    </row>
    <row r="1839" spans="1:2">
      <c r="A1839" s="31"/>
      <c r="B1839" s="31"/>
    </row>
    <row r="1840" spans="1:2">
      <c r="A1840" s="31"/>
      <c r="B1840" s="31"/>
    </row>
    <row r="1841" spans="1:2">
      <c r="A1841" s="31"/>
      <c r="B1841" s="31"/>
    </row>
    <row r="1842" spans="1:2">
      <c r="A1842" s="31"/>
      <c r="B1842" s="31"/>
    </row>
    <row r="1843" spans="1:2">
      <c r="A1843" s="31"/>
      <c r="B1843" s="31"/>
    </row>
    <row r="1844" spans="1:2">
      <c r="A1844" s="31"/>
      <c r="B1844" s="31"/>
    </row>
    <row r="1845" spans="1:2">
      <c r="A1845" s="31"/>
      <c r="B1845" s="31"/>
    </row>
    <row r="1846" spans="1:2">
      <c r="A1846" s="31"/>
      <c r="B1846" s="31"/>
    </row>
    <row r="1847" spans="1:2">
      <c r="A1847" s="31"/>
      <c r="B1847" s="31"/>
    </row>
    <row r="1848" spans="1:2">
      <c r="A1848" s="31"/>
      <c r="B1848" s="31"/>
    </row>
    <row r="1849" spans="1:2">
      <c r="A1849" s="31"/>
      <c r="B1849" s="31"/>
    </row>
    <row r="1850" spans="1:2">
      <c r="A1850" s="31"/>
      <c r="B1850" s="31"/>
    </row>
    <row r="1851" spans="1:2">
      <c r="A1851" s="31"/>
      <c r="B1851" s="31"/>
    </row>
    <row r="1852" spans="1:2">
      <c r="A1852" s="31"/>
      <c r="B1852" s="31"/>
    </row>
    <row r="1853" spans="1:2">
      <c r="A1853" s="31"/>
      <c r="B1853" s="31"/>
    </row>
    <row r="1854" spans="1:2">
      <c r="A1854" s="31"/>
      <c r="B1854" s="31"/>
    </row>
    <row r="1855" spans="1:2">
      <c r="A1855" s="31"/>
      <c r="B1855" s="31"/>
    </row>
    <row r="1856" spans="1:2">
      <c r="A1856" s="31"/>
      <c r="B1856" s="31"/>
    </row>
    <row r="1857" spans="1:2">
      <c r="A1857" s="31"/>
      <c r="B1857" s="31"/>
    </row>
    <row r="1858" spans="1:2">
      <c r="A1858" s="31"/>
      <c r="B1858" s="31"/>
    </row>
    <row r="1859" spans="1:2">
      <c r="A1859" s="31"/>
      <c r="B1859" s="31"/>
    </row>
    <row r="1860" spans="1:2">
      <c r="A1860" s="31"/>
      <c r="B1860" s="31"/>
    </row>
    <row r="1861" spans="1:2">
      <c r="A1861" s="31"/>
      <c r="B1861" s="31"/>
    </row>
    <row r="1862" spans="1:2">
      <c r="A1862" s="31"/>
      <c r="B1862" s="31"/>
    </row>
    <row r="1863" spans="1:2">
      <c r="A1863" s="31"/>
      <c r="B1863" s="31"/>
    </row>
    <row r="1864" spans="1:2">
      <c r="A1864" s="31"/>
      <c r="B1864" s="31"/>
    </row>
    <row r="1865" spans="1:2">
      <c r="A1865" s="31"/>
      <c r="B1865" s="31"/>
    </row>
    <row r="1866" spans="1:2">
      <c r="A1866" s="31"/>
      <c r="B1866" s="31"/>
    </row>
    <row r="1867" spans="1:2">
      <c r="A1867" s="31"/>
      <c r="B1867" s="31"/>
    </row>
    <row r="1868" spans="1:2">
      <c r="A1868" s="31"/>
      <c r="B1868" s="31"/>
    </row>
    <row r="1869" spans="1:2">
      <c r="A1869" s="31"/>
      <c r="B1869" s="31"/>
    </row>
    <row r="1870" spans="1:2">
      <c r="A1870" s="31"/>
      <c r="B1870" s="31"/>
    </row>
    <row r="1871" spans="1:2">
      <c r="A1871" s="31"/>
      <c r="B1871" s="31"/>
    </row>
    <row r="1872" spans="1:2">
      <c r="A1872" s="31"/>
      <c r="B1872" s="31"/>
    </row>
    <row r="1873" spans="1:2">
      <c r="A1873" s="31"/>
      <c r="B1873" s="31"/>
    </row>
    <row r="1874" spans="1:2">
      <c r="A1874" s="31"/>
      <c r="B1874" s="31"/>
    </row>
    <row r="1875" spans="1:2">
      <c r="A1875" s="31"/>
      <c r="B1875" s="31"/>
    </row>
    <row r="1876" spans="1:2">
      <c r="A1876" s="31"/>
      <c r="B1876" s="31"/>
    </row>
    <row r="1877" spans="1:2">
      <c r="A1877" s="31"/>
      <c r="B1877" s="31"/>
    </row>
    <row r="1878" spans="1:2">
      <c r="A1878" s="31"/>
      <c r="B1878" s="31"/>
    </row>
    <row r="1879" spans="1:2">
      <c r="A1879" s="31"/>
      <c r="B1879" s="31"/>
    </row>
    <row r="1880" spans="1:2">
      <c r="A1880" s="31"/>
      <c r="B1880" s="31"/>
    </row>
    <row r="1881" spans="1:2">
      <c r="A1881" s="31"/>
      <c r="B1881" s="31"/>
    </row>
    <row r="1882" spans="1:2">
      <c r="A1882" s="31"/>
      <c r="B1882" s="31"/>
    </row>
    <row r="1883" spans="1:2">
      <c r="A1883" s="31"/>
      <c r="B1883" s="31"/>
    </row>
    <row r="1884" spans="1:2">
      <c r="A1884" s="31"/>
      <c r="B1884" s="31"/>
    </row>
    <row r="1885" spans="1:2">
      <c r="A1885" s="31"/>
      <c r="B1885" s="31"/>
    </row>
    <row r="1886" spans="1:2">
      <c r="A1886" s="31"/>
      <c r="B1886" s="31"/>
    </row>
    <row r="1887" spans="1:2">
      <c r="A1887" s="31"/>
      <c r="B1887" s="31"/>
    </row>
    <row r="1888" spans="1:2">
      <c r="A1888" s="31"/>
      <c r="B1888" s="31"/>
    </row>
    <row r="1889" spans="1:2">
      <c r="A1889" s="31"/>
      <c r="B1889" s="31"/>
    </row>
    <row r="1890" spans="1:2">
      <c r="A1890" s="31"/>
      <c r="B1890" s="31"/>
    </row>
    <row r="1891" spans="1:2">
      <c r="A1891" s="31"/>
      <c r="B1891" s="31"/>
    </row>
    <row r="1892" spans="1:2">
      <c r="A1892" s="31"/>
      <c r="B1892" s="31"/>
    </row>
    <row r="1893" spans="1:2">
      <c r="A1893" s="31"/>
      <c r="B1893" s="31"/>
    </row>
    <row r="1894" spans="1:2">
      <c r="A1894" s="31"/>
      <c r="B1894" s="31"/>
    </row>
    <row r="1895" spans="1:2">
      <c r="A1895" s="31"/>
      <c r="B1895" s="31"/>
    </row>
    <row r="1896" spans="1:2">
      <c r="A1896" s="31"/>
      <c r="B1896" s="31"/>
    </row>
    <row r="1897" spans="1:2">
      <c r="A1897" s="31"/>
      <c r="B1897" s="31"/>
    </row>
    <row r="1898" spans="1:2">
      <c r="A1898" s="31"/>
      <c r="B1898" s="31"/>
    </row>
    <row r="1899" spans="1:2">
      <c r="A1899" s="31"/>
      <c r="B1899" s="31"/>
    </row>
    <row r="1900" spans="1:2">
      <c r="A1900" s="31"/>
      <c r="B1900" s="31"/>
    </row>
    <row r="1901" spans="1:2">
      <c r="A1901" s="31"/>
      <c r="B1901" s="31"/>
    </row>
    <row r="1902" spans="1:2">
      <c r="A1902" s="31"/>
      <c r="B1902" s="31"/>
    </row>
    <row r="1903" spans="1:2">
      <c r="A1903" s="31"/>
      <c r="B1903" s="31"/>
    </row>
    <row r="1904" spans="1:2">
      <c r="A1904" s="31"/>
      <c r="B1904" s="31"/>
    </row>
    <row r="1905" spans="1:2">
      <c r="A1905" s="31"/>
      <c r="B1905" s="31"/>
    </row>
    <row r="1906" spans="1:2">
      <c r="A1906" s="31"/>
      <c r="B1906" s="31"/>
    </row>
    <row r="1907" spans="1:2">
      <c r="A1907" s="31"/>
      <c r="B1907" s="31"/>
    </row>
    <row r="1908" spans="1:2">
      <c r="A1908" s="31"/>
      <c r="B1908" s="31"/>
    </row>
    <row r="1909" spans="1:2">
      <c r="A1909" s="31"/>
      <c r="B1909" s="31"/>
    </row>
    <row r="1910" spans="1:2">
      <c r="A1910" s="31"/>
      <c r="B1910" s="31"/>
    </row>
    <row r="1911" spans="1:2">
      <c r="A1911" s="31"/>
      <c r="B1911" s="31"/>
    </row>
    <row r="1912" spans="1:2">
      <c r="A1912" s="31"/>
      <c r="B1912" s="31"/>
    </row>
    <row r="1913" spans="1:2">
      <c r="A1913" s="31"/>
      <c r="B1913" s="31"/>
    </row>
    <row r="1914" spans="1:2">
      <c r="A1914" s="31"/>
      <c r="B1914" s="31"/>
    </row>
    <row r="1915" spans="1:2">
      <c r="A1915" s="31"/>
      <c r="B1915" s="31"/>
    </row>
    <row r="1916" spans="1:2">
      <c r="A1916" s="31"/>
      <c r="B1916" s="31"/>
    </row>
    <row r="1917" spans="1:2">
      <c r="A1917" s="31"/>
      <c r="B1917" s="31"/>
    </row>
    <row r="1918" spans="1:2">
      <c r="A1918" s="31"/>
      <c r="B1918" s="31"/>
    </row>
    <row r="1919" spans="1:2">
      <c r="A1919" s="31"/>
      <c r="B1919" s="31"/>
    </row>
    <row r="1920" spans="1:2">
      <c r="A1920" s="31"/>
      <c r="B1920" s="31"/>
    </row>
    <row r="1921" spans="1:2">
      <c r="A1921" s="31"/>
      <c r="B1921" s="31"/>
    </row>
    <row r="1922" spans="1:2">
      <c r="A1922" s="31"/>
      <c r="B1922" s="31"/>
    </row>
    <row r="1923" spans="1:2">
      <c r="A1923" s="31"/>
      <c r="B1923" s="31"/>
    </row>
    <row r="1924" spans="1:2">
      <c r="A1924" s="31"/>
      <c r="B1924" s="31"/>
    </row>
    <row r="1925" spans="1:2">
      <c r="A1925" s="31"/>
      <c r="B1925" s="31"/>
    </row>
    <row r="1926" spans="1:2">
      <c r="A1926" s="31"/>
      <c r="B1926" s="31"/>
    </row>
    <row r="1927" spans="1:2">
      <c r="A1927" s="31"/>
      <c r="B1927" s="31"/>
    </row>
    <row r="1928" spans="1:2">
      <c r="A1928" s="31"/>
      <c r="B1928" s="31"/>
    </row>
    <row r="1929" spans="1:2">
      <c r="A1929" s="31"/>
      <c r="B1929" s="31"/>
    </row>
    <row r="1930" spans="1:2">
      <c r="A1930" s="31"/>
      <c r="B1930" s="31"/>
    </row>
    <row r="1931" spans="1:2">
      <c r="A1931" s="31"/>
      <c r="B1931" s="31"/>
    </row>
    <row r="1932" spans="1:2">
      <c r="A1932" s="31"/>
      <c r="B1932" s="31"/>
    </row>
    <row r="1933" spans="1:2">
      <c r="A1933" s="31"/>
      <c r="B1933" s="31"/>
    </row>
    <row r="1934" spans="1:2">
      <c r="A1934" s="31"/>
      <c r="B1934" s="31"/>
    </row>
    <row r="1935" spans="1:2">
      <c r="A1935" s="31"/>
      <c r="B1935" s="31"/>
    </row>
    <row r="1936" spans="1:2">
      <c r="A1936" s="31"/>
      <c r="B1936" s="31"/>
    </row>
    <row r="1937" spans="1:2">
      <c r="A1937" s="31"/>
      <c r="B1937" s="31"/>
    </row>
    <row r="1938" spans="1:2">
      <c r="A1938" s="31"/>
      <c r="B1938" s="31"/>
    </row>
    <row r="1939" spans="1:2">
      <c r="A1939" s="31"/>
      <c r="B1939" s="31"/>
    </row>
    <row r="1940" spans="1:2">
      <c r="A1940" s="31"/>
      <c r="B1940" s="31"/>
    </row>
    <row r="1941" spans="1:2">
      <c r="A1941" s="31"/>
      <c r="B1941" s="31"/>
    </row>
    <row r="1942" spans="1:2">
      <c r="A1942" s="31"/>
      <c r="B1942" s="31"/>
    </row>
    <row r="1943" spans="1:2">
      <c r="A1943" s="31"/>
      <c r="B1943" s="31"/>
    </row>
    <row r="1944" spans="1:2">
      <c r="A1944" s="31"/>
      <c r="B1944" s="31"/>
    </row>
    <row r="1945" spans="1:2">
      <c r="A1945" s="31"/>
      <c r="B1945" s="31"/>
    </row>
    <row r="1946" spans="1:2">
      <c r="A1946" s="31"/>
      <c r="B1946" s="31"/>
    </row>
    <row r="1947" spans="1:2">
      <c r="A1947" s="31"/>
      <c r="B1947" s="31"/>
    </row>
    <row r="1948" spans="1:2">
      <c r="A1948" s="31"/>
      <c r="B1948" s="31"/>
    </row>
    <row r="1949" spans="1:2">
      <c r="A1949" s="31"/>
      <c r="B1949" s="31"/>
    </row>
    <row r="1950" spans="1:2">
      <c r="A1950" s="31"/>
      <c r="B1950" s="31"/>
    </row>
    <row r="1951" spans="1:2">
      <c r="A1951" s="31"/>
      <c r="B1951" s="31"/>
    </row>
    <row r="1952" spans="1:2">
      <c r="A1952" s="31"/>
      <c r="B1952" s="31"/>
    </row>
    <row r="1953" spans="1:2">
      <c r="A1953" s="31"/>
      <c r="B1953" s="31"/>
    </row>
    <row r="1954" spans="1:2">
      <c r="A1954" s="31"/>
      <c r="B1954" s="31"/>
    </row>
    <row r="1955" spans="1:2">
      <c r="A1955" s="31"/>
      <c r="B1955" s="31"/>
    </row>
    <row r="1956" spans="1:2">
      <c r="A1956" s="31"/>
      <c r="B1956" s="31"/>
    </row>
    <row r="1957" spans="1:2">
      <c r="A1957" s="31"/>
      <c r="B1957" s="31"/>
    </row>
    <row r="1958" spans="1:2">
      <c r="A1958" s="31"/>
      <c r="B1958" s="31"/>
    </row>
    <row r="1959" spans="1:2">
      <c r="A1959" s="31"/>
      <c r="B1959" s="31"/>
    </row>
    <row r="1960" spans="1:2">
      <c r="A1960" s="31"/>
      <c r="B1960" s="31"/>
    </row>
    <row r="1961" spans="1:2">
      <c r="A1961" s="31"/>
      <c r="B1961" s="31"/>
    </row>
    <row r="1962" spans="1:2">
      <c r="A1962" s="31"/>
      <c r="B1962" s="31"/>
    </row>
    <row r="1963" spans="1:2">
      <c r="A1963" s="31"/>
      <c r="B1963" s="31"/>
    </row>
    <row r="1964" spans="1:2">
      <c r="A1964" s="31"/>
      <c r="B1964" s="31"/>
    </row>
    <row r="1965" spans="1:2">
      <c r="A1965" s="31"/>
      <c r="B1965" s="31"/>
    </row>
    <row r="1966" spans="1:2">
      <c r="A1966" s="31"/>
      <c r="B1966" s="31"/>
    </row>
    <row r="1967" spans="1:2">
      <c r="A1967" s="31"/>
      <c r="B1967" s="31"/>
    </row>
    <row r="1968" spans="1:2">
      <c r="A1968" s="31"/>
      <c r="B1968" s="31"/>
    </row>
    <row r="1969" spans="1:2">
      <c r="A1969" s="31"/>
      <c r="B1969" s="31"/>
    </row>
    <row r="1970" spans="1:2">
      <c r="A1970" s="31"/>
      <c r="B1970" s="31"/>
    </row>
    <row r="1971" spans="1:2">
      <c r="A1971" s="31"/>
      <c r="B1971" s="31"/>
    </row>
    <row r="1972" spans="1:2">
      <c r="A1972" s="31"/>
      <c r="B1972" s="31"/>
    </row>
    <row r="1973" spans="1:2">
      <c r="A1973" s="31"/>
      <c r="B1973" s="31"/>
    </row>
    <row r="1974" spans="1:2">
      <c r="A1974" s="31"/>
      <c r="B1974" s="31"/>
    </row>
    <row r="1975" spans="1:2">
      <c r="A1975" s="31"/>
      <c r="B1975" s="31"/>
    </row>
    <row r="1976" spans="1:2">
      <c r="A1976" s="31"/>
      <c r="B1976" s="31"/>
    </row>
    <row r="1977" spans="1:2">
      <c r="A1977" s="31"/>
      <c r="B1977" s="31"/>
    </row>
    <row r="1978" spans="1:2">
      <c r="A1978" s="31"/>
      <c r="B1978" s="31"/>
    </row>
    <row r="1979" spans="1:2">
      <c r="A1979" s="31"/>
      <c r="B1979" s="31"/>
    </row>
    <row r="1980" spans="1:2">
      <c r="A1980" s="31"/>
      <c r="B1980" s="31"/>
    </row>
    <row r="1981" spans="1:2">
      <c r="A1981" s="31"/>
      <c r="B1981" s="31"/>
    </row>
    <row r="1982" spans="1:2">
      <c r="A1982" s="31"/>
      <c r="B1982" s="31"/>
    </row>
    <row r="1983" spans="1:2">
      <c r="A1983" s="31"/>
      <c r="B1983" s="31"/>
    </row>
    <row r="1984" spans="1:2">
      <c r="A1984" s="31"/>
      <c r="B1984" s="31"/>
    </row>
    <row r="1985" spans="1:2">
      <c r="A1985" s="31"/>
      <c r="B1985" s="31"/>
    </row>
    <row r="1986" spans="1:2">
      <c r="A1986" s="31"/>
      <c r="B1986" s="31"/>
    </row>
    <row r="1987" spans="1:2">
      <c r="A1987" s="31"/>
      <c r="B1987" s="31"/>
    </row>
    <row r="1988" spans="1:2">
      <c r="A1988" s="31"/>
      <c r="B1988" s="31"/>
    </row>
    <row r="1989" spans="1:2">
      <c r="A1989" s="31"/>
      <c r="B1989" s="31"/>
    </row>
    <row r="1990" spans="1:2">
      <c r="A1990" s="31"/>
      <c r="B1990" s="31"/>
    </row>
    <row r="1991" spans="1:2">
      <c r="A1991" s="31"/>
      <c r="B1991" s="31"/>
    </row>
    <row r="1992" spans="1:2">
      <c r="A1992" s="31"/>
      <c r="B1992" s="31"/>
    </row>
    <row r="1993" spans="1:2">
      <c r="A1993" s="31"/>
      <c r="B1993" s="31"/>
    </row>
    <row r="1994" spans="1:2">
      <c r="A1994" s="31"/>
      <c r="B1994" s="31"/>
    </row>
    <row r="1995" spans="1:2">
      <c r="A1995" s="31"/>
      <c r="B1995" s="31"/>
    </row>
    <row r="1996" spans="1:2">
      <c r="A1996" s="31"/>
      <c r="B1996" s="31"/>
    </row>
    <row r="1997" spans="1:2">
      <c r="A1997" s="31"/>
      <c r="B1997" s="31"/>
    </row>
    <row r="1998" spans="1:2">
      <c r="A1998" s="31"/>
      <c r="B1998" s="31"/>
    </row>
    <row r="1999" spans="1:2">
      <c r="A1999" s="31"/>
      <c r="B1999" s="31"/>
    </row>
    <row r="2000" spans="1:2">
      <c r="A2000" s="31"/>
      <c r="B2000" s="31"/>
    </row>
    <row r="2001" spans="1:2">
      <c r="A2001" s="31"/>
      <c r="B2001" s="31"/>
    </row>
    <row r="2002" spans="1:2">
      <c r="A2002" s="31"/>
      <c r="B2002" s="31"/>
    </row>
    <row r="2003" spans="1:2">
      <c r="A2003" s="31"/>
      <c r="B2003" s="31"/>
    </row>
    <row r="2004" spans="1:2">
      <c r="A2004" s="31"/>
      <c r="B2004" s="31"/>
    </row>
    <row r="2005" spans="1:2">
      <c r="A2005" s="31"/>
      <c r="B2005" s="31"/>
    </row>
    <row r="2006" spans="1:2">
      <c r="A2006" s="31"/>
      <c r="B2006" s="31"/>
    </row>
    <row r="2007" spans="1:2">
      <c r="A2007" s="31"/>
      <c r="B2007" s="31"/>
    </row>
    <row r="2008" spans="1:2">
      <c r="A2008" s="31"/>
      <c r="B2008" s="31"/>
    </row>
    <row r="2009" spans="1:2">
      <c r="A2009" s="31"/>
      <c r="B2009" s="31"/>
    </row>
    <row r="2010" spans="1:2">
      <c r="A2010" s="31"/>
      <c r="B2010" s="31"/>
    </row>
    <row r="2011" spans="1:2">
      <c r="A2011" s="31"/>
      <c r="B2011" s="31"/>
    </row>
    <row r="2012" spans="1:2">
      <c r="A2012" s="31"/>
      <c r="B2012" s="31"/>
    </row>
    <row r="2013" spans="1:2">
      <c r="A2013" s="31"/>
      <c r="B2013" s="31"/>
    </row>
    <row r="2014" spans="1:2">
      <c r="A2014" s="31"/>
      <c r="B2014" s="31"/>
    </row>
    <row r="2015" spans="1:2">
      <c r="A2015" s="31"/>
      <c r="B2015" s="31"/>
    </row>
    <row r="2016" spans="1:2">
      <c r="A2016" s="31"/>
      <c r="B2016" s="31"/>
    </row>
    <row r="2017" spans="1:2">
      <c r="A2017" s="31"/>
      <c r="B2017" s="31"/>
    </row>
    <row r="2018" spans="1:2">
      <c r="A2018" s="31"/>
      <c r="B2018" s="31"/>
    </row>
    <row r="2019" spans="1:2">
      <c r="A2019" s="31"/>
      <c r="B2019" s="31"/>
    </row>
    <row r="2020" spans="1:2">
      <c r="A2020" s="31"/>
      <c r="B2020" s="31"/>
    </row>
    <row r="2021" spans="1:2">
      <c r="A2021" s="31"/>
      <c r="B2021" s="31"/>
    </row>
    <row r="2022" spans="1:2">
      <c r="A2022" s="31"/>
      <c r="B2022" s="31"/>
    </row>
    <row r="2023" spans="1:2">
      <c r="A2023" s="31"/>
      <c r="B2023" s="31"/>
    </row>
    <row r="2024" spans="1:2">
      <c r="A2024" s="31"/>
      <c r="B2024" s="31"/>
    </row>
    <row r="2025" spans="1:2">
      <c r="A2025" s="31"/>
      <c r="B2025" s="31"/>
    </row>
    <row r="2026" spans="1:2">
      <c r="A2026" s="31"/>
      <c r="B2026" s="31"/>
    </row>
    <row r="2027" spans="1:2">
      <c r="A2027" s="31"/>
      <c r="B2027" s="31"/>
    </row>
    <row r="2028" spans="1:2">
      <c r="A2028" s="31"/>
      <c r="B2028" s="31"/>
    </row>
    <row r="2029" spans="1:2">
      <c r="A2029" s="31"/>
      <c r="B2029" s="31"/>
    </row>
    <row r="2030" spans="1:2">
      <c r="A2030" s="31"/>
      <c r="B2030" s="31"/>
    </row>
    <row r="2031" spans="1:2">
      <c r="A2031" s="31"/>
      <c r="B2031" s="31"/>
    </row>
    <row r="2032" spans="1:2">
      <c r="A2032" s="31"/>
      <c r="B2032" s="31"/>
    </row>
    <row r="2033" spans="1:2">
      <c r="A2033" s="31"/>
      <c r="B2033" s="31"/>
    </row>
    <row r="2034" spans="1:2">
      <c r="A2034" s="31"/>
      <c r="B2034" s="31"/>
    </row>
    <row r="2035" spans="1:2">
      <c r="A2035" s="31"/>
      <c r="B2035" s="31"/>
    </row>
    <row r="2036" spans="1:2">
      <c r="A2036" s="31"/>
      <c r="B2036" s="31"/>
    </row>
    <row r="2037" spans="1:2">
      <c r="A2037" s="31"/>
      <c r="B2037" s="31"/>
    </row>
    <row r="2038" spans="1:2">
      <c r="A2038" s="31"/>
      <c r="B2038" s="31"/>
    </row>
    <row r="2039" spans="1:2">
      <c r="A2039" s="31"/>
      <c r="B2039" s="31"/>
    </row>
    <row r="2040" spans="1:2">
      <c r="A2040" s="31"/>
      <c r="B2040" s="31"/>
    </row>
    <row r="2041" spans="1:2">
      <c r="A2041" s="31"/>
      <c r="B2041" s="31"/>
    </row>
    <row r="2042" spans="1:2">
      <c r="A2042" s="31"/>
      <c r="B2042" s="31"/>
    </row>
    <row r="2043" spans="1:2">
      <c r="A2043" s="31"/>
      <c r="B2043" s="31"/>
    </row>
    <row r="2044" spans="1:2">
      <c r="A2044" s="31"/>
      <c r="B2044" s="31"/>
    </row>
    <row r="2045" spans="1:2">
      <c r="A2045" s="31"/>
      <c r="B2045" s="31"/>
    </row>
    <row r="2046" spans="1:2">
      <c r="A2046" s="31"/>
      <c r="B2046" s="31"/>
    </row>
    <row r="2047" spans="1:2">
      <c r="A2047" s="31"/>
      <c r="B2047" s="31"/>
    </row>
    <row r="2048" spans="1:2">
      <c r="A2048" s="31"/>
      <c r="B2048" s="31"/>
    </row>
    <row r="2049" spans="1:2">
      <c r="A2049" s="31"/>
      <c r="B2049" s="31"/>
    </row>
    <row r="2050" spans="1:2">
      <c r="A2050" s="31"/>
      <c r="B2050" s="31"/>
    </row>
    <row r="2051" spans="1:2">
      <c r="A2051" s="31"/>
      <c r="B2051" s="31"/>
    </row>
    <row r="2052" spans="1:2">
      <c r="A2052" s="31"/>
      <c r="B2052" s="31"/>
    </row>
    <row r="2053" spans="1:2">
      <c r="A2053" s="31"/>
      <c r="B2053" s="31"/>
    </row>
    <row r="2054" spans="1:2">
      <c r="A2054" s="31"/>
      <c r="B2054" s="31"/>
    </row>
    <row r="2055" spans="1:2">
      <c r="A2055" s="31"/>
      <c r="B2055" s="31"/>
    </row>
    <row r="2056" spans="1:2">
      <c r="A2056" s="31"/>
      <c r="B2056" s="31"/>
    </row>
    <row r="2057" spans="1:2">
      <c r="A2057" s="31"/>
      <c r="B2057" s="31"/>
    </row>
    <row r="2058" spans="1:2">
      <c r="A2058" s="31"/>
      <c r="B2058" s="31"/>
    </row>
    <row r="2059" spans="1:2">
      <c r="A2059" s="31"/>
      <c r="B2059" s="31"/>
    </row>
    <row r="2060" spans="1:2">
      <c r="A2060" s="31"/>
      <c r="B2060" s="31"/>
    </row>
    <row r="2061" spans="1:2">
      <c r="A2061" s="31"/>
      <c r="B2061" s="31"/>
    </row>
    <row r="2062" spans="1:2">
      <c r="A2062" s="31"/>
      <c r="B2062" s="31"/>
    </row>
    <row r="2063" spans="1:2">
      <c r="A2063" s="31"/>
      <c r="B2063" s="31"/>
    </row>
    <row r="2064" spans="1:2">
      <c r="A2064" s="31"/>
      <c r="B2064" s="31"/>
    </row>
    <row r="2065" spans="1:2">
      <c r="A2065" s="31"/>
      <c r="B2065" s="31"/>
    </row>
    <row r="2066" spans="1:2">
      <c r="A2066" s="31"/>
      <c r="B2066" s="31"/>
    </row>
    <row r="2067" spans="1:2">
      <c r="A2067" s="31"/>
      <c r="B2067" s="31"/>
    </row>
    <row r="2068" spans="1:2">
      <c r="A2068" s="31"/>
      <c r="B2068" s="31"/>
    </row>
    <row r="2069" spans="1:2">
      <c r="A2069" s="31"/>
      <c r="B2069" s="31"/>
    </row>
    <row r="2070" spans="1:2">
      <c r="A2070" s="31"/>
      <c r="B2070" s="31"/>
    </row>
    <row r="2071" spans="1:2">
      <c r="A2071" s="31"/>
      <c r="B2071" s="31"/>
    </row>
    <row r="2072" spans="1:2">
      <c r="A2072" s="31"/>
      <c r="B2072" s="31"/>
    </row>
    <row r="2073" spans="1:2">
      <c r="A2073" s="31"/>
      <c r="B2073" s="31"/>
    </row>
    <row r="2074" spans="1:2">
      <c r="A2074" s="31"/>
      <c r="B2074" s="31"/>
    </row>
    <row r="2075" spans="1:2">
      <c r="A2075" s="31"/>
      <c r="B2075" s="31"/>
    </row>
    <row r="2076" spans="1:2">
      <c r="A2076" s="31"/>
      <c r="B2076" s="31"/>
    </row>
    <row r="2077" spans="1:2">
      <c r="A2077" s="31"/>
      <c r="B2077" s="31"/>
    </row>
    <row r="2078" spans="1:2">
      <c r="A2078" s="31"/>
      <c r="B2078" s="31"/>
    </row>
    <row r="2079" spans="1:2">
      <c r="A2079" s="31"/>
      <c r="B2079" s="31"/>
    </row>
    <row r="2080" spans="1:2">
      <c r="A2080" s="31"/>
      <c r="B2080" s="31"/>
    </row>
    <row r="2081" spans="1:2">
      <c r="A2081" s="31"/>
      <c r="B2081" s="31"/>
    </row>
    <row r="2082" spans="1:2">
      <c r="A2082" s="31"/>
      <c r="B2082" s="31"/>
    </row>
    <row r="2083" spans="1:2">
      <c r="A2083" s="31"/>
      <c r="B2083" s="31"/>
    </row>
    <row r="2084" spans="1:2">
      <c r="A2084" s="31"/>
      <c r="B2084" s="31"/>
    </row>
    <row r="2085" spans="1:2">
      <c r="A2085" s="31"/>
      <c r="B2085" s="31"/>
    </row>
    <row r="2086" spans="1:2">
      <c r="A2086" s="31"/>
      <c r="B2086" s="31"/>
    </row>
    <row r="2087" spans="1:2">
      <c r="A2087" s="31"/>
      <c r="B2087" s="31"/>
    </row>
    <row r="2088" spans="1:2">
      <c r="A2088" s="31"/>
      <c r="B2088" s="31"/>
    </row>
    <row r="2089" spans="1:2">
      <c r="A2089" s="31"/>
      <c r="B2089" s="31"/>
    </row>
    <row r="2090" spans="1:2">
      <c r="A2090" s="31"/>
      <c r="B2090" s="31"/>
    </row>
    <row r="2091" spans="1:2">
      <c r="A2091" s="31"/>
      <c r="B2091" s="31"/>
    </row>
    <row r="2092" spans="1:2">
      <c r="A2092" s="31"/>
      <c r="B2092" s="31"/>
    </row>
    <row r="2093" spans="1:2">
      <c r="A2093" s="31"/>
      <c r="B2093" s="31"/>
    </row>
    <row r="2094" spans="1:2">
      <c r="A2094" s="31"/>
      <c r="B2094" s="31"/>
    </row>
    <row r="2095" spans="1:2">
      <c r="A2095" s="31"/>
      <c r="B2095" s="31"/>
    </row>
    <row r="2096" spans="1:2">
      <c r="A2096" s="31"/>
      <c r="B2096" s="31"/>
    </row>
    <row r="2097" spans="1:2">
      <c r="A2097" s="31"/>
      <c r="B2097" s="31"/>
    </row>
    <row r="2098" spans="1:2">
      <c r="A2098" s="31"/>
      <c r="B2098" s="31"/>
    </row>
    <row r="2099" spans="1:2">
      <c r="A2099" s="31"/>
      <c r="B2099" s="31"/>
    </row>
    <row r="2100" spans="1:2">
      <c r="A2100" s="31"/>
      <c r="B2100" s="31"/>
    </row>
    <row r="2101" spans="1:2">
      <c r="A2101" s="31"/>
      <c r="B2101" s="31"/>
    </row>
    <row r="2102" spans="1:2">
      <c r="A2102" s="31"/>
      <c r="B2102" s="31"/>
    </row>
    <row r="2103" spans="1:2">
      <c r="A2103" s="31"/>
      <c r="B2103" s="31"/>
    </row>
    <row r="2104" spans="1:2">
      <c r="A2104" s="31"/>
      <c r="B2104" s="31"/>
    </row>
    <row r="2105" spans="1:2">
      <c r="A2105" s="31"/>
      <c r="B2105" s="31"/>
    </row>
    <row r="2106" spans="1:2">
      <c r="A2106" s="31"/>
      <c r="B2106" s="31"/>
    </row>
    <row r="2107" spans="1:2">
      <c r="A2107" s="31"/>
      <c r="B2107" s="31"/>
    </row>
    <row r="2108" spans="1:2">
      <c r="A2108" s="31"/>
      <c r="B2108" s="31"/>
    </row>
    <row r="2109" spans="1:2">
      <c r="A2109" s="31"/>
      <c r="B2109" s="31"/>
    </row>
    <row r="2110" spans="1:2">
      <c r="A2110" s="31"/>
      <c r="B2110" s="31"/>
    </row>
    <row r="2111" spans="1:2">
      <c r="A2111" s="31"/>
      <c r="B2111" s="31"/>
    </row>
    <row r="2112" spans="1:2">
      <c r="A2112" s="31"/>
      <c r="B2112" s="31"/>
    </row>
    <row r="2113" spans="1:2">
      <c r="A2113" s="31"/>
      <c r="B2113" s="31"/>
    </row>
    <row r="2114" spans="1:2">
      <c r="A2114" s="31"/>
      <c r="B2114" s="31"/>
    </row>
    <row r="2115" spans="1:2">
      <c r="A2115" s="31"/>
      <c r="B2115" s="31"/>
    </row>
    <row r="2116" spans="1:2">
      <c r="A2116" s="31"/>
      <c r="B2116" s="31"/>
    </row>
    <row r="2117" spans="1:2">
      <c r="A2117" s="31"/>
      <c r="B2117" s="31"/>
    </row>
    <row r="2118" spans="1:2">
      <c r="A2118" s="31"/>
      <c r="B2118" s="31"/>
    </row>
    <row r="2119" spans="1:2">
      <c r="A2119" s="31"/>
      <c r="B2119" s="31"/>
    </row>
    <row r="2120" spans="1:2">
      <c r="A2120" s="31"/>
      <c r="B2120" s="31"/>
    </row>
    <row r="2121" spans="1:2">
      <c r="A2121" s="31"/>
      <c r="B2121" s="31"/>
    </row>
    <row r="2122" spans="1:2">
      <c r="A2122" s="31"/>
      <c r="B2122" s="31"/>
    </row>
    <row r="2123" spans="1:2">
      <c r="A2123" s="31"/>
      <c r="B2123" s="31"/>
    </row>
    <row r="2124" spans="1:2">
      <c r="A2124" s="31"/>
      <c r="B2124" s="31"/>
    </row>
    <row r="2125" spans="1:2">
      <c r="A2125" s="31"/>
      <c r="B2125" s="31"/>
    </row>
    <row r="2126" spans="1:2">
      <c r="A2126" s="31"/>
      <c r="B2126" s="31"/>
    </row>
    <row r="2127" spans="1:2">
      <c r="A2127" s="31"/>
      <c r="B2127" s="31"/>
    </row>
    <row r="2128" spans="1:2">
      <c r="A2128" s="31"/>
      <c r="B2128" s="31"/>
    </row>
    <row r="2129" spans="1:2">
      <c r="A2129" s="31"/>
      <c r="B2129" s="31"/>
    </row>
    <row r="2130" spans="1:2">
      <c r="A2130" s="31"/>
      <c r="B2130" s="31"/>
    </row>
    <row r="2131" spans="1:2">
      <c r="A2131" s="31"/>
      <c r="B2131" s="31"/>
    </row>
    <row r="2132" spans="1:2">
      <c r="A2132" s="31"/>
      <c r="B2132" s="31"/>
    </row>
    <row r="2133" spans="1:2">
      <c r="A2133" s="31"/>
      <c r="B2133" s="31"/>
    </row>
    <row r="2134" spans="1:2">
      <c r="A2134" s="31"/>
      <c r="B2134" s="31"/>
    </row>
    <row r="2135" spans="1:2">
      <c r="A2135" s="31"/>
      <c r="B2135" s="31"/>
    </row>
    <row r="2136" spans="1:2">
      <c r="A2136" s="31"/>
      <c r="B2136" s="31"/>
    </row>
    <row r="2137" spans="1:2">
      <c r="A2137" s="31"/>
      <c r="B2137" s="31"/>
    </row>
    <row r="2138" spans="1:2">
      <c r="A2138" s="31"/>
      <c r="B2138" s="31"/>
    </row>
    <row r="2139" spans="1:2">
      <c r="A2139" s="31"/>
      <c r="B2139" s="31"/>
    </row>
    <row r="2140" spans="1:2">
      <c r="A2140" s="31"/>
      <c r="B2140" s="31"/>
    </row>
    <row r="2141" spans="1:2">
      <c r="A2141" s="31"/>
      <c r="B2141" s="31"/>
    </row>
    <row r="2142" spans="1:2">
      <c r="A2142" s="31"/>
      <c r="B2142" s="31"/>
    </row>
    <row r="2143" spans="1:2">
      <c r="A2143" s="31"/>
      <c r="B2143" s="31"/>
    </row>
    <row r="2144" spans="1:2">
      <c r="A2144" s="31"/>
      <c r="B2144" s="31"/>
    </row>
    <row r="2145" spans="1:2">
      <c r="A2145" s="31"/>
      <c r="B2145" s="31"/>
    </row>
    <row r="2146" spans="1:2">
      <c r="A2146" s="31"/>
      <c r="B2146" s="31"/>
    </row>
    <row r="2147" spans="1:2">
      <c r="A2147" s="31"/>
      <c r="B2147" s="31"/>
    </row>
    <row r="2148" spans="1:2">
      <c r="A2148" s="31"/>
      <c r="B2148" s="31"/>
    </row>
    <row r="2149" spans="1:2">
      <c r="A2149" s="31"/>
      <c r="B2149" s="31"/>
    </row>
    <row r="2150" spans="1:2">
      <c r="A2150" s="31"/>
      <c r="B2150" s="31"/>
    </row>
    <row r="2151" spans="1:2">
      <c r="A2151" s="31"/>
      <c r="B2151" s="31"/>
    </row>
    <row r="2152" spans="1:2">
      <c r="A2152" s="31"/>
      <c r="B2152" s="31"/>
    </row>
    <row r="2153" spans="1:2">
      <c r="A2153" s="31"/>
      <c r="B2153" s="31"/>
    </row>
    <row r="2154" spans="1:2">
      <c r="A2154" s="31"/>
      <c r="B2154" s="31"/>
    </row>
    <row r="2155" spans="1:2">
      <c r="A2155" s="31"/>
      <c r="B2155" s="31"/>
    </row>
    <row r="2156" spans="1:2">
      <c r="A2156" s="31"/>
      <c r="B2156" s="31"/>
    </row>
    <row r="2157" spans="1:2">
      <c r="A2157" s="31"/>
      <c r="B2157" s="31"/>
    </row>
    <row r="2158" spans="1:2">
      <c r="A2158" s="31"/>
      <c r="B2158" s="31"/>
    </row>
    <row r="2159" spans="1:2">
      <c r="A2159" s="31"/>
      <c r="B2159" s="31"/>
    </row>
    <row r="2160" spans="1:2">
      <c r="A2160" s="31"/>
      <c r="B2160" s="31"/>
    </row>
    <row r="2161" spans="1:2">
      <c r="A2161" s="31"/>
      <c r="B2161" s="31"/>
    </row>
    <row r="2162" spans="1:2">
      <c r="A2162" s="31"/>
      <c r="B2162" s="31"/>
    </row>
    <row r="2163" spans="1:2">
      <c r="A2163" s="31"/>
      <c r="B2163" s="31"/>
    </row>
    <row r="2164" spans="1:2">
      <c r="A2164" s="31"/>
      <c r="B2164" s="31"/>
    </row>
    <row r="2165" spans="1:2">
      <c r="A2165" s="31"/>
      <c r="B2165" s="31"/>
    </row>
    <row r="2166" spans="1:2">
      <c r="A2166" s="31"/>
      <c r="B2166" s="31"/>
    </row>
    <row r="2167" spans="1:2">
      <c r="A2167" s="31"/>
      <c r="B2167" s="31"/>
    </row>
    <row r="2168" spans="1:2">
      <c r="A2168" s="31"/>
      <c r="B2168" s="31"/>
    </row>
    <row r="2169" spans="1:2">
      <c r="A2169" s="31"/>
      <c r="B2169" s="31"/>
    </row>
    <row r="2170" spans="1:2">
      <c r="A2170" s="31"/>
      <c r="B2170" s="31"/>
    </row>
    <row r="2171" spans="1:2">
      <c r="A2171" s="31"/>
      <c r="B2171" s="31"/>
    </row>
    <row r="2172" spans="1:2">
      <c r="A2172" s="31"/>
      <c r="B2172" s="31"/>
    </row>
    <row r="2173" spans="1:2">
      <c r="A2173" s="31"/>
      <c r="B2173" s="31"/>
    </row>
    <row r="2174" spans="1:2">
      <c r="A2174" s="31"/>
      <c r="B2174" s="31"/>
    </row>
    <row r="2175" spans="1:2">
      <c r="A2175" s="31"/>
      <c r="B2175" s="31"/>
    </row>
    <row r="2176" spans="1:2">
      <c r="A2176" s="31"/>
      <c r="B2176" s="31"/>
    </row>
    <row r="2177" spans="1:2">
      <c r="A2177" s="31"/>
      <c r="B2177" s="31"/>
    </row>
    <row r="2178" spans="1:2">
      <c r="A2178" s="31"/>
      <c r="B2178" s="31"/>
    </row>
    <row r="2179" spans="1:2">
      <c r="A2179" s="31"/>
      <c r="B2179" s="31"/>
    </row>
    <row r="2180" spans="1:2">
      <c r="A2180" s="31"/>
      <c r="B2180" s="31"/>
    </row>
    <row r="2181" spans="1:2">
      <c r="A2181" s="31"/>
      <c r="B2181" s="31"/>
    </row>
    <row r="2182" spans="1:2">
      <c r="A2182" s="31"/>
      <c r="B2182" s="31"/>
    </row>
    <row r="2183" spans="1:2">
      <c r="A2183" s="31"/>
      <c r="B2183" s="31"/>
    </row>
    <row r="2184" spans="1:2">
      <c r="A2184" s="31"/>
      <c r="B2184" s="31"/>
    </row>
    <row r="2185" spans="1:2">
      <c r="A2185" s="31"/>
      <c r="B2185" s="31"/>
    </row>
    <row r="2186" spans="1:2">
      <c r="A2186" s="31"/>
      <c r="B2186" s="31"/>
    </row>
    <row r="2187" spans="1:2">
      <c r="A2187" s="31"/>
      <c r="B2187" s="31"/>
    </row>
    <row r="2188" spans="1:2">
      <c r="A2188" s="31"/>
      <c r="B2188" s="31"/>
    </row>
    <row r="2189" spans="1:2">
      <c r="A2189" s="31"/>
      <c r="B2189" s="31"/>
    </row>
    <row r="2190" spans="1:2">
      <c r="A2190" s="31"/>
      <c r="B2190" s="31"/>
    </row>
    <row r="2191" spans="1:2">
      <c r="A2191" s="31"/>
      <c r="B2191" s="31"/>
    </row>
    <row r="2192" spans="1:2">
      <c r="A2192" s="31"/>
      <c r="B2192" s="31"/>
    </row>
    <row r="2193" spans="1:2">
      <c r="A2193" s="31"/>
      <c r="B2193" s="31"/>
    </row>
    <row r="2194" spans="1:2">
      <c r="A2194" s="31"/>
      <c r="B2194" s="31"/>
    </row>
    <row r="2195" spans="1:2">
      <c r="A2195" s="31"/>
      <c r="B2195" s="31"/>
    </row>
    <row r="2196" spans="1:2">
      <c r="A2196" s="31"/>
      <c r="B2196" s="31"/>
    </row>
    <row r="2197" spans="1:2">
      <c r="A2197" s="31"/>
      <c r="B2197" s="31"/>
    </row>
    <row r="2198" spans="1:2">
      <c r="A2198" s="31"/>
      <c r="B2198" s="31"/>
    </row>
    <row r="2199" spans="1:2">
      <c r="A2199" s="31"/>
      <c r="B2199" s="31"/>
    </row>
    <row r="2200" spans="1:2">
      <c r="A2200" s="31"/>
      <c r="B2200" s="31"/>
    </row>
    <row r="2201" spans="1:2">
      <c r="A2201" s="31"/>
      <c r="B2201" s="31"/>
    </row>
    <row r="2202" spans="1:2">
      <c r="A2202" s="31"/>
      <c r="B2202" s="31"/>
    </row>
    <row r="2203" spans="1:2">
      <c r="A2203" s="31"/>
      <c r="B2203" s="31"/>
    </row>
    <row r="2204" spans="1:2">
      <c r="A2204" s="31"/>
      <c r="B2204" s="31"/>
    </row>
    <row r="2205" spans="1:2">
      <c r="A2205" s="31"/>
      <c r="B2205" s="31"/>
    </row>
    <row r="2206" spans="1:2">
      <c r="A2206" s="31"/>
      <c r="B2206" s="31"/>
    </row>
    <row r="2207" spans="1:2">
      <c r="A2207" s="31"/>
      <c r="B2207" s="31"/>
    </row>
    <row r="2208" spans="1:2">
      <c r="A2208" s="31"/>
      <c r="B2208" s="31"/>
    </row>
    <row r="2209" spans="1:2">
      <c r="A2209" s="31"/>
      <c r="B2209" s="31"/>
    </row>
    <row r="2210" spans="1:2">
      <c r="A2210" s="31"/>
      <c r="B2210" s="31"/>
    </row>
    <row r="2211" spans="1:2">
      <c r="A2211" s="31"/>
      <c r="B2211" s="31"/>
    </row>
    <row r="2212" spans="1:2">
      <c r="A2212" s="31"/>
      <c r="B2212" s="31"/>
    </row>
    <row r="2213" spans="1:2">
      <c r="A2213" s="31"/>
      <c r="B2213" s="31"/>
    </row>
    <row r="2214" spans="1:2">
      <c r="A2214" s="31"/>
      <c r="B2214" s="31"/>
    </row>
    <row r="2215" spans="1:2">
      <c r="A2215" s="31"/>
      <c r="B2215" s="31"/>
    </row>
    <row r="2216" spans="1:2">
      <c r="A2216" s="31"/>
      <c r="B2216" s="31"/>
    </row>
    <row r="2217" spans="1:2">
      <c r="A2217" s="31"/>
      <c r="B2217" s="31"/>
    </row>
    <row r="2218" spans="1:2">
      <c r="A2218" s="31"/>
      <c r="B2218" s="31"/>
    </row>
    <row r="2219" spans="1:2">
      <c r="A2219" s="31"/>
      <c r="B2219" s="31"/>
    </row>
    <row r="2220" spans="1:2">
      <c r="A2220" s="31"/>
      <c r="B2220" s="31"/>
    </row>
    <row r="2221" spans="1:2">
      <c r="A2221" s="31"/>
      <c r="B2221" s="31"/>
    </row>
    <row r="2222" spans="1:2">
      <c r="A2222" s="31"/>
      <c r="B2222" s="31"/>
    </row>
    <row r="2223" spans="1:2">
      <c r="A2223" s="31"/>
      <c r="B2223" s="31"/>
    </row>
    <row r="2224" spans="1:2">
      <c r="A2224" s="31"/>
      <c r="B2224" s="31"/>
    </row>
    <row r="2225" spans="1:2">
      <c r="A2225" s="31"/>
      <c r="B2225" s="31"/>
    </row>
    <row r="2226" spans="1:2">
      <c r="A2226" s="31"/>
      <c r="B2226" s="31"/>
    </row>
    <row r="2227" spans="1:2">
      <c r="A2227" s="31"/>
      <c r="B2227" s="31"/>
    </row>
    <row r="2228" spans="1:2">
      <c r="A2228" s="31"/>
      <c r="B2228" s="31"/>
    </row>
    <row r="2229" spans="1:2">
      <c r="A2229" s="31"/>
      <c r="B2229" s="31"/>
    </row>
    <row r="2230" spans="1:2">
      <c r="A2230" s="31"/>
      <c r="B2230" s="31"/>
    </row>
    <row r="2231" spans="1:2">
      <c r="A2231" s="31"/>
      <c r="B2231" s="31"/>
    </row>
    <row r="2232" spans="1:2">
      <c r="A2232" s="31"/>
      <c r="B2232" s="31"/>
    </row>
    <row r="2233" spans="1:2">
      <c r="A2233" s="31"/>
      <c r="B2233" s="31"/>
    </row>
    <row r="2234" spans="1:2">
      <c r="A2234" s="31"/>
      <c r="B2234" s="31"/>
    </row>
    <row r="2235" spans="1:2">
      <c r="A2235" s="31"/>
      <c r="B2235" s="31"/>
    </row>
    <row r="2236" spans="1:2">
      <c r="A2236" s="31"/>
      <c r="B2236" s="31"/>
    </row>
    <row r="2237" spans="1:2">
      <c r="A2237" s="31"/>
      <c r="B2237" s="31"/>
    </row>
    <row r="2238" spans="1:2">
      <c r="A2238" s="31"/>
      <c r="B2238" s="31"/>
    </row>
    <row r="2239" spans="1:2">
      <c r="A2239" s="31"/>
      <c r="B2239" s="31"/>
    </row>
    <row r="2240" spans="1:2">
      <c r="A2240" s="31"/>
      <c r="B2240" s="31"/>
    </row>
    <row r="2241" spans="1:2">
      <c r="A2241" s="31"/>
      <c r="B2241" s="31"/>
    </row>
    <row r="2242" spans="1:2">
      <c r="A2242" s="31"/>
      <c r="B2242" s="31"/>
    </row>
    <row r="2243" spans="1:2">
      <c r="A2243" s="31"/>
      <c r="B2243" s="31"/>
    </row>
    <row r="2244" spans="1:2">
      <c r="A2244" s="31"/>
      <c r="B2244" s="31"/>
    </row>
    <row r="2245" spans="1:2">
      <c r="A2245" s="31"/>
      <c r="B2245" s="31"/>
    </row>
    <row r="2246" spans="1:2">
      <c r="A2246" s="31"/>
      <c r="B2246" s="31"/>
    </row>
    <row r="2247" spans="1:2">
      <c r="A2247" s="31"/>
      <c r="B2247" s="31"/>
    </row>
    <row r="2248" spans="1:2">
      <c r="A2248" s="31"/>
      <c r="B2248" s="31"/>
    </row>
    <row r="2249" spans="1:2">
      <c r="A2249" s="31"/>
      <c r="B2249" s="31"/>
    </row>
    <row r="2250" spans="1:2">
      <c r="A2250" s="31"/>
      <c r="B2250" s="31"/>
    </row>
    <row r="2251" spans="1:2">
      <c r="A2251" s="31"/>
      <c r="B2251" s="31"/>
    </row>
    <row r="2252" spans="1:2">
      <c r="A2252" s="31"/>
      <c r="B2252" s="31"/>
    </row>
    <row r="2253" spans="1:2">
      <c r="A2253" s="31"/>
      <c r="B2253" s="31"/>
    </row>
    <row r="2254" spans="1:2">
      <c r="A2254" s="31"/>
      <c r="B2254" s="31"/>
    </row>
    <row r="2255" spans="1:2">
      <c r="A2255" s="31"/>
      <c r="B2255" s="31"/>
    </row>
    <row r="2256" spans="1:2">
      <c r="A2256" s="31"/>
      <c r="B2256" s="31"/>
    </row>
    <row r="2257" spans="1:2">
      <c r="A2257" s="31"/>
      <c r="B2257" s="31"/>
    </row>
    <row r="2258" spans="1:2">
      <c r="A2258" s="31"/>
      <c r="B2258" s="31"/>
    </row>
    <row r="2259" spans="1:2">
      <c r="A2259" s="31"/>
      <c r="B2259" s="31"/>
    </row>
    <row r="2260" spans="1:2">
      <c r="A2260" s="31"/>
      <c r="B2260" s="31"/>
    </row>
    <row r="2261" spans="1:2">
      <c r="A2261" s="31"/>
      <c r="B2261" s="31"/>
    </row>
    <row r="2262" spans="1:2">
      <c r="A2262" s="31"/>
      <c r="B2262" s="31"/>
    </row>
    <row r="2263" spans="1:2">
      <c r="A2263" s="31"/>
      <c r="B2263" s="31"/>
    </row>
    <row r="2264" spans="1:2">
      <c r="A2264" s="31"/>
      <c r="B2264" s="31"/>
    </row>
    <row r="2265" spans="1:2">
      <c r="A2265" s="31"/>
      <c r="B2265" s="31"/>
    </row>
    <row r="2266" spans="1:2">
      <c r="A2266" s="31"/>
      <c r="B2266" s="31"/>
    </row>
    <row r="2267" spans="1:2">
      <c r="A2267" s="31"/>
      <c r="B2267" s="31"/>
    </row>
    <row r="2268" spans="1:2">
      <c r="A2268" s="31"/>
      <c r="B2268" s="31"/>
    </row>
    <row r="2269" spans="1:2">
      <c r="A2269" s="31"/>
      <c r="B2269" s="31"/>
    </row>
    <row r="2270" spans="1:2">
      <c r="A2270" s="31"/>
      <c r="B2270" s="31"/>
    </row>
    <row r="2271" spans="1:2">
      <c r="A2271" s="31"/>
      <c r="B2271" s="31"/>
    </row>
    <row r="2272" spans="1:2">
      <c r="A2272" s="31"/>
      <c r="B2272" s="31"/>
    </row>
    <row r="2273" spans="1:2">
      <c r="A2273" s="31"/>
      <c r="B2273" s="31"/>
    </row>
    <row r="2274" spans="1:2">
      <c r="A2274" s="31"/>
      <c r="B2274" s="31"/>
    </row>
    <row r="2275" spans="1:2">
      <c r="A2275" s="31"/>
      <c r="B2275" s="31"/>
    </row>
    <row r="2276" spans="1:2">
      <c r="A2276" s="31"/>
      <c r="B2276" s="31"/>
    </row>
    <row r="2277" spans="1:2">
      <c r="A2277" s="31"/>
      <c r="B2277" s="31"/>
    </row>
    <row r="2278" spans="1:2">
      <c r="A2278" s="31"/>
      <c r="B2278" s="31"/>
    </row>
    <row r="2279" spans="1:2">
      <c r="A2279" s="31"/>
      <c r="B2279" s="31"/>
    </row>
    <row r="2280" spans="1:2">
      <c r="A2280" s="31"/>
      <c r="B2280" s="31"/>
    </row>
    <row r="2281" spans="1:2">
      <c r="A2281" s="31"/>
      <c r="B2281" s="31"/>
    </row>
    <row r="2282" spans="1:2">
      <c r="A2282" s="31"/>
      <c r="B2282" s="31"/>
    </row>
    <row r="2283" spans="1:2">
      <c r="A2283" s="31"/>
      <c r="B2283" s="31"/>
    </row>
    <row r="2284" spans="1:2">
      <c r="A2284" s="31"/>
      <c r="B2284" s="31"/>
    </row>
    <row r="2285" spans="1:2">
      <c r="A2285" s="31"/>
      <c r="B2285" s="31"/>
    </row>
    <row r="2286" spans="1:2">
      <c r="A2286" s="31"/>
      <c r="B2286" s="31"/>
    </row>
    <row r="2287" spans="1:2">
      <c r="A2287" s="31"/>
      <c r="B2287" s="31"/>
    </row>
    <row r="2288" spans="1:2">
      <c r="A2288" s="31"/>
      <c r="B2288" s="31"/>
    </row>
    <row r="2289" spans="1:2">
      <c r="A2289" s="31"/>
      <c r="B2289" s="31"/>
    </row>
    <row r="2290" spans="1:2">
      <c r="A2290" s="31"/>
      <c r="B2290" s="31"/>
    </row>
    <row r="2291" spans="1:2">
      <c r="A2291" s="31"/>
      <c r="B2291" s="31"/>
    </row>
    <row r="2292" spans="1:2">
      <c r="A2292" s="31"/>
      <c r="B2292" s="31"/>
    </row>
    <row r="2293" spans="1:2">
      <c r="A2293" s="31"/>
      <c r="B2293" s="31"/>
    </row>
    <row r="2294" spans="1:2">
      <c r="A2294" s="31"/>
      <c r="B2294" s="31"/>
    </row>
    <row r="2295" spans="1:2">
      <c r="A2295" s="31"/>
      <c r="B2295" s="31"/>
    </row>
    <row r="2296" spans="1:2">
      <c r="A2296" s="31"/>
      <c r="B2296" s="31"/>
    </row>
    <row r="2297" spans="1:2">
      <c r="A2297" s="31"/>
      <c r="B2297" s="31"/>
    </row>
    <row r="2298" spans="1:2">
      <c r="A2298" s="31"/>
      <c r="B2298" s="31"/>
    </row>
    <row r="2299" spans="1:2">
      <c r="A2299" s="31"/>
      <c r="B2299" s="31"/>
    </row>
    <row r="2300" spans="1:2">
      <c r="A2300" s="31"/>
      <c r="B2300" s="31"/>
    </row>
    <row r="2301" spans="1:2">
      <c r="A2301" s="31"/>
      <c r="B2301" s="31"/>
    </row>
    <row r="2302" spans="1:2">
      <c r="A2302" s="31"/>
      <c r="B2302" s="31"/>
    </row>
    <row r="2303" spans="1:2">
      <c r="A2303" s="31"/>
      <c r="B2303" s="31"/>
    </row>
    <row r="2304" spans="1:2">
      <c r="A2304" s="31"/>
      <c r="B2304" s="31"/>
    </row>
    <row r="2305" spans="1:2">
      <c r="A2305" s="31"/>
      <c r="B2305" s="31"/>
    </row>
    <row r="2306" spans="1:2">
      <c r="A2306" s="31"/>
      <c r="B2306" s="31"/>
    </row>
    <row r="2307" spans="1:2">
      <c r="A2307" s="31"/>
      <c r="B2307" s="31"/>
    </row>
    <row r="2308" spans="1:2">
      <c r="A2308" s="31"/>
      <c r="B2308" s="31"/>
    </row>
    <row r="2309" spans="1:2">
      <c r="A2309" s="31"/>
      <c r="B2309" s="31"/>
    </row>
    <row r="2310" spans="1:2">
      <c r="A2310" s="31"/>
      <c r="B2310" s="31"/>
    </row>
    <row r="2311" spans="1:2">
      <c r="A2311" s="31"/>
      <c r="B2311" s="31"/>
    </row>
    <row r="2312" spans="1:2">
      <c r="A2312" s="31"/>
      <c r="B2312" s="31"/>
    </row>
    <row r="2313" spans="1:2">
      <c r="A2313" s="31"/>
      <c r="B2313" s="31"/>
    </row>
    <row r="2314" spans="1:2">
      <c r="A2314" s="31"/>
      <c r="B2314" s="31"/>
    </row>
    <row r="2315" spans="1:2">
      <c r="A2315" s="31"/>
      <c r="B2315" s="31"/>
    </row>
    <row r="2316" spans="1:2">
      <c r="A2316" s="31"/>
      <c r="B2316" s="31"/>
    </row>
    <row r="2317" spans="1:2">
      <c r="A2317" s="31"/>
      <c r="B2317" s="31"/>
    </row>
    <row r="2318" spans="1:2">
      <c r="A2318" s="31"/>
      <c r="B2318" s="31"/>
    </row>
    <row r="2319" spans="1:2">
      <c r="A2319" s="31"/>
      <c r="B2319" s="31"/>
    </row>
    <row r="2320" spans="1:2">
      <c r="A2320" s="31"/>
      <c r="B2320" s="31"/>
    </row>
    <row r="2321" spans="1:2">
      <c r="A2321" s="31"/>
      <c r="B2321" s="31"/>
    </row>
    <row r="2322" spans="1:2">
      <c r="A2322" s="31"/>
      <c r="B2322" s="31"/>
    </row>
    <row r="2323" spans="1:2">
      <c r="A2323" s="31"/>
      <c r="B2323" s="31"/>
    </row>
    <row r="2324" spans="1:2">
      <c r="A2324" s="31"/>
      <c r="B2324" s="31"/>
    </row>
    <row r="2325" spans="1:2">
      <c r="A2325" s="31"/>
      <c r="B2325" s="31"/>
    </row>
    <row r="2326" spans="1:2">
      <c r="A2326" s="31"/>
      <c r="B2326" s="31"/>
    </row>
    <row r="2327" spans="1:2">
      <c r="A2327" s="31"/>
      <c r="B2327" s="31"/>
    </row>
    <row r="2328" spans="1:2">
      <c r="A2328" s="31"/>
      <c r="B2328" s="31"/>
    </row>
    <row r="2329" spans="1:2">
      <c r="A2329" s="31"/>
      <c r="B2329" s="31"/>
    </row>
    <row r="2330" spans="1:2">
      <c r="A2330" s="31"/>
      <c r="B2330" s="31"/>
    </row>
    <row r="2331" spans="1:2">
      <c r="A2331" s="31"/>
      <c r="B2331" s="31"/>
    </row>
    <row r="2332" spans="1:2">
      <c r="A2332" s="31"/>
      <c r="B2332" s="31"/>
    </row>
    <row r="2333" spans="1:2">
      <c r="A2333" s="31"/>
      <c r="B2333" s="31"/>
    </row>
    <row r="2334" spans="1:2">
      <c r="A2334" s="31"/>
      <c r="B2334" s="31"/>
    </row>
    <row r="2335" spans="1:2">
      <c r="A2335" s="31"/>
      <c r="B2335" s="31"/>
    </row>
    <row r="2336" spans="1:2">
      <c r="A2336" s="31"/>
      <c r="B2336" s="31"/>
    </row>
    <row r="2337" spans="1:2">
      <c r="A2337" s="31"/>
      <c r="B2337" s="31"/>
    </row>
    <row r="2338" spans="1:2">
      <c r="A2338" s="31"/>
      <c r="B2338" s="31"/>
    </row>
    <row r="2339" spans="1:2">
      <c r="A2339" s="31"/>
      <c r="B2339" s="31"/>
    </row>
    <row r="2340" spans="1:2">
      <c r="A2340" s="31"/>
      <c r="B2340" s="31"/>
    </row>
    <row r="2341" spans="1:2">
      <c r="A2341" s="31"/>
      <c r="B2341" s="31"/>
    </row>
    <row r="2342" spans="1:2">
      <c r="A2342" s="31"/>
      <c r="B2342" s="31"/>
    </row>
    <row r="2343" spans="1:2">
      <c r="A2343" s="31"/>
      <c r="B2343" s="31"/>
    </row>
    <row r="2344" spans="1:2">
      <c r="A2344" s="31"/>
      <c r="B2344" s="31"/>
    </row>
    <row r="2345" spans="1:2">
      <c r="A2345" s="31"/>
      <c r="B2345" s="31"/>
    </row>
    <row r="2346" spans="1:2">
      <c r="A2346" s="31"/>
      <c r="B2346" s="31"/>
    </row>
    <row r="2347" spans="1:2">
      <c r="A2347" s="31"/>
      <c r="B2347" s="31"/>
    </row>
    <row r="2348" spans="1:2">
      <c r="A2348" s="31"/>
      <c r="B2348" s="31"/>
    </row>
    <row r="2349" spans="1:2">
      <c r="A2349" s="31"/>
      <c r="B2349" s="31"/>
    </row>
    <row r="2350" spans="1:2">
      <c r="A2350" s="31"/>
      <c r="B2350" s="31"/>
    </row>
    <row r="2351" spans="1:2">
      <c r="A2351" s="31"/>
      <c r="B2351" s="31"/>
    </row>
    <row r="2352" spans="1:2">
      <c r="A2352" s="31"/>
      <c r="B2352" s="31"/>
    </row>
    <row r="2353" spans="1:2">
      <c r="A2353" s="31"/>
      <c r="B2353" s="31"/>
    </row>
    <row r="2354" spans="1:2">
      <c r="A2354" s="31"/>
      <c r="B2354" s="31"/>
    </row>
    <row r="2355" spans="1:2">
      <c r="A2355" s="31"/>
      <c r="B2355" s="31"/>
    </row>
    <row r="2356" spans="1:2">
      <c r="A2356" s="31"/>
      <c r="B2356" s="31"/>
    </row>
    <row r="2357" spans="1:2">
      <c r="A2357" s="31"/>
      <c r="B2357" s="31"/>
    </row>
    <row r="2358" spans="1:2">
      <c r="A2358" s="31"/>
      <c r="B2358" s="31"/>
    </row>
    <row r="2359" spans="1:2">
      <c r="A2359" s="31"/>
      <c r="B2359" s="31"/>
    </row>
    <row r="2360" spans="1:2">
      <c r="A2360" s="31"/>
      <c r="B2360" s="31"/>
    </row>
    <row r="2361" spans="1:2">
      <c r="A2361" s="31"/>
      <c r="B2361" s="31"/>
    </row>
    <row r="2362" spans="1:2">
      <c r="A2362" s="31"/>
      <c r="B2362" s="31"/>
    </row>
    <row r="2363" spans="1:2">
      <c r="A2363" s="31"/>
      <c r="B2363" s="31"/>
    </row>
    <row r="2364" spans="1:2">
      <c r="A2364" s="31"/>
      <c r="B2364" s="31"/>
    </row>
    <row r="2365" spans="1:2">
      <c r="A2365" s="31"/>
      <c r="B2365" s="31"/>
    </row>
    <row r="2366" spans="1:2">
      <c r="A2366" s="31"/>
      <c r="B2366" s="31"/>
    </row>
    <row r="2367" spans="1:2">
      <c r="A2367" s="31"/>
      <c r="B2367" s="31"/>
    </row>
    <row r="2368" spans="1:2">
      <c r="A2368" s="31"/>
      <c r="B2368" s="31"/>
    </row>
    <row r="2369" spans="1:2">
      <c r="A2369" s="31"/>
      <c r="B2369" s="31"/>
    </row>
    <row r="2370" spans="1:2">
      <c r="A2370" s="31"/>
      <c r="B2370" s="31"/>
    </row>
    <row r="2371" spans="1:2">
      <c r="A2371" s="31"/>
      <c r="B2371" s="31"/>
    </row>
    <row r="2372" spans="1:2">
      <c r="A2372" s="31"/>
      <c r="B2372" s="31"/>
    </row>
    <row r="2373" spans="1:2">
      <c r="A2373" s="31"/>
      <c r="B2373" s="31"/>
    </row>
    <row r="2374" spans="1:2">
      <c r="A2374" s="31"/>
      <c r="B2374" s="31"/>
    </row>
    <row r="2375" spans="1:2">
      <c r="A2375" s="31"/>
      <c r="B2375" s="31"/>
    </row>
    <row r="2376" spans="1:2">
      <c r="A2376" s="31"/>
      <c r="B2376" s="31"/>
    </row>
    <row r="2377" spans="1:2">
      <c r="A2377" s="31"/>
      <c r="B2377" s="31"/>
    </row>
    <row r="2378" spans="1:2">
      <c r="A2378" s="31"/>
      <c r="B2378" s="31"/>
    </row>
    <row r="2379" spans="1:2">
      <c r="A2379" s="31"/>
      <c r="B2379" s="31"/>
    </row>
    <row r="2380" spans="1:2">
      <c r="A2380" s="31"/>
      <c r="B2380" s="31"/>
    </row>
    <row r="2381" spans="1:2">
      <c r="A2381" s="31"/>
      <c r="B2381" s="31"/>
    </row>
    <row r="2382" spans="1:2">
      <c r="A2382" s="31"/>
      <c r="B2382" s="31"/>
    </row>
    <row r="2383" spans="1:2">
      <c r="A2383" s="31"/>
      <c r="B2383" s="31"/>
    </row>
    <row r="2384" spans="1:2">
      <c r="A2384" s="31"/>
      <c r="B2384" s="31"/>
    </row>
    <row r="2385" spans="1:2">
      <c r="A2385" s="31"/>
      <c r="B2385" s="31"/>
    </row>
    <row r="2386" spans="1:2">
      <c r="A2386" s="31"/>
      <c r="B2386" s="31"/>
    </row>
    <row r="2387" spans="1:2">
      <c r="A2387" s="31"/>
      <c r="B2387" s="31"/>
    </row>
    <row r="2388" spans="1:2">
      <c r="A2388" s="31"/>
      <c r="B2388" s="31"/>
    </row>
    <row r="2389" spans="1:2">
      <c r="A2389" s="31"/>
      <c r="B2389" s="31"/>
    </row>
    <row r="2390" spans="1:2">
      <c r="A2390" s="31"/>
      <c r="B2390" s="31"/>
    </row>
    <row r="2391" spans="1:2">
      <c r="A2391" s="31"/>
      <c r="B2391" s="31"/>
    </row>
    <row r="2392" spans="1:2">
      <c r="A2392" s="31"/>
      <c r="B2392" s="31"/>
    </row>
    <row r="2393" spans="1:2">
      <c r="A2393" s="31"/>
      <c r="B2393" s="31"/>
    </row>
    <row r="2394" spans="1:2">
      <c r="A2394" s="31"/>
      <c r="B2394" s="31"/>
    </row>
    <row r="2395" spans="1:2">
      <c r="A2395" s="31"/>
      <c r="B2395" s="31"/>
    </row>
    <row r="2396" spans="1:2">
      <c r="A2396" s="31"/>
      <c r="B2396" s="31"/>
    </row>
    <row r="2397" spans="1:2">
      <c r="A2397" s="31"/>
      <c r="B2397" s="31"/>
    </row>
    <row r="2398" spans="1:2">
      <c r="A2398" s="31"/>
      <c r="B2398" s="31"/>
    </row>
    <row r="2399" spans="1:2">
      <c r="A2399" s="31"/>
      <c r="B2399" s="31"/>
    </row>
    <row r="2400" spans="1:2">
      <c r="A2400" s="31"/>
      <c r="B2400" s="31"/>
    </row>
    <row r="2401" spans="1:2">
      <c r="A2401" s="31"/>
      <c r="B2401" s="31"/>
    </row>
    <row r="2402" spans="1:2">
      <c r="A2402" s="31"/>
      <c r="B2402" s="31"/>
    </row>
    <row r="2403" spans="1:2">
      <c r="A2403" s="31"/>
      <c r="B2403" s="31"/>
    </row>
    <row r="2404" spans="1:2">
      <c r="A2404" s="31"/>
      <c r="B2404" s="31"/>
    </row>
    <row r="2405" spans="1:2">
      <c r="A2405" s="31"/>
      <c r="B2405" s="31"/>
    </row>
    <row r="2406" spans="1:2">
      <c r="A2406" s="31"/>
      <c r="B2406" s="31"/>
    </row>
    <row r="2407" spans="1:2">
      <c r="A2407" s="31"/>
      <c r="B2407" s="31"/>
    </row>
    <row r="2408" spans="1:2">
      <c r="A2408" s="31"/>
      <c r="B2408" s="31"/>
    </row>
    <row r="2409" spans="1:2">
      <c r="A2409" s="31"/>
      <c r="B2409" s="31"/>
    </row>
    <row r="2410" spans="1:2">
      <c r="A2410" s="31"/>
      <c r="B2410" s="31"/>
    </row>
    <row r="2411" spans="1:2">
      <c r="A2411" s="31"/>
      <c r="B2411" s="31"/>
    </row>
    <row r="2412" spans="1:2">
      <c r="A2412" s="31"/>
      <c r="B2412" s="31"/>
    </row>
    <row r="2413" spans="1:2">
      <c r="A2413" s="31"/>
      <c r="B2413" s="31"/>
    </row>
    <row r="2414" spans="1:2">
      <c r="A2414" s="31"/>
      <c r="B2414" s="31"/>
    </row>
    <row r="2415" spans="1:2">
      <c r="A2415" s="31"/>
      <c r="B2415" s="31"/>
    </row>
    <row r="2416" spans="1:2">
      <c r="A2416" s="31"/>
      <c r="B2416" s="31"/>
    </row>
    <row r="2417" spans="1:2">
      <c r="A2417" s="31"/>
      <c r="B2417" s="31"/>
    </row>
    <row r="2418" spans="1:2">
      <c r="A2418" s="31"/>
      <c r="B2418" s="31"/>
    </row>
    <row r="2419" spans="1:2">
      <c r="A2419" s="31"/>
      <c r="B2419" s="31"/>
    </row>
    <row r="2420" spans="1:2">
      <c r="A2420" s="31"/>
      <c r="B2420" s="31"/>
    </row>
    <row r="2421" spans="1:2">
      <c r="A2421" s="31"/>
      <c r="B2421" s="31"/>
    </row>
    <row r="2422" spans="1:2">
      <c r="A2422" s="31"/>
      <c r="B2422" s="31"/>
    </row>
    <row r="2423" spans="1:2">
      <c r="A2423" s="31"/>
      <c r="B2423" s="31"/>
    </row>
    <row r="2424" spans="1:2">
      <c r="A2424" s="31"/>
      <c r="B2424" s="31"/>
    </row>
    <row r="2425" spans="1:2">
      <c r="A2425" s="31"/>
      <c r="B2425" s="31"/>
    </row>
    <row r="2426" spans="1:2">
      <c r="A2426" s="31"/>
      <c r="B2426" s="31"/>
    </row>
    <row r="2427" spans="1:2">
      <c r="A2427" s="31"/>
      <c r="B2427" s="31"/>
    </row>
    <row r="2428" spans="1:2">
      <c r="A2428" s="31"/>
      <c r="B2428" s="31"/>
    </row>
    <row r="2429" spans="1:2">
      <c r="A2429" s="31"/>
      <c r="B2429" s="31"/>
    </row>
    <row r="2430" spans="1:2">
      <c r="A2430" s="31"/>
      <c r="B2430" s="31"/>
    </row>
    <row r="2431" spans="1:2">
      <c r="A2431" s="31"/>
      <c r="B2431" s="31"/>
    </row>
    <row r="2432" spans="1:2">
      <c r="A2432" s="31"/>
      <c r="B2432" s="31"/>
    </row>
    <row r="2433" spans="1:2">
      <c r="A2433" s="31"/>
      <c r="B2433" s="31"/>
    </row>
    <row r="2434" spans="1:2">
      <c r="A2434" s="31"/>
      <c r="B2434" s="31"/>
    </row>
    <row r="2435" spans="1:2">
      <c r="A2435" s="31"/>
      <c r="B2435" s="31"/>
    </row>
    <row r="2436" spans="1:2">
      <c r="A2436" s="31"/>
      <c r="B2436" s="31"/>
    </row>
    <row r="2437" spans="1:2">
      <c r="A2437" s="31"/>
      <c r="B2437" s="31"/>
    </row>
    <row r="2438" spans="1:2">
      <c r="A2438" s="31"/>
      <c r="B2438" s="31"/>
    </row>
    <row r="2439" spans="1:2">
      <c r="A2439" s="31"/>
      <c r="B2439" s="31"/>
    </row>
    <row r="2440" spans="1:2">
      <c r="A2440" s="31"/>
      <c r="B2440" s="31"/>
    </row>
    <row r="2441" spans="1:2">
      <c r="A2441" s="31"/>
      <c r="B2441" s="31"/>
    </row>
    <row r="2442" spans="1:2">
      <c r="A2442" s="31"/>
      <c r="B2442" s="31"/>
    </row>
    <row r="2443" spans="1:2">
      <c r="A2443" s="31"/>
      <c r="B2443" s="31"/>
    </row>
    <row r="2444" spans="1:2">
      <c r="A2444" s="31"/>
      <c r="B2444" s="31"/>
    </row>
    <row r="2445" spans="1:2">
      <c r="A2445" s="31"/>
      <c r="B2445" s="31"/>
    </row>
    <row r="2446" spans="1:2">
      <c r="A2446" s="31"/>
      <c r="B2446" s="31"/>
    </row>
    <row r="2447" spans="1:2">
      <c r="A2447" s="31"/>
      <c r="B2447" s="31"/>
    </row>
    <row r="2448" spans="1:2">
      <c r="A2448" s="31"/>
      <c r="B2448" s="31"/>
    </row>
    <row r="2449" spans="1:2">
      <c r="A2449" s="31"/>
      <c r="B2449" s="31"/>
    </row>
    <row r="2450" spans="1:2">
      <c r="A2450" s="31"/>
      <c r="B2450" s="31"/>
    </row>
    <row r="2451" spans="1:2">
      <c r="A2451" s="31"/>
      <c r="B2451" s="31"/>
    </row>
    <row r="2452" spans="1:2">
      <c r="A2452" s="31"/>
      <c r="B2452" s="31"/>
    </row>
    <row r="2453" spans="1:2">
      <c r="A2453" s="31"/>
      <c r="B2453" s="31"/>
    </row>
    <row r="2454" spans="1:2">
      <c r="A2454" s="31"/>
      <c r="B2454" s="31"/>
    </row>
    <row r="2455" spans="1:2">
      <c r="A2455" s="31"/>
      <c r="B2455" s="31"/>
    </row>
    <row r="2456" spans="1:2">
      <c r="A2456" s="31"/>
      <c r="B2456" s="31"/>
    </row>
    <row r="2457" spans="1:2">
      <c r="A2457" s="31"/>
      <c r="B2457" s="31"/>
    </row>
    <row r="2458" spans="1:2">
      <c r="A2458" s="31"/>
      <c r="B2458" s="31"/>
    </row>
    <row r="2459" spans="1:2">
      <c r="A2459" s="31"/>
      <c r="B2459" s="31"/>
    </row>
    <row r="2460" spans="1:2">
      <c r="A2460" s="31"/>
      <c r="B2460" s="31"/>
    </row>
    <row r="2461" spans="1:2">
      <c r="A2461" s="31"/>
      <c r="B2461" s="31"/>
    </row>
    <row r="2462" spans="1:2">
      <c r="A2462" s="31"/>
      <c r="B2462" s="31"/>
    </row>
    <row r="2463" spans="1:2">
      <c r="A2463" s="31"/>
      <c r="B2463" s="31"/>
    </row>
    <row r="2464" spans="1:2">
      <c r="A2464" s="31"/>
      <c r="B2464" s="31"/>
    </row>
    <row r="2465" spans="1:2">
      <c r="A2465" s="31"/>
      <c r="B2465" s="31"/>
    </row>
    <row r="2466" spans="1:2">
      <c r="A2466" s="31"/>
      <c r="B2466" s="31"/>
    </row>
    <row r="2467" spans="1:2">
      <c r="A2467" s="31"/>
      <c r="B2467" s="31"/>
    </row>
    <row r="2468" spans="1:2">
      <c r="A2468" s="31"/>
      <c r="B2468" s="31"/>
    </row>
    <row r="2469" spans="1:2">
      <c r="A2469" s="31"/>
      <c r="B2469" s="31"/>
    </row>
    <row r="2470" spans="1:2">
      <c r="A2470" s="31"/>
      <c r="B2470" s="31"/>
    </row>
    <row r="2471" spans="1:2">
      <c r="A2471" s="31"/>
      <c r="B2471" s="31"/>
    </row>
    <row r="2472" spans="1:2">
      <c r="A2472" s="31"/>
      <c r="B2472" s="31"/>
    </row>
    <row r="2473" spans="1:2">
      <c r="A2473" s="31"/>
      <c r="B2473" s="31"/>
    </row>
    <row r="2474" spans="1:2">
      <c r="A2474" s="31"/>
      <c r="B2474" s="31"/>
    </row>
    <row r="2475" spans="1:2">
      <c r="A2475" s="31"/>
      <c r="B2475" s="31"/>
    </row>
    <row r="2476" spans="1:2">
      <c r="A2476" s="31"/>
      <c r="B2476" s="31"/>
    </row>
    <row r="2477" spans="1:2">
      <c r="A2477" s="31"/>
      <c r="B2477" s="31"/>
    </row>
    <row r="2478" spans="1:2">
      <c r="A2478" s="31"/>
      <c r="B2478" s="31"/>
    </row>
    <row r="2479" spans="1:2">
      <c r="A2479" s="31"/>
      <c r="B2479" s="31"/>
    </row>
    <row r="2480" spans="1:2">
      <c r="A2480" s="31"/>
      <c r="B2480" s="31"/>
    </row>
    <row r="2481" spans="1:2">
      <c r="A2481" s="31"/>
      <c r="B2481" s="31"/>
    </row>
    <row r="2482" spans="1:2">
      <c r="A2482" s="31"/>
      <c r="B2482" s="31"/>
    </row>
    <row r="2483" spans="1:2">
      <c r="A2483" s="31"/>
      <c r="B2483" s="31"/>
    </row>
    <row r="2484" spans="1:2">
      <c r="A2484" s="31"/>
      <c r="B2484" s="31"/>
    </row>
    <row r="2485" spans="1:2">
      <c r="A2485" s="31"/>
      <c r="B2485" s="31"/>
    </row>
    <row r="2486" spans="1:2">
      <c r="A2486" s="31"/>
      <c r="B2486" s="31"/>
    </row>
    <row r="2487" spans="1:2">
      <c r="A2487" s="31"/>
      <c r="B2487" s="31"/>
    </row>
    <row r="2488" spans="1:2">
      <c r="A2488" s="31"/>
      <c r="B2488" s="31"/>
    </row>
    <row r="2489" spans="1:2">
      <c r="A2489" s="31"/>
      <c r="B2489" s="31"/>
    </row>
    <row r="2490" spans="1:2">
      <c r="A2490" s="31"/>
      <c r="B2490" s="31"/>
    </row>
    <row r="2491" spans="1:2">
      <c r="A2491" s="31"/>
      <c r="B2491" s="31"/>
    </row>
    <row r="2492" spans="1:2">
      <c r="A2492" s="31"/>
      <c r="B2492" s="31"/>
    </row>
    <row r="2493" spans="1:2">
      <c r="A2493" s="31"/>
      <c r="B2493" s="31"/>
    </row>
    <row r="2494" spans="1:2">
      <c r="A2494" s="31"/>
      <c r="B2494" s="31"/>
    </row>
    <row r="2495" spans="1:2">
      <c r="A2495" s="31"/>
      <c r="B2495" s="31"/>
    </row>
    <row r="2496" spans="1:2">
      <c r="A2496" s="31"/>
      <c r="B2496" s="31"/>
    </row>
    <row r="2497" spans="1:2">
      <c r="A2497" s="31"/>
      <c r="B2497" s="31"/>
    </row>
    <row r="2498" spans="1:2">
      <c r="A2498" s="31"/>
      <c r="B2498" s="31"/>
    </row>
    <row r="2499" spans="1:2">
      <c r="A2499" s="31"/>
      <c r="B2499" s="31"/>
    </row>
    <row r="2500" spans="1:2">
      <c r="A2500" s="31"/>
      <c r="B2500" s="31"/>
    </row>
    <row r="2501" spans="1:2">
      <c r="A2501" s="31"/>
      <c r="B2501" s="31"/>
    </row>
    <row r="2502" spans="1:2">
      <c r="A2502" s="31"/>
      <c r="B2502" s="31"/>
    </row>
    <row r="2503" spans="1:2">
      <c r="A2503" s="31"/>
      <c r="B2503" s="31"/>
    </row>
    <row r="2504" spans="1:2">
      <c r="A2504" s="31"/>
      <c r="B2504" s="31"/>
    </row>
    <row r="2505" spans="1:2">
      <c r="A2505" s="31"/>
      <c r="B2505" s="31"/>
    </row>
    <row r="2506" spans="1:2">
      <c r="A2506" s="31"/>
      <c r="B2506" s="31"/>
    </row>
    <row r="2507" spans="1:2">
      <c r="A2507" s="31"/>
      <c r="B2507" s="31"/>
    </row>
    <row r="2508" spans="1:2">
      <c r="A2508" s="31"/>
      <c r="B2508" s="31"/>
    </row>
    <row r="2509" spans="1:2">
      <c r="A2509" s="31"/>
      <c r="B2509" s="31"/>
    </row>
    <row r="2510" spans="1:2">
      <c r="A2510" s="31"/>
      <c r="B2510" s="31"/>
    </row>
    <row r="2511" spans="1:2">
      <c r="A2511" s="31"/>
      <c r="B2511" s="31"/>
    </row>
    <row r="2512" spans="1:2">
      <c r="A2512" s="31"/>
      <c r="B2512" s="31"/>
    </row>
    <row r="2513" spans="1:2">
      <c r="A2513" s="31"/>
      <c r="B2513" s="31"/>
    </row>
    <row r="2514" spans="1:2">
      <c r="A2514" s="31"/>
      <c r="B2514" s="31"/>
    </row>
    <row r="2515" spans="1:2">
      <c r="A2515" s="31"/>
      <c r="B2515" s="31"/>
    </row>
    <row r="2516" spans="1:2">
      <c r="A2516" s="31"/>
      <c r="B2516" s="31"/>
    </row>
    <row r="2517" spans="1:2">
      <c r="A2517" s="31"/>
      <c r="B2517" s="31"/>
    </row>
    <row r="2518" spans="1:2">
      <c r="A2518" s="31"/>
      <c r="B2518" s="31"/>
    </row>
    <row r="2519" spans="1:2">
      <c r="A2519" s="31"/>
      <c r="B2519" s="31"/>
    </row>
    <row r="2520" spans="1:2">
      <c r="A2520" s="31"/>
      <c r="B2520" s="31"/>
    </row>
    <row r="2521" spans="1:2">
      <c r="A2521" s="31"/>
      <c r="B2521" s="31"/>
    </row>
    <row r="2522" spans="1:2">
      <c r="A2522" s="31"/>
      <c r="B2522" s="31"/>
    </row>
    <row r="2523" spans="1:2">
      <c r="A2523" s="31"/>
      <c r="B2523" s="31"/>
    </row>
    <row r="2524" spans="1:2">
      <c r="A2524" s="31"/>
      <c r="B2524" s="31"/>
    </row>
    <row r="2525" spans="1:2">
      <c r="A2525" s="31"/>
      <c r="B2525" s="3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51"/>
  <sheetViews>
    <sheetView workbookViewId="0">
      <pane ySplit="1" topLeftCell="A129" activePane="bottomLeft" state="frozen"/>
      <selection pane="bottomLeft" activeCell="S145" sqref="S145:S151"/>
    </sheetView>
  </sheetViews>
  <sheetFormatPr defaultColWidth="9.140625" defaultRowHeight="15"/>
  <cols>
    <col min="1" max="1" width="6.42578125" style="10" bestFit="1" customWidth="1"/>
    <col min="2" max="2" width="6.7109375" style="4" bestFit="1" customWidth="1"/>
    <col min="3" max="3" width="7.140625" style="11" bestFit="1" customWidth="1"/>
    <col min="4" max="4" width="7.140625" style="3" customWidth="1"/>
    <col min="5" max="5" width="11.42578125" style="3" hidden="1" customWidth="1"/>
    <col min="6" max="6" width="12.85546875" style="3" hidden="1" customWidth="1"/>
    <col min="7" max="7" width="19" style="3" hidden="1" customWidth="1"/>
    <col min="8" max="8" width="23.28515625" style="3" hidden="1" customWidth="1"/>
    <col min="9" max="9" width="19" style="3" hidden="1" customWidth="1"/>
    <col min="10" max="10" width="24" style="3" hidden="1" customWidth="1"/>
    <col min="11" max="11" width="31.42578125" style="3" hidden="1" customWidth="1"/>
    <col min="12" max="12" width="15.28515625" style="3" hidden="1" customWidth="1"/>
    <col min="13" max="13" width="17" style="3" hidden="1" customWidth="1"/>
    <col min="14" max="14" width="14.7109375" style="3" hidden="1" customWidth="1"/>
    <col min="15" max="15" width="14.28515625" style="3" hidden="1" customWidth="1"/>
    <col min="16" max="16" width="18.85546875" style="3" hidden="1" customWidth="1"/>
    <col min="17" max="17" width="19.7109375" style="3" hidden="1" customWidth="1"/>
    <col min="18" max="18" width="34.42578125" style="3" bestFit="1" customWidth="1"/>
    <col min="19" max="19" width="34.42578125" style="3" customWidth="1"/>
    <col min="20" max="20" width="21.42578125" customWidth="1"/>
    <col min="21" max="21" width="79.140625" style="3" bestFit="1" customWidth="1"/>
    <col min="22" max="16384" width="9.140625" style="3"/>
  </cols>
  <sheetData>
    <row r="1" spans="1:25">
      <c r="A1" s="10" t="s">
        <v>120</v>
      </c>
      <c r="B1" s="4" t="s">
        <v>60</v>
      </c>
      <c r="C1" s="11" t="s">
        <v>33</v>
      </c>
      <c r="D1" s="3" t="s">
        <v>62</v>
      </c>
      <c r="E1" s="3" t="s">
        <v>42</v>
      </c>
      <c r="F1" s="3" t="s">
        <v>35</v>
      </c>
      <c r="G1" s="3" t="s">
        <v>37</v>
      </c>
      <c r="H1" s="3" t="s">
        <v>63</v>
      </c>
      <c r="I1" s="3" t="s">
        <v>142</v>
      </c>
      <c r="J1" s="3" t="s">
        <v>44</v>
      </c>
      <c r="K1" s="3" t="s">
        <v>34</v>
      </c>
      <c r="L1" s="3" t="s">
        <v>36</v>
      </c>
      <c r="M1" s="3" t="s">
        <v>38</v>
      </c>
      <c r="N1" s="3" t="s">
        <v>39</v>
      </c>
      <c r="O1" s="3" t="s">
        <v>40</v>
      </c>
      <c r="P1" s="3" t="s">
        <v>41</v>
      </c>
      <c r="Q1" s="3" t="s">
        <v>43</v>
      </c>
      <c r="R1" s="3" t="s">
        <v>183</v>
      </c>
      <c r="S1" s="3" t="s">
        <v>201</v>
      </c>
      <c r="T1" s="3" t="s">
        <v>185</v>
      </c>
      <c r="U1" s="3" t="s">
        <v>186</v>
      </c>
      <c r="V1" s="3" t="s">
        <v>202</v>
      </c>
      <c r="Y1" s="5" t="s">
        <v>153</v>
      </c>
    </row>
    <row r="2" spans="1:25" s="24" customFormat="1" hidden="1">
      <c r="B2" s="25"/>
      <c r="C2" s="24" t="s">
        <v>238</v>
      </c>
    </row>
    <row r="3" spans="1:25" s="23" customFormat="1" hidden="1">
      <c r="A3" s="23">
        <v>78</v>
      </c>
      <c r="B3" s="23" t="s">
        <v>215</v>
      </c>
      <c r="C3" s="23">
        <v>0</v>
      </c>
      <c r="D3" s="23">
        <v>0</v>
      </c>
      <c r="R3" s="23" t="s">
        <v>184</v>
      </c>
    </row>
    <row r="4" spans="1:25" s="23" customFormat="1" hidden="1">
      <c r="A4" s="23">
        <v>78</v>
      </c>
      <c r="B4" s="23" t="s">
        <v>215</v>
      </c>
      <c r="C4" s="23">
        <v>1</v>
      </c>
      <c r="D4" s="23">
        <v>0</v>
      </c>
      <c r="R4" s="23" t="s">
        <v>200</v>
      </c>
      <c r="S4" s="23" t="s">
        <v>222</v>
      </c>
      <c r="U4" s="23" t="s">
        <v>252</v>
      </c>
      <c r="V4" s="23" t="s">
        <v>223</v>
      </c>
    </row>
    <row r="5" spans="1:25" s="23" customFormat="1" hidden="1">
      <c r="A5" s="23">
        <v>78</v>
      </c>
      <c r="B5" s="23" t="s">
        <v>215</v>
      </c>
      <c r="C5" s="23">
        <v>2</v>
      </c>
      <c r="D5" s="23">
        <v>0</v>
      </c>
      <c r="R5" s="23" t="s">
        <v>200</v>
      </c>
      <c r="S5" s="23" t="s">
        <v>222</v>
      </c>
      <c r="U5" s="23" t="s">
        <v>252</v>
      </c>
      <c r="V5" s="23" t="s">
        <v>224</v>
      </c>
    </row>
    <row r="6" spans="1:25" s="23" customFormat="1" hidden="1">
      <c r="A6" s="23">
        <v>78</v>
      </c>
      <c r="B6" s="23" t="s">
        <v>215</v>
      </c>
      <c r="C6" s="23">
        <v>3</v>
      </c>
      <c r="D6" s="23">
        <v>0</v>
      </c>
      <c r="R6" s="23" t="s">
        <v>200</v>
      </c>
      <c r="S6" s="23" t="s">
        <v>222</v>
      </c>
      <c r="U6" s="23" t="s">
        <v>252</v>
      </c>
      <c r="V6" s="23" t="s">
        <v>225</v>
      </c>
    </row>
    <row r="7" spans="1:25" s="23" customFormat="1" hidden="1">
      <c r="A7" s="23">
        <v>78</v>
      </c>
      <c r="B7" s="23" t="s">
        <v>215</v>
      </c>
      <c r="C7" s="23">
        <v>4</v>
      </c>
      <c r="D7" s="23">
        <v>0</v>
      </c>
      <c r="R7" s="23" t="s">
        <v>200</v>
      </c>
      <c r="S7" s="23" t="s">
        <v>222</v>
      </c>
      <c r="U7" s="23" t="s">
        <v>253</v>
      </c>
      <c r="V7" s="23" t="s">
        <v>223</v>
      </c>
    </row>
    <row r="8" spans="1:25" s="23" customFormat="1" ht="14.25" hidden="1" customHeight="1">
      <c r="A8" s="23">
        <v>78</v>
      </c>
      <c r="B8" s="23" t="s">
        <v>215</v>
      </c>
      <c r="C8" s="23">
        <v>5</v>
      </c>
      <c r="D8" s="23">
        <v>0</v>
      </c>
      <c r="R8" s="23" t="s">
        <v>200</v>
      </c>
      <c r="S8" s="23" t="s">
        <v>222</v>
      </c>
      <c r="U8" s="23" t="s">
        <v>253</v>
      </c>
      <c r="V8" s="23" t="s">
        <v>224</v>
      </c>
    </row>
    <row r="9" spans="1:25" s="23" customFormat="1" hidden="1">
      <c r="A9" s="23">
        <v>78</v>
      </c>
      <c r="B9" s="23" t="s">
        <v>215</v>
      </c>
      <c r="C9" s="23">
        <v>6</v>
      </c>
      <c r="D9" s="23">
        <v>0</v>
      </c>
      <c r="R9" s="23" t="s">
        <v>200</v>
      </c>
      <c r="S9" s="23" t="s">
        <v>222</v>
      </c>
      <c r="U9" s="23" t="s">
        <v>253</v>
      </c>
      <c r="V9" s="23" t="s">
        <v>225</v>
      </c>
    </row>
    <row r="10" spans="1:25" s="23" customFormat="1" hidden="1">
      <c r="A10" s="23">
        <v>78</v>
      </c>
      <c r="B10" s="23" t="s">
        <v>215</v>
      </c>
      <c r="C10" s="23">
        <v>7</v>
      </c>
      <c r="D10" s="23">
        <v>0</v>
      </c>
      <c r="Y10" s="23" t="s">
        <v>226</v>
      </c>
    </row>
    <row r="11" spans="1:25" s="23" customFormat="1" hidden="1">
      <c r="A11" s="23">
        <v>78</v>
      </c>
      <c r="B11" s="23" t="s">
        <v>215</v>
      </c>
      <c r="C11" s="23">
        <v>8</v>
      </c>
      <c r="D11" s="23">
        <v>0</v>
      </c>
      <c r="Y11" s="23" t="s">
        <v>227</v>
      </c>
    </row>
    <row r="12" spans="1:25" s="23" customFormat="1" hidden="1">
      <c r="A12" s="23">
        <v>78</v>
      </c>
      <c r="B12" s="23" t="s">
        <v>215</v>
      </c>
      <c r="C12" s="23">
        <v>9</v>
      </c>
      <c r="D12" s="23">
        <v>0</v>
      </c>
      <c r="Y12" s="23" t="s">
        <v>228</v>
      </c>
    </row>
    <row r="13" spans="1:25" s="24" customFormat="1" hidden="1"/>
    <row r="14" spans="1:25" s="24" customFormat="1" hidden="1">
      <c r="C14" s="24" t="s">
        <v>281</v>
      </c>
    </row>
    <row r="15" spans="1:25" s="24" customFormat="1" hidden="1">
      <c r="A15" s="23">
        <v>78</v>
      </c>
      <c r="B15" s="23" t="s">
        <v>215</v>
      </c>
      <c r="C15" s="23">
        <v>10</v>
      </c>
      <c r="D15" s="23">
        <v>0</v>
      </c>
      <c r="R15" s="23" t="s">
        <v>184</v>
      </c>
    </row>
    <row r="16" spans="1:25" s="24" customFormat="1" hidden="1">
      <c r="A16" s="23">
        <v>78</v>
      </c>
      <c r="B16" s="23" t="s">
        <v>215</v>
      </c>
      <c r="C16" s="23">
        <v>11</v>
      </c>
      <c r="D16" s="23">
        <v>0</v>
      </c>
      <c r="R16" s="23" t="s">
        <v>200</v>
      </c>
      <c r="S16" s="24" t="s">
        <v>242</v>
      </c>
      <c r="U16" s="23" t="s">
        <v>254</v>
      </c>
    </row>
    <row r="17" spans="1:30" s="24" customFormat="1" hidden="1">
      <c r="A17" s="23">
        <v>78</v>
      </c>
      <c r="B17" s="23" t="s">
        <v>215</v>
      </c>
      <c r="C17" s="23">
        <v>12</v>
      </c>
      <c r="D17" s="23">
        <v>0</v>
      </c>
      <c r="R17" s="23" t="s">
        <v>200</v>
      </c>
      <c r="S17" s="24" t="s">
        <v>243</v>
      </c>
      <c r="U17" s="23" t="s">
        <v>255</v>
      </c>
    </row>
    <row r="18" spans="1:30" s="24" customFormat="1" hidden="1">
      <c r="A18" s="23">
        <v>78</v>
      </c>
      <c r="B18" s="23" t="s">
        <v>215</v>
      </c>
      <c r="C18" s="23">
        <v>13</v>
      </c>
      <c r="D18" s="23">
        <v>0</v>
      </c>
      <c r="R18" s="23" t="s">
        <v>200</v>
      </c>
      <c r="S18" s="24" t="s">
        <v>244</v>
      </c>
      <c r="U18" s="23" t="s">
        <v>256</v>
      </c>
    </row>
    <row r="19" spans="1:30" s="24" customFormat="1" hidden="1">
      <c r="A19" s="23">
        <v>78</v>
      </c>
      <c r="B19" s="23" t="s">
        <v>215</v>
      </c>
      <c r="C19" s="23">
        <v>14</v>
      </c>
      <c r="D19" s="23">
        <v>0</v>
      </c>
      <c r="R19" s="23" t="s">
        <v>200</v>
      </c>
      <c r="S19" s="24" t="s">
        <v>245</v>
      </c>
      <c r="U19" s="23" t="s">
        <v>257</v>
      </c>
    </row>
    <row r="20" spans="1:30" s="24" customFormat="1" hidden="1">
      <c r="A20" s="23">
        <v>78</v>
      </c>
      <c r="B20" s="23" t="s">
        <v>215</v>
      </c>
      <c r="C20" s="23">
        <v>15</v>
      </c>
      <c r="D20" s="23">
        <v>0</v>
      </c>
      <c r="R20" s="23" t="s">
        <v>200</v>
      </c>
      <c r="S20" s="24" t="s">
        <v>246</v>
      </c>
      <c r="U20" s="23" t="s">
        <v>258</v>
      </c>
    </row>
    <row r="21" spans="1:30" s="24" customFormat="1" hidden="1">
      <c r="A21" s="23">
        <v>78</v>
      </c>
      <c r="B21" s="23" t="s">
        <v>215</v>
      </c>
      <c r="C21" s="23">
        <v>16</v>
      </c>
      <c r="D21" s="23">
        <v>0</v>
      </c>
      <c r="R21" s="23" t="s">
        <v>200</v>
      </c>
      <c r="S21" s="24" t="s">
        <v>247</v>
      </c>
      <c r="U21" s="23" t="s">
        <v>259</v>
      </c>
    </row>
    <row r="22" spans="1:30" s="24" customFormat="1" hidden="1">
      <c r="A22" s="23">
        <v>78</v>
      </c>
      <c r="B22" s="23" t="s">
        <v>215</v>
      </c>
      <c r="C22" s="23">
        <v>17</v>
      </c>
      <c r="D22" s="23">
        <v>0</v>
      </c>
      <c r="R22" s="23" t="s">
        <v>200</v>
      </c>
      <c r="S22" s="24" t="s">
        <v>249</v>
      </c>
      <c r="U22" s="23" t="s">
        <v>251</v>
      </c>
    </row>
    <row r="23" spans="1:30" s="24" customFormat="1" hidden="1">
      <c r="A23" s="23">
        <v>78</v>
      </c>
      <c r="B23" s="23" t="s">
        <v>215</v>
      </c>
      <c r="C23" s="23">
        <v>18</v>
      </c>
      <c r="D23" s="23">
        <v>0</v>
      </c>
      <c r="R23" s="23" t="s">
        <v>200</v>
      </c>
      <c r="S23" s="24" t="s">
        <v>250</v>
      </c>
      <c r="U23" s="23" t="s">
        <v>279</v>
      </c>
    </row>
    <row r="24" spans="1:30" s="24" customFormat="1" hidden="1">
      <c r="A24" s="23">
        <v>78</v>
      </c>
      <c r="B24" s="23" t="s">
        <v>215</v>
      </c>
      <c r="C24" s="23">
        <v>19</v>
      </c>
      <c r="D24" s="23">
        <v>0</v>
      </c>
      <c r="R24" s="23" t="s">
        <v>200</v>
      </c>
      <c r="S24" s="24" t="s">
        <v>248</v>
      </c>
      <c r="U24" s="23" t="s">
        <v>260</v>
      </c>
    </row>
    <row r="25" spans="1:30" s="24" customFormat="1" hidden="1">
      <c r="A25" s="23">
        <v>78</v>
      </c>
      <c r="B25" s="23" t="s">
        <v>215</v>
      </c>
      <c r="C25" s="23">
        <v>20</v>
      </c>
      <c r="D25" s="23">
        <v>0</v>
      </c>
      <c r="T25" s="6"/>
      <c r="Y25" s="24" t="s">
        <v>223</v>
      </c>
    </row>
    <row r="26" spans="1:30" s="24" customFormat="1" hidden="1">
      <c r="A26" s="23">
        <v>78</v>
      </c>
      <c r="B26" s="23" t="s">
        <v>215</v>
      </c>
      <c r="C26" s="23">
        <v>21</v>
      </c>
      <c r="D26" s="23">
        <v>0</v>
      </c>
      <c r="Y26" s="24" t="s">
        <v>224</v>
      </c>
    </row>
    <row r="27" spans="1:30" s="24" customFormat="1" hidden="1">
      <c r="A27" s="23">
        <v>78</v>
      </c>
      <c r="B27" s="23" t="s">
        <v>215</v>
      </c>
      <c r="C27" s="23">
        <v>22</v>
      </c>
      <c r="D27" s="23">
        <v>0</v>
      </c>
      <c r="S27" s="23"/>
      <c r="T27" s="23"/>
      <c r="U27" s="23"/>
      <c r="Y27" s="23" t="s">
        <v>226</v>
      </c>
    </row>
    <row r="28" spans="1:30" s="23" customFormat="1" hidden="1">
      <c r="A28" s="23">
        <v>78</v>
      </c>
      <c r="B28" s="23" t="s">
        <v>215</v>
      </c>
      <c r="C28" s="23">
        <v>23</v>
      </c>
      <c r="D28" s="23">
        <v>0</v>
      </c>
      <c r="Y28" s="23" t="s">
        <v>227</v>
      </c>
    </row>
    <row r="29" spans="1:30" s="23" customFormat="1" hidden="1">
      <c r="A29" s="23">
        <v>78</v>
      </c>
      <c r="B29" s="23" t="s">
        <v>215</v>
      </c>
      <c r="C29" s="23">
        <v>24</v>
      </c>
      <c r="D29" s="23">
        <v>0</v>
      </c>
      <c r="Y29" s="23" t="s">
        <v>228</v>
      </c>
    </row>
    <row r="30" spans="1:30" hidden="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1:30" hidden="1">
      <c r="A31" s="6">
        <v>79</v>
      </c>
      <c r="B31" s="6" t="s">
        <v>310</v>
      </c>
      <c r="C31" s="23">
        <v>0</v>
      </c>
      <c r="D31" s="23">
        <v>0</v>
      </c>
      <c r="E31" s="24"/>
      <c r="F31" s="24"/>
      <c r="G31" s="24"/>
      <c r="H31" s="24"/>
      <c r="I31" s="24"/>
      <c r="J31" s="24"/>
      <c r="K31" s="24"/>
      <c r="L31" s="24"/>
      <c r="M31" s="24"/>
      <c r="N31" s="24"/>
      <c r="O31" s="24"/>
      <c r="P31" s="24"/>
      <c r="Q31" s="24"/>
      <c r="R31" s="23" t="s">
        <v>184</v>
      </c>
      <c r="S31" s="24"/>
      <c r="T31" s="24"/>
      <c r="U31" s="24"/>
      <c r="V31" s="24"/>
      <c r="W31" s="24"/>
      <c r="X31" s="24"/>
      <c r="Y31" s="24"/>
      <c r="Z31" s="24"/>
      <c r="AA31" s="24"/>
      <c r="AB31" s="24"/>
      <c r="AC31" s="24"/>
      <c r="AD31" s="24"/>
    </row>
    <row r="32" spans="1:30" hidden="1">
      <c r="A32" s="6">
        <v>79</v>
      </c>
      <c r="B32" s="6" t="s">
        <v>310</v>
      </c>
      <c r="C32" s="23">
        <v>1</v>
      </c>
      <c r="D32" s="23">
        <v>0</v>
      </c>
      <c r="E32" s="24"/>
      <c r="F32" s="24"/>
      <c r="G32" s="24"/>
      <c r="H32" s="24"/>
      <c r="I32" s="24"/>
      <c r="J32" s="24"/>
      <c r="K32" s="24"/>
      <c r="L32" s="24"/>
      <c r="M32" s="24"/>
      <c r="N32" s="24"/>
      <c r="O32" s="24"/>
      <c r="P32" s="24"/>
      <c r="Q32" s="24"/>
      <c r="R32" s="23" t="s">
        <v>312</v>
      </c>
      <c r="S32" s="24" t="s">
        <v>313</v>
      </c>
      <c r="T32" s="24"/>
      <c r="U32" s="24" t="s">
        <v>317</v>
      </c>
      <c r="V32" s="24"/>
      <c r="W32" s="24"/>
      <c r="X32" s="24"/>
      <c r="Y32" s="24"/>
      <c r="Z32" s="24"/>
      <c r="AA32" s="24"/>
      <c r="AB32" s="24"/>
      <c r="AC32" s="24"/>
      <c r="AD32" s="24"/>
    </row>
    <row r="33" spans="1:30" hidden="1">
      <c r="A33" s="6">
        <v>79</v>
      </c>
      <c r="B33" s="6" t="s">
        <v>310</v>
      </c>
      <c r="C33" s="23">
        <v>2</v>
      </c>
      <c r="D33" s="23">
        <v>0</v>
      </c>
      <c r="E33" s="24"/>
      <c r="F33" s="24"/>
      <c r="G33" s="24"/>
      <c r="H33" s="24"/>
      <c r="I33" s="24"/>
      <c r="J33" s="24"/>
      <c r="K33" s="24"/>
      <c r="L33" s="24"/>
      <c r="M33" s="24"/>
      <c r="N33" s="24"/>
      <c r="O33" s="24"/>
      <c r="P33" s="24"/>
      <c r="Q33" s="24"/>
      <c r="R33" s="23" t="s">
        <v>312</v>
      </c>
      <c r="S33" s="24" t="s">
        <v>314</v>
      </c>
      <c r="T33" s="24"/>
      <c r="U33" s="24" t="s">
        <v>320</v>
      </c>
      <c r="V33" s="24"/>
      <c r="W33" s="24"/>
      <c r="X33" s="24"/>
      <c r="Y33" s="24"/>
      <c r="Z33" s="24"/>
      <c r="AA33" s="24"/>
      <c r="AB33" s="24"/>
      <c r="AC33" s="24"/>
      <c r="AD33" s="24"/>
    </row>
    <row r="34" spans="1:30" hidden="1">
      <c r="A34" s="6">
        <v>79</v>
      </c>
      <c r="B34" s="6" t="s">
        <v>310</v>
      </c>
      <c r="C34" s="23">
        <v>3</v>
      </c>
      <c r="D34" s="23">
        <v>0</v>
      </c>
      <c r="E34" s="24"/>
      <c r="F34" s="24"/>
      <c r="G34" s="24"/>
      <c r="H34" s="24"/>
      <c r="I34" s="24"/>
      <c r="J34" s="24"/>
      <c r="K34" s="24"/>
      <c r="L34" s="24"/>
      <c r="M34" s="24"/>
      <c r="N34" s="24"/>
      <c r="O34" s="24"/>
      <c r="P34" s="24"/>
      <c r="Q34" s="24"/>
      <c r="R34" s="23" t="s">
        <v>312</v>
      </c>
      <c r="S34" s="24" t="s">
        <v>315</v>
      </c>
      <c r="T34" s="24"/>
      <c r="U34" s="24" t="s">
        <v>319</v>
      </c>
      <c r="V34" s="24"/>
      <c r="W34" s="24"/>
      <c r="X34" s="24"/>
      <c r="Y34" s="24"/>
      <c r="Z34" s="24"/>
      <c r="AA34" s="24"/>
      <c r="AB34" s="24"/>
      <c r="AC34" s="24"/>
      <c r="AD34" s="24"/>
    </row>
    <row r="35" spans="1:30" hidden="1">
      <c r="A35" s="6">
        <v>79</v>
      </c>
      <c r="B35" s="6" t="s">
        <v>310</v>
      </c>
      <c r="C35" s="23">
        <v>4</v>
      </c>
      <c r="D35" s="23">
        <v>0</v>
      </c>
      <c r="E35" s="24"/>
      <c r="F35" s="24"/>
      <c r="G35" s="24"/>
      <c r="H35" s="24"/>
      <c r="I35" s="24"/>
      <c r="J35" s="24"/>
      <c r="K35" s="24"/>
      <c r="L35" s="24"/>
      <c r="M35" s="24"/>
      <c r="N35" s="24"/>
      <c r="O35" s="24"/>
      <c r="P35" s="24"/>
      <c r="Q35" s="24"/>
      <c r="R35" s="23" t="s">
        <v>312</v>
      </c>
      <c r="S35" s="24" t="s">
        <v>316</v>
      </c>
      <c r="T35" s="24"/>
      <c r="U35" s="24" t="s">
        <v>318</v>
      </c>
      <c r="V35" s="24"/>
      <c r="W35" s="24"/>
      <c r="X35" s="24"/>
      <c r="Y35" s="24"/>
      <c r="Z35" s="24"/>
      <c r="AA35" s="24"/>
      <c r="AB35" s="24"/>
      <c r="AC35" s="24"/>
      <c r="AD35" s="24"/>
    </row>
    <row r="36" spans="1:30" hidden="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row>
    <row r="37" spans="1:30" hidden="1">
      <c r="A37" s="6">
        <v>80</v>
      </c>
      <c r="B37" s="6" t="s">
        <v>349</v>
      </c>
      <c r="C37" s="23">
        <v>0</v>
      </c>
      <c r="D37" s="23">
        <v>0</v>
      </c>
      <c r="E37" s="24"/>
      <c r="F37" s="24"/>
      <c r="G37" s="24"/>
      <c r="H37" s="24"/>
      <c r="I37" s="24"/>
      <c r="J37" s="24"/>
      <c r="K37" s="24"/>
      <c r="L37" s="24"/>
      <c r="M37" s="24"/>
      <c r="N37" s="24"/>
      <c r="O37" s="24"/>
      <c r="P37" s="24"/>
      <c r="Q37" s="24"/>
      <c r="R37" s="23" t="s">
        <v>184</v>
      </c>
      <c r="S37" s="24"/>
      <c r="T37" s="24"/>
      <c r="U37" s="24"/>
      <c r="V37" s="24"/>
      <c r="W37" s="24"/>
      <c r="X37" s="24"/>
      <c r="Y37" s="24"/>
      <c r="Z37" s="24"/>
      <c r="AA37" s="24"/>
      <c r="AB37" s="24"/>
      <c r="AC37" s="24"/>
      <c r="AD37" s="24"/>
    </row>
    <row r="38" spans="1:30" hidden="1">
      <c r="A38" s="6">
        <v>80</v>
      </c>
      <c r="B38" s="6" t="s">
        <v>349</v>
      </c>
      <c r="C38" s="23">
        <v>1</v>
      </c>
      <c r="D38" s="23">
        <v>0</v>
      </c>
      <c r="E38" s="24"/>
      <c r="F38" s="24"/>
      <c r="G38" s="24"/>
      <c r="H38" s="24"/>
      <c r="I38" s="24"/>
      <c r="J38" s="24"/>
      <c r="K38" s="24"/>
      <c r="L38" s="24"/>
      <c r="M38" s="24"/>
      <c r="N38" s="24"/>
      <c r="O38" s="24"/>
      <c r="P38" s="24"/>
      <c r="Q38" s="24"/>
      <c r="R38" s="23" t="s">
        <v>200</v>
      </c>
      <c r="S38" s="24" t="s">
        <v>351</v>
      </c>
      <c r="T38" s="24"/>
      <c r="U38" s="24" t="s">
        <v>365</v>
      </c>
      <c r="V38" s="24"/>
      <c r="W38" s="24"/>
      <c r="X38" s="24"/>
      <c r="Y38" s="24"/>
      <c r="Z38" s="24"/>
      <c r="AA38" s="24"/>
      <c r="AB38" s="24"/>
      <c r="AC38" s="24"/>
      <c r="AD38" s="24"/>
    </row>
    <row r="39" spans="1:30" hidden="1">
      <c r="A39" s="6">
        <v>80</v>
      </c>
      <c r="B39" s="6" t="s">
        <v>349</v>
      </c>
      <c r="C39" s="23">
        <v>2</v>
      </c>
      <c r="D39" s="23">
        <v>0</v>
      </c>
      <c r="E39" s="24"/>
      <c r="F39" s="24"/>
      <c r="G39" s="24"/>
      <c r="H39" s="24"/>
      <c r="I39" s="24"/>
      <c r="J39" s="24"/>
      <c r="K39" s="24"/>
      <c r="L39" s="24"/>
      <c r="M39" s="24"/>
      <c r="N39" s="24"/>
      <c r="O39" s="24"/>
      <c r="P39" s="24"/>
      <c r="Q39" s="24"/>
      <c r="R39" s="24"/>
      <c r="S39" s="24"/>
      <c r="T39" s="24"/>
      <c r="U39" s="24"/>
      <c r="V39" s="24"/>
      <c r="W39" s="24"/>
      <c r="X39" s="24"/>
      <c r="Y39" s="28" t="s">
        <v>355</v>
      </c>
      <c r="Z39" s="24"/>
      <c r="AA39" s="24"/>
      <c r="AB39" s="24"/>
      <c r="AC39" s="24"/>
      <c r="AD39" s="24"/>
    </row>
    <row r="40" spans="1:30" hidden="1">
      <c r="A40" s="6">
        <v>80</v>
      </c>
      <c r="B40" s="6" t="s">
        <v>349</v>
      </c>
      <c r="C40" s="23">
        <v>3</v>
      </c>
      <c r="D40" s="23">
        <v>0</v>
      </c>
      <c r="E40" s="24"/>
      <c r="F40" s="24"/>
      <c r="G40" s="24"/>
      <c r="H40" s="24"/>
      <c r="I40" s="24"/>
      <c r="J40" s="24"/>
      <c r="K40" s="24"/>
      <c r="L40" s="24"/>
      <c r="M40" s="24"/>
      <c r="N40" s="24"/>
      <c r="O40" s="24"/>
      <c r="P40" s="24"/>
      <c r="Q40" s="24"/>
      <c r="R40" s="24"/>
      <c r="S40" s="24"/>
      <c r="T40" s="24"/>
      <c r="U40" s="24"/>
      <c r="V40" s="24"/>
      <c r="W40" s="24"/>
      <c r="X40" s="24"/>
      <c r="Y40" s="28" t="s">
        <v>356</v>
      </c>
      <c r="Z40" s="24"/>
      <c r="AA40" s="24"/>
      <c r="AB40" s="24"/>
      <c r="AC40" s="24"/>
      <c r="AD40" s="24"/>
    </row>
    <row r="41" spans="1:30" hidden="1">
      <c r="A41" s="6">
        <v>80</v>
      </c>
      <c r="B41" s="6" t="s">
        <v>349</v>
      </c>
      <c r="C41" s="23">
        <v>4</v>
      </c>
      <c r="D41" s="23">
        <v>0</v>
      </c>
      <c r="E41" s="24"/>
      <c r="F41" s="24"/>
      <c r="G41" s="24"/>
      <c r="H41" s="24"/>
      <c r="I41" s="24"/>
      <c r="J41" s="24"/>
      <c r="K41" s="24"/>
      <c r="L41" s="24"/>
      <c r="M41" s="24"/>
      <c r="N41" s="24"/>
      <c r="O41" s="24"/>
      <c r="P41" s="24"/>
      <c r="Q41" s="24"/>
      <c r="R41" s="24"/>
      <c r="S41" s="24"/>
      <c r="T41" s="24"/>
      <c r="U41" s="24"/>
      <c r="V41" s="24"/>
      <c r="W41" s="24"/>
      <c r="X41" s="24"/>
      <c r="Y41" s="26" t="s">
        <v>352</v>
      </c>
      <c r="Z41" s="24"/>
      <c r="AA41" s="24"/>
      <c r="AB41" s="24"/>
      <c r="AC41" s="24"/>
      <c r="AD41" s="24"/>
    </row>
    <row r="42" spans="1:30" hidden="1">
      <c r="A42" s="6">
        <v>80</v>
      </c>
      <c r="B42" s="6" t="s">
        <v>349</v>
      </c>
      <c r="C42" s="23">
        <v>5</v>
      </c>
      <c r="D42" s="23">
        <v>0</v>
      </c>
      <c r="E42" s="24"/>
      <c r="F42" s="24"/>
      <c r="G42" s="24"/>
      <c r="H42" s="24"/>
      <c r="I42" s="24"/>
      <c r="J42" s="24"/>
      <c r="K42" s="24"/>
      <c r="L42" s="24"/>
      <c r="M42" s="24"/>
      <c r="N42" s="24"/>
      <c r="O42" s="24"/>
      <c r="P42" s="24"/>
      <c r="Q42" s="24"/>
      <c r="R42" s="24"/>
      <c r="S42" s="24"/>
      <c r="T42" s="24"/>
      <c r="U42" s="24"/>
      <c r="V42" s="24"/>
      <c r="W42" s="24"/>
      <c r="X42" s="24"/>
      <c r="Y42" s="29" t="s">
        <v>357</v>
      </c>
      <c r="Z42" s="24"/>
      <c r="AA42" s="24"/>
      <c r="AB42" s="24"/>
      <c r="AC42" s="24"/>
      <c r="AD42" s="24"/>
    </row>
    <row r="43" spans="1:30" hidden="1">
      <c r="A43" s="6">
        <v>80</v>
      </c>
      <c r="B43" s="6" t="s">
        <v>349</v>
      </c>
      <c r="C43" s="23">
        <v>6</v>
      </c>
      <c r="D43" s="23">
        <v>0</v>
      </c>
      <c r="E43" s="24"/>
      <c r="F43" s="24"/>
      <c r="G43" s="24"/>
      <c r="H43" s="24"/>
      <c r="I43" s="24"/>
      <c r="J43" s="24"/>
      <c r="K43" s="24"/>
      <c r="L43" s="24"/>
      <c r="M43" s="24"/>
      <c r="N43" s="24"/>
      <c r="O43" s="24"/>
      <c r="P43" s="24"/>
      <c r="Q43" s="24"/>
      <c r="R43" s="24"/>
      <c r="S43" s="24"/>
      <c r="T43" s="24"/>
      <c r="U43" s="24"/>
      <c r="V43" s="24"/>
      <c r="W43" s="24"/>
      <c r="X43" s="24"/>
      <c r="Y43" s="29" t="s">
        <v>358</v>
      </c>
      <c r="Z43" s="24"/>
      <c r="AA43" s="24"/>
      <c r="AB43" s="24"/>
      <c r="AC43" s="24"/>
      <c r="AD43" s="24"/>
    </row>
    <row r="44" spans="1:30" hidden="1">
      <c r="A44" s="6">
        <v>80</v>
      </c>
      <c r="B44" s="6" t="s">
        <v>349</v>
      </c>
      <c r="C44" s="23">
        <v>7</v>
      </c>
      <c r="D44" s="23">
        <v>0</v>
      </c>
      <c r="E44" s="24"/>
      <c r="F44" s="24"/>
      <c r="G44" s="24"/>
      <c r="H44" s="24"/>
      <c r="I44" s="24"/>
      <c r="J44" s="24"/>
      <c r="K44" s="24"/>
      <c r="L44" s="24"/>
      <c r="M44" s="24"/>
      <c r="N44" s="24"/>
      <c r="O44" s="24"/>
      <c r="P44" s="24"/>
      <c r="Q44" s="24"/>
      <c r="R44" s="24"/>
      <c r="S44" s="24"/>
      <c r="T44" s="24"/>
      <c r="U44" s="24"/>
      <c r="V44" s="24"/>
      <c r="W44" s="24"/>
      <c r="X44" s="24"/>
      <c r="Y44" s="24" t="s">
        <v>353</v>
      </c>
      <c r="Z44" s="24"/>
      <c r="AA44" s="24"/>
      <c r="AB44" s="24"/>
      <c r="AC44" s="24"/>
      <c r="AD44" s="24"/>
    </row>
    <row r="45" spans="1:30" hidden="1">
      <c r="A45" s="6">
        <v>80</v>
      </c>
      <c r="B45" s="6" t="s">
        <v>349</v>
      </c>
      <c r="C45" s="23">
        <v>8</v>
      </c>
      <c r="D45" s="23">
        <v>0</v>
      </c>
      <c r="E45" s="24"/>
      <c r="F45" s="24"/>
      <c r="G45" s="24"/>
      <c r="H45" s="24"/>
      <c r="I45" s="24"/>
      <c r="J45" s="24"/>
      <c r="K45" s="24"/>
      <c r="L45" s="24"/>
      <c r="M45" s="24"/>
      <c r="N45" s="24"/>
      <c r="O45" s="24"/>
      <c r="P45" s="24"/>
      <c r="Q45" s="24"/>
      <c r="R45" s="24"/>
      <c r="S45" s="24"/>
      <c r="T45" s="24"/>
      <c r="U45" s="24"/>
      <c r="V45" s="24"/>
      <c r="W45" s="24"/>
      <c r="X45" s="24"/>
      <c r="Y45" s="24" t="s">
        <v>354</v>
      </c>
      <c r="Z45" s="24"/>
      <c r="AA45" s="24"/>
      <c r="AB45" s="24"/>
      <c r="AC45" s="24"/>
      <c r="AD45" s="24"/>
    </row>
    <row r="46" spans="1:30" hidden="1">
      <c r="A46" s="3"/>
      <c r="B46" s="3"/>
      <c r="C46" s="3"/>
      <c r="T46" s="3"/>
    </row>
    <row r="47" spans="1:30" s="31" customFormat="1">
      <c r="A47" s="7">
        <v>81</v>
      </c>
      <c r="B47" s="7" t="s">
        <v>393</v>
      </c>
      <c r="C47" s="30">
        <v>0</v>
      </c>
      <c r="D47" s="30">
        <v>0</v>
      </c>
      <c r="R47" s="31" t="s">
        <v>184</v>
      </c>
    </row>
    <row r="48" spans="1:30" s="31" customFormat="1">
      <c r="A48" s="7">
        <v>81</v>
      </c>
      <c r="B48" s="7" t="s">
        <v>393</v>
      </c>
      <c r="C48" s="30">
        <v>1</v>
      </c>
      <c r="D48" s="30">
        <v>0</v>
      </c>
      <c r="R48" s="31" t="s">
        <v>397</v>
      </c>
      <c r="S48" s="31" t="s">
        <v>399</v>
      </c>
      <c r="T48" s="31" t="s">
        <v>401</v>
      </c>
      <c r="V48" s="31" t="s">
        <v>403</v>
      </c>
    </row>
    <row r="49" spans="1:25" s="31" customFormat="1">
      <c r="A49" s="7">
        <v>81</v>
      </c>
      <c r="B49" s="7" t="s">
        <v>393</v>
      </c>
      <c r="C49" s="30">
        <v>2</v>
      </c>
      <c r="D49" s="30">
        <v>0</v>
      </c>
      <c r="R49" s="3" t="s">
        <v>398</v>
      </c>
      <c r="S49" s="31" t="s">
        <v>400</v>
      </c>
      <c r="T49" s="31" t="s">
        <v>401</v>
      </c>
      <c r="U49" s="31" t="s">
        <v>402</v>
      </c>
      <c r="V49" s="31" t="s">
        <v>403</v>
      </c>
    </row>
    <row r="50" spans="1:25" s="31" customFormat="1">
      <c r="A50" s="7">
        <v>81</v>
      </c>
      <c r="B50" s="7" t="s">
        <v>393</v>
      </c>
      <c r="C50" s="30">
        <v>3</v>
      </c>
      <c r="D50" s="30">
        <v>0</v>
      </c>
      <c r="Y50" s="31" t="s">
        <v>404</v>
      </c>
    </row>
    <row r="51" spans="1:25" s="31" customFormat="1">
      <c r="A51" s="7">
        <v>81</v>
      </c>
      <c r="B51" s="7" t="s">
        <v>393</v>
      </c>
      <c r="C51" s="30">
        <v>4</v>
      </c>
      <c r="D51" s="30">
        <v>0</v>
      </c>
      <c r="Y51" s="31" t="s">
        <v>405</v>
      </c>
    </row>
    <row r="52" spans="1:25" s="31" customFormat="1">
      <c r="A52" s="7">
        <v>81</v>
      </c>
      <c r="B52" s="7" t="s">
        <v>393</v>
      </c>
      <c r="C52" s="30">
        <v>5</v>
      </c>
      <c r="D52" s="30">
        <v>0</v>
      </c>
      <c r="Y52" s="31" t="s">
        <v>406</v>
      </c>
    </row>
    <row r="53" spans="1:25" s="31" customFormat="1">
      <c r="A53" s="7">
        <v>81</v>
      </c>
      <c r="B53" s="7" t="s">
        <v>393</v>
      </c>
      <c r="C53" s="30">
        <v>6</v>
      </c>
      <c r="D53" s="30">
        <v>0</v>
      </c>
      <c r="Y53" s="31" t="s">
        <v>407</v>
      </c>
    </row>
    <row r="54" spans="1:25" s="31" customFormat="1">
      <c r="A54" s="7">
        <v>81</v>
      </c>
      <c r="B54" s="7" t="s">
        <v>393</v>
      </c>
      <c r="C54" s="30">
        <v>7</v>
      </c>
      <c r="D54" s="30">
        <v>0</v>
      </c>
      <c r="Y54" s="31" t="s">
        <v>408</v>
      </c>
    </row>
    <row r="55" spans="1:25" s="31" customFormat="1">
      <c r="A55" s="7">
        <v>81</v>
      </c>
      <c r="B55" s="7" t="s">
        <v>393</v>
      </c>
      <c r="C55" s="30">
        <v>8</v>
      </c>
      <c r="D55" s="30">
        <v>0</v>
      </c>
      <c r="Y55" s="31" t="s">
        <v>409</v>
      </c>
    </row>
    <row r="56" spans="1:25" s="31" customFormat="1"/>
    <row r="57" spans="1:25" s="31" customFormat="1">
      <c r="A57" s="31">
        <v>82</v>
      </c>
      <c r="B57" s="31" t="s">
        <v>393</v>
      </c>
      <c r="C57" s="30">
        <v>0</v>
      </c>
      <c r="D57" s="30">
        <v>0</v>
      </c>
      <c r="R57" s="31" t="s">
        <v>184</v>
      </c>
    </row>
    <row r="58" spans="1:25">
      <c r="A58" s="31">
        <v>82</v>
      </c>
      <c r="B58" s="31" t="s">
        <v>393</v>
      </c>
      <c r="C58" s="30">
        <v>1</v>
      </c>
      <c r="D58" s="30">
        <v>0</v>
      </c>
      <c r="E58" s="31"/>
      <c r="F58" s="31"/>
      <c r="G58" s="31"/>
      <c r="H58" s="31"/>
      <c r="I58" s="31"/>
      <c r="J58" s="31"/>
      <c r="K58" s="31"/>
      <c r="L58" s="31"/>
      <c r="M58" s="31"/>
      <c r="N58" s="31"/>
      <c r="O58" s="31"/>
      <c r="P58" s="31"/>
      <c r="Q58" s="31"/>
      <c r="R58" s="31" t="s">
        <v>397</v>
      </c>
      <c r="S58" s="31" t="s">
        <v>399</v>
      </c>
      <c r="T58" s="31" t="s">
        <v>401</v>
      </c>
      <c r="U58" s="31"/>
      <c r="V58" s="31" t="s">
        <v>403</v>
      </c>
      <c r="W58" s="31"/>
      <c r="X58" s="31"/>
      <c r="Y58" s="31"/>
    </row>
    <row r="59" spans="1:25">
      <c r="A59" s="31">
        <v>82</v>
      </c>
      <c r="B59" s="31" t="s">
        <v>393</v>
      </c>
      <c r="C59" s="30">
        <v>2</v>
      </c>
      <c r="D59" s="30">
        <v>0</v>
      </c>
      <c r="E59" s="31"/>
      <c r="F59" s="31"/>
      <c r="G59" s="31"/>
      <c r="H59" s="31"/>
      <c r="I59" s="31"/>
      <c r="J59" s="31"/>
      <c r="K59" s="31"/>
      <c r="L59" s="31"/>
      <c r="M59" s="31"/>
      <c r="N59" s="31"/>
      <c r="O59" s="31"/>
      <c r="P59" s="31"/>
      <c r="Q59" s="31"/>
      <c r="R59" s="3" t="s">
        <v>398</v>
      </c>
      <c r="S59" s="31" t="s">
        <v>400</v>
      </c>
      <c r="T59" s="31" t="s">
        <v>401</v>
      </c>
      <c r="U59" s="31" t="s">
        <v>402</v>
      </c>
      <c r="V59" s="31" t="s">
        <v>403</v>
      </c>
      <c r="W59" s="31"/>
      <c r="X59" s="31"/>
      <c r="Y59" s="31"/>
    </row>
    <row r="60" spans="1:25">
      <c r="A60" s="31">
        <v>82</v>
      </c>
      <c r="B60" s="31" t="s">
        <v>393</v>
      </c>
      <c r="C60" s="30">
        <v>3</v>
      </c>
      <c r="D60" s="30">
        <v>0</v>
      </c>
      <c r="E60" s="31"/>
      <c r="F60" s="31"/>
      <c r="G60" s="31"/>
      <c r="H60" s="31"/>
      <c r="I60" s="31"/>
      <c r="J60" s="31"/>
      <c r="K60" s="31"/>
      <c r="L60" s="31"/>
      <c r="M60" s="31"/>
      <c r="N60" s="31"/>
      <c r="O60" s="31"/>
      <c r="P60" s="31"/>
      <c r="Q60" s="31"/>
      <c r="R60" s="31"/>
      <c r="S60" s="31"/>
      <c r="T60" s="31"/>
      <c r="U60" s="31"/>
      <c r="V60" s="31"/>
      <c r="W60" s="31"/>
      <c r="X60" s="31"/>
      <c r="Y60" s="31" t="s">
        <v>404</v>
      </c>
    </row>
    <row r="61" spans="1:25">
      <c r="A61" s="31">
        <v>82</v>
      </c>
      <c r="B61" s="31" t="s">
        <v>393</v>
      </c>
      <c r="C61" s="30">
        <v>4</v>
      </c>
      <c r="D61" s="30">
        <v>0</v>
      </c>
      <c r="E61" s="31"/>
      <c r="F61" s="31"/>
      <c r="G61" s="31"/>
      <c r="H61" s="31"/>
      <c r="I61" s="31"/>
      <c r="J61" s="31"/>
      <c r="K61" s="31"/>
      <c r="L61" s="31"/>
      <c r="M61" s="31"/>
      <c r="N61" s="31"/>
      <c r="O61" s="31"/>
      <c r="P61" s="31"/>
      <c r="Q61" s="31"/>
      <c r="R61" s="31"/>
      <c r="S61" s="31"/>
      <c r="T61" s="31"/>
      <c r="U61" s="31"/>
      <c r="V61" s="31"/>
      <c r="W61" s="31"/>
      <c r="X61" s="31"/>
      <c r="Y61" s="31" t="s">
        <v>405</v>
      </c>
    </row>
    <row r="62" spans="1:25">
      <c r="A62" s="31">
        <v>82</v>
      </c>
      <c r="B62" s="31" t="s">
        <v>393</v>
      </c>
      <c r="C62" s="30">
        <v>5</v>
      </c>
      <c r="D62" s="30">
        <v>0</v>
      </c>
      <c r="E62" s="31"/>
      <c r="F62" s="31"/>
      <c r="G62" s="31"/>
      <c r="H62" s="31"/>
      <c r="I62" s="31"/>
      <c r="J62" s="31"/>
      <c r="K62" s="31"/>
      <c r="L62" s="31"/>
      <c r="M62" s="31"/>
      <c r="N62" s="31"/>
      <c r="O62" s="31"/>
      <c r="P62" s="31"/>
      <c r="Q62" s="31"/>
      <c r="R62" s="31"/>
      <c r="S62" s="31"/>
      <c r="T62" s="31"/>
      <c r="U62" s="31"/>
      <c r="V62" s="31"/>
      <c r="W62" s="31"/>
      <c r="X62" s="31"/>
      <c r="Y62" s="31" t="s">
        <v>406</v>
      </c>
    </row>
    <row r="63" spans="1:25">
      <c r="A63" s="31">
        <v>82</v>
      </c>
      <c r="B63" s="31" t="s">
        <v>393</v>
      </c>
      <c r="C63" s="30">
        <v>6</v>
      </c>
      <c r="D63" s="30">
        <v>0</v>
      </c>
      <c r="E63" s="31"/>
      <c r="F63" s="31"/>
      <c r="G63" s="31"/>
      <c r="H63" s="31"/>
      <c r="I63" s="31"/>
      <c r="J63" s="31"/>
      <c r="K63" s="31"/>
      <c r="L63" s="31"/>
      <c r="M63" s="31"/>
      <c r="N63" s="31"/>
      <c r="O63" s="31"/>
      <c r="P63" s="31"/>
      <c r="Q63" s="31"/>
      <c r="R63" s="31"/>
      <c r="S63" s="31"/>
      <c r="T63" s="31"/>
      <c r="U63" s="31"/>
      <c r="V63" s="31"/>
      <c r="W63" s="31"/>
      <c r="X63" s="31"/>
      <c r="Y63" s="31" t="s">
        <v>407</v>
      </c>
    </row>
    <row r="64" spans="1:25">
      <c r="A64" s="31">
        <v>82</v>
      </c>
      <c r="B64" s="31" t="s">
        <v>393</v>
      </c>
      <c r="C64" s="30">
        <v>7</v>
      </c>
      <c r="D64" s="30">
        <v>0</v>
      </c>
      <c r="E64" s="31"/>
      <c r="F64" s="31"/>
      <c r="G64" s="31"/>
      <c r="H64" s="31"/>
      <c r="I64" s="31"/>
      <c r="J64" s="31"/>
      <c r="K64" s="31"/>
      <c r="L64" s="31"/>
      <c r="M64" s="31"/>
      <c r="N64" s="31"/>
      <c r="O64" s="31"/>
      <c r="P64" s="31"/>
      <c r="Q64" s="31"/>
      <c r="R64" s="31"/>
      <c r="S64" s="31"/>
      <c r="T64" s="31"/>
      <c r="U64" s="31"/>
      <c r="V64" s="31"/>
      <c r="W64" s="31"/>
      <c r="X64" s="31"/>
      <c r="Y64" s="31" t="s">
        <v>408</v>
      </c>
    </row>
    <row r="65" spans="1:25">
      <c r="A65" s="31">
        <v>82</v>
      </c>
      <c r="B65" s="31" t="s">
        <v>393</v>
      </c>
      <c r="C65" s="30">
        <v>8</v>
      </c>
      <c r="D65" s="30">
        <v>0</v>
      </c>
      <c r="E65" s="31"/>
      <c r="F65" s="31"/>
      <c r="G65" s="31"/>
      <c r="H65" s="31"/>
      <c r="I65" s="31"/>
      <c r="J65" s="31"/>
      <c r="K65" s="31"/>
      <c r="L65" s="31"/>
      <c r="M65" s="31"/>
      <c r="N65" s="31"/>
      <c r="O65" s="31"/>
      <c r="P65" s="31"/>
      <c r="Q65" s="31"/>
      <c r="R65" s="31"/>
      <c r="S65" s="31"/>
      <c r="T65" s="31"/>
      <c r="U65" s="31"/>
      <c r="V65" s="31"/>
      <c r="W65" s="31"/>
      <c r="X65" s="31"/>
      <c r="Y65" s="31" t="s">
        <v>409</v>
      </c>
    </row>
    <row r="66" spans="1:25">
      <c r="A66" s="31">
        <v>82</v>
      </c>
      <c r="B66" s="31" t="s">
        <v>393</v>
      </c>
      <c r="C66" s="30">
        <v>9</v>
      </c>
      <c r="D66" s="30">
        <v>0</v>
      </c>
      <c r="T66" s="3"/>
      <c r="Y66" s="31" t="s">
        <v>446</v>
      </c>
    </row>
    <row r="67" spans="1:25">
      <c r="A67" s="31">
        <v>82</v>
      </c>
      <c r="B67" s="31" t="s">
        <v>393</v>
      </c>
      <c r="C67" s="30">
        <v>10</v>
      </c>
      <c r="D67" s="30">
        <v>0</v>
      </c>
      <c r="T67" s="3"/>
      <c r="Y67" s="31" t="s">
        <v>447</v>
      </c>
    </row>
    <row r="68" spans="1:25">
      <c r="A68" s="31">
        <v>82</v>
      </c>
      <c r="B68" s="31" t="s">
        <v>393</v>
      </c>
      <c r="C68" s="30">
        <v>11</v>
      </c>
      <c r="D68" s="30">
        <v>0</v>
      </c>
      <c r="T68" s="3"/>
      <c r="Y68" s="31" t="s">
        <v>448</v>
      </c>
    </row>
    <row r="69" spans="1:25">
      <c r="A69" s="3"/>
      <c r="B69" s="3"/>
      <c r="C69" s="3"/>
      <c r="T69" s="3"/>
    </row>
    <row r="70" spans="1:25">
      <c r="A70" s="7">
        <v>83</v>
      </c>
      <c r="B70" s="7" t="s">
        <v>470</v>
      </c>
      <c r="C70" s="30">
        <v>0</v>
      </c>
      <c r="D70" s="30">
        <v>0</v>
      </c>
      <c r="R70" s="31" t="s">
        <v>184</v>
      </c>
      <c r="T70" s="3"/>
    </row>
    <row r="71" spans="1:25">
      <c r="A71" s="7">
        <v>83</v>
      </c>
      <c r="B71" s="7" t="s">
        <v>470</v>
      </c>
      <c r="C71" s="30">
        <v>1</v>
      </c>
      <c r="D71" s="30">
        <v>0</v>
      </c>
      <c r="R71" s="3" t="s">
        <v>482</v>
      </c>
      <c r="S71" s="3" t="s">
        <v>472</v>
      </c>
      <c r="T71" s="16" t="s">
        <v>484</v>
      </c>
      <c r="U71" s="16"/>
    </row>
    <row r="72" spans="1:25">
      <c r="A72" s="7">
        <v>83</v>
      </c>
      <c r="B72" s="7" t="s">
        <v>470</v>
      </c>
      <c r="C72" s="30">
        <v>2</v>
      </c>
      <c r="D72" s="30">
        <v>0</v>
      </c>
      <c r="R72" s="3" t="s">
        <v>482</v>
      </c>
      <c r="S72" s="3" t="s">
        <v>473</v>
      </c>
      <c r="T72" s="16"/>
      <c r="U72" s="16"/>
    </row>
    <row r="73" spans="1:25">
      <c r="A73" s="7">
        <v>83</v>
      </c>
      <c r="B73" s="7" t="s">
        <v>470</v>
      </c>
      <c r="C73" s="30">
        <v>3</v>
      </c>
      <c r="D73" s="30">
        <v>0</v>
      </c>
      <c r="R73" s="3" t="s">
        <v>482</v>
      </c>
      <c r="S73" s="3" t="s">
        <v>474</v>
      </c>
      <c r="T73" s="16"/>
      <c r="U73" s="16"/>
    </row>
    <row r="74" spans="1:25">
      <c r="A74" s="7">
        <v>83</v>
      </c>
      <c r="B74" s="7" t="s">
        <v>470</v>
      </c>
      <c r="C74" s="30">
        <v>4</v>
      </c>
      <c r="D74" s="30">
        <v>0</v>
      </c>
      <c r="R74" s="3" t="s">
        <v>482</v>
      </c>
      <c r="S74" s="3" t="s">
        <v>475</v>
      </c>
      <c r="T74" s="16"/>
      <c r="U74" s="16"/>
    </row>
    <row r="75" spans="1:25">
      <c r="A75" s="7">
        <v>83</v>
      </c>
      <c r="B75" s="7" t="s">
        <v>470</v>
      </c>
      <c r="C75" s="30">
        <v>5</v>
      </c>
      <c r="D75" s="30">
        <v>0</v>
      </c>
      <c r="R75" s="3" t="s">
        <v>482</v>
      </c>
      <c r="S75" s="3" t="s">
        <v>476</v>
      </c>
      <c r="T75" s="16"/>
      <c r="U75" s="16"/>
    </row>
    <row r="76" spans="1:25">
      <c r="A76" s="7">
        <v>83</v>
      </c>
      <c r="B76" s="7" t="s">
        <v>470</v>
      </c>
      <c r="C76" s="30">
        <v>6</v>
      </c>
      <c r="D76" s="30">
        <v>0</v>
      </c>
      <c r="R76" s="3" t="s">
        <v>398</v>
      </c>
      <c r="S76" s="3" t="s">
        <v>400</v>
      </c>
      <c r="T76" s="16"/>
      <c r="U76" s="16"/>
    </row>
    <row r="77" spans="1:25">
      <c r="A77" s="7">
        <v>83</v>
      </c>
      <c r="B77" s="7" t="s">
        <v>470</v>
      </c>
      <c r="C77" s="30">
        <v>7</v>
      </c>
      <c r="D77" s="30">
        <v>0</v>
      </c>
      <c r="R77" s="3" t="s">
        <v>398</v>
      </c>
      <c r="S77" s="3" t="s">
        <v>477</v>
      </c>
      <c r="T77" s="16"/>
      <c r="U77" s="16"/>
    </row>
    <row r="78" spans="1:25">
      <c r="A78" s="7">
        <v>83</v>
      </c>
      <c r="B78" s="7" t="s">
        <v>470</v>
      </c>
      <c r="C78" s="30">
        <v>8</v>
      </c>
      <c r="D78" s="30">
        <v>0</v>
      </c>
      <c r="R78" s="3" t="s">
        <v>398</v>
      </c>
      <c r="S78" s="3" t="s">
        <v>478</v>
      </c>
      <c r="T78" s="16"/>
      <c r="U78" s="16"/>
    </row>
    <row r="79" spans="1:25">
      <c r="A79" s="7">
        <v>83</v>
      </c>
      <c r="B79" s="7" t="s">
        <v>470</v>
      </c>
      <c r="C79" s="30">
        <v>9</v>
      </c>
      <c r="D79" s="30">
        <v>0</v>
      </c>
      <c r="R79" s="3" t="s">
        <v>483</v>
      </c>
      <c r="S79" s="3" t="s">
        <v>479</v>
      </c>
      <c r="T79" s="16"/>
      <c r="U79" s="16"/>
    </row>
    <row r="80" spans="1:25">
      <c r="A80" s="7">
        <v>83</v>
      </c>
      <c r="B80" s="7" t="s">
        <v>470</v>
      </c>
      <c r="C80" s="30">
        <v>10</v>
      </c>
      <c r="D80" s="30">
        <v>0</v>
      </c>
      <c r="R80" s="3" t="s">
        <v>483</v>
      </c>
      <c r="S80" s="3" t="s">
        <v>480</v>
      </c>
      <c r="T80" s="16"/>
      <c r="U80" s="16"/>
    </row>
    <row r="81" spans="1:25">
      <c r="A81" s="7">
        <v>83</v>
      </c>
      <c r="B81" s="7" t="s">
        <v>470</v>
      </c>
      <c r="C81" s="30">
        <v>11</v>
      </c>
      <c r="D81" s="30">
        <v>0</v>
      </c>
      <c r="R81" s="3" t="s">
        <v>483</v>
      </c>
      <c r="S81" s="3" t="s">
        <v>481</v>
      </c>
      <c r="T81" s="16"/>
      <c r="U81" s="16"/>
    </row>
    <row r="82" spans="1:25">
      <c r="A82" s="3"/>
      <c r="B82" s="3"/>
      <c r="C82" s="3"/>
      <c r="T82" s="3"/>
    </row>
    <row r="83" spans="1:25">
      <c r="A83" s="3"/>
      <c r="B83" s="3"/>
      <c r="C83" s="3"/>
      <c r="T83" s="3"/>
    </row>
    <row r="84" spans="1:25">
      <c r="A84" s="7">
        <v>84</v>
      </c>
      <c r="B84" s="7" t="s">
        <v>470</v>
      </c>
      <c r="C84" s="30">
        <v>0</v>
      </c>
      <c r="D84" s="30">
        <v>0</v>
      </c>
      <c r="R84" s="3" t="s">
        <v>184</v>
      </c>
      <c r="T84" s="3"/>
    </row>
    <row r="85" spans="1:25">
      <c r="A85" s="7">
        <v>84</v>
      </c>
      <c r="B85" s="7" t="s">
        <v>470</v>
      </c>
      <c r="C85" s="30">
        <v>1</v>
      </c>
      <c r="D85" s="30">
        <v>0</v>
      </c>
      <c r="R85" s="3" t="s">
        <v>397</v>
      </c>
      <c r="S85" s="3" t="s">
        <v>517</v>
      </c>
      <c r="T85" s="3"/>
      <c r="U85" s="3" t="s">
        <v>518</v>
      </c>
      <c r="V85" s="3" t="s">
        <v>403</v>
      </c>
    </row>
    <row r="86" spans="1:25">
      <c r="A86" s="7">
        <v>84</v>
      </c>
      <c r="B86" s="7" t="s">
        <v>470</v>
      </c>
      <c r="C86" s="30">
        <v>2</v>
      </c>
      <c r="D86" s="30">
        <v>0</v>
      </c>
      <c r="R86" s="3" t="s">
        <v>312</v>
      </c>
      <c r="S86" s="3" t="s">
        <v>519</v>
      </c>
      <c r="T86" s="3"/>
      <c r="U86" s="3" t="s">
        <v>520</v>
      </c>
      <c r="V86" s="3" t="s">
        <v>521</v>
      </c>
    </row>
    <row r="87" spans="1:25">
      <c r="A87" s="7">
        <v>84</v>
      </c>
      <c r="B87" s="7" t="s">
        <v>470</v>
      </c>
      <c r="C87" s="30">
        <v>3</v>
      </c>
      <c r="D87" s="30">
        <v>0</v>
      </c>
      <c r="T87" s="3"/>
      <c r="Y87" s="3" t="s">
        <v>522</v>
      </c>
    </row>
    <row r="88" spans="1:25">
      <c r="A88" s="7">
        <v>84</v>
      </c>
      <c r="B88" s="7" t="s">
        <v>470</v>
      </c>
      <c r="C88" s="30">
        <v>4</v>
      </c>
      <c r="D88" s="30">
        <v>0</v>
      </c>
      <c r="Y88" s="3" t="s">
        <v>523</v>
      </c>
    </row>
    <row r="89" spans="1:25">
      <c r="A89" s="7">
        <v>84</v>
      </c>
      <c r="B89" s="7" t="s">
        <v>470</v>
      </c>
      <c r="C89" s="11">
        <v>5</v>
      </c>
      <c r="D89" s="30">
        <v>0</v>
      </c>
      <c r="Y89" s="3" t="s">
        <v>524</v>
      </c>
    </row>
    <row r="90" spans="1:25">
      <c r="A90" s="7">
        <v>84</v>
      </c>
      <c r="B90" s="7" t="s">
        <v>470</v>
      </c>
      <c r="C90" s="11">
        <v>6</v>
      </c>
      <c r="D90" s="30">
        <v>0</v>
      </c>
      <c r="Y90" s="3" t="s">
        <v>525</v>
      </c>
    </row>
    <row r="92" spans="1:25">
      <c r="A92" s="7">
        <v>85</v>
      </c>
      <c r="B92" s="7" t="s">
        <v>572</v>
      </c>
      <c r="C92" s="11">
        <v>0</v>
      </c>
      <c r="D92" s="30">
        <v>0</v>
      </c>
      <c r="R92" s="3" t="s">
        <v>184</v>
      </c>
    </row>
    <row r="93" spans="1:25">
      <c r="A93" s="7">
        <v>85</v>
      </c>
      <c r="B93" s="7" t="s">
        <v>572</v>
      </c>
      <c r="C93" s="11">
        <v>1</v>
      </c>
      <c r="D93" s="30">
        <v>0</v>
      </c>
      <c r="R93" s="3" t="s">
        <v>397</v>
      </c>
      <c r="S93" s="3" t="s">
        <v>577</v>
      </c>
      <c r="U93" s="3" t="s">
        <v>578</v>
      </c>
      <c r="V93" s="3" t="s">
        <v>403</v>
      </c>
    </row>
    <row r="94" spans="1:25">
      <c r="A94" s="7">
        <v>85</v>
      </c>
      <c r="B94" s="7" t="s">
        <v>572</v>
      </c>
      <c r="C94" s="11">
        <v>2</v>
      </c>
      <c r="D94" s="30">
        <v>0</v>
      </c>
      <c r="Y94" s="3" t="s">
        <v>581</v>
      </c>
    </row>
    <row r="95" spans="1:25">
      <c r="A95" s="7">
        <v>85</v>
      </c>
      <c r="B95" s="7" t="s">
        <v>572</v>
      </c>
      <c r="C95" s="11">
        <v>3</v>
      </c>
      <c r="D95" s="30">
        <v>0</v>
      </c>
      <c r="Y95" s="3" t="s">
        <v>582</v>
      </c>
    </row>
    <row r="96" spans="1:25">
      <c r="A96" s="7">
        <v>85</v>
      </c>
      <c r="B96" s="7" t="s">
        <v>572</v>
      </c>
      <c r="C96" s="11">
        <v>4</v>
      </c>
      <c r="D96" s="30">
        <v>0</v>
      </c>
      <c r="Y96" s="3" t="s">
        <v>583</v>
      </c>
    </row>
    <row r="98" spans="1:25">
      <c r="A98" s="10">
        <v>86</v>
      </c>
      <c r="B98" s="4" t="s">
        <v>620</v>
      </c>
      <c r="C98" s="11">
        <v>0</v>
      </c>
      <c r="D98" s="30">
        <v>0</v>
      </c>
      <c r="R98" s="3" t="s">
        <v>184</v>
      </c>
    </row>
    <row r="99" spans="1:25">
      <c r="A99" s="10">
        <v>86</v>
      </c>
      <c r="B99" s="4" t="s">
        <v>620</v>
      </c>
      <c r="C99" s="11">
        <v>1</v>
      </c>
      <c r="D99" s="30">
        <v>0</v>
      </c>
      <c r="R99" s="3" t="s">
        <v>397</v>
      </c>
      <c r="S99" s="3" t="s">
        <v>624</v>
      </c>
      <c r="T99" t="s">
        <v>626</v>
      </c>
      <c r="V99" s="3" t="s">
        <v>403</v>
      </c>
    </row>
    <row r="100" spans="1:25">
      <c r="A100" s="10">
        <v>86</v>
      </c>
      <c r="B100" s="4" t="s">
        <v>620</v>
      </c>
      <c r="C100" s="11">
        <v>2</v>
      </c>
      <c r="D100" s="30">
        <v>0</v>
      </c>
      <c r="R100" s="3" t="s">
        <v>398</v>
      </c>
      <c r="S100" s="3" t="s">
        <v>400</v>
      </c>
      <c r="T100" t="s">
        <v>626</v>
      </c>
      <c r="U100" t="s">
        <v>625</v>
      </c>
      <c r="V100" s="3" t="s">
        <v>403</v>
      </c>
      <c r="Y100"/>
    </row>
    <row r="101" spans="1:25">
      <c r="A101" s="10">
        <v>86</v>
      </c>
      <c r="B101" s="4" t="s">
        <v>620</v>
      </c>
      <c r="C101" s="11">
        <v>3</v>
      </c>
      <c r="D101" s="30">
        <v>0</v>
      </c>
      <c r="Y101" s="3" t="s">
        <v>628</v>
      </c>
    </row>
    <row r="102" spans="1:25">
      <c r="A102" s="10">
        <v>86</v>
      </c>
      <c r="B102" s="4" t="s">
        <v>620</v>
      </c>
      <c r="C102" s="11">
        <v>4</v>
      </c>
      <c r="D102" s="30">
        <v>1</v>
      </c>
      <c r="Y102" s="3" t="s">
        <v>629</v>
      </c>
    </row>
    <row r="103" spans="1:25">
      <c r="A103" s="10">
        <v>86</v>
      </c>
      <c r="B103" s="4" t="s">
        <v>620</v>
      </c>
      <c r="C103" s="11">
        <v>5</v>
      </c>
      <c r="D103" s="30" t="s">
        <v>627</v>
      </c>
      <c r="Y103" s="3" t="s">
        <v>630</v>
      </c>
    </row>
    <row r="104" spans="1:25">
      <c r="A104" s="10">
        <v>86</v>
      </c>
      <c r="B104" s="4" t="s">
        <v>620</v>
      </c>
      <c r="C104" s="11">
        <v>6</v>
      </c>
      <c r="D104" s="30" t="s">
        <v>627</v>
      </c>
      <c r="Y104" s="3" t="s">
        <v>631</v>
      </c>
    </row>
    <row r="105" spans="1:25">
      <c r="A105" s="10">
        <v>86</v>
      </c>
      <c r="B105" s="4" t="s">
        <v>620</v>
      </c>
      <c r="C105" s="11">
        <v>7</v>
      </c>
      <c r="D105" s="30">
        <v>2</v>
      </c>
      <c r="Y105" s="3" t="s">
        <v>632</v>
      </c>
    </row>
    <row r="106" spans="1:25">
      <c r="A106" s="10">
        <v>86</v>
      </c>
      <c r="B106" s="4" t="s">
        <v>620</v>
      </c>
      <c r="C106" s="11">
        <v>8</v>
      </c>
      <c r="D106" s="30">
        <v>3</v>
      </c>
      <c r="Y106" s="3" t="s">
        <v>633</v>
      </c>
    </row>
    <row r="107" spans="1:25">
      <c r="A107" s="10">
        <v>86</v>
      </c>
      <c r="B107" s="4" t="s">
        <v>620</v>
      </c>
      <c r="C107" s="11">
        <v>9</v>
      </c>
      <c r="D107" s="30">
        <v>3</v>
      </c>
      <c r="Y107" s="3" t="s">
        <v>634</v>
      </c>
    </row>
    <row r="108" spans="1:25">
      <c r="A108" s="10">
        <v>86</v>
      </c>
      <c r="B108" s="4" t="s">
        <v>620</v>
      </c>
      <c r="C108" s="11">
        <v>10</v>
      </c>
      <c r="D108" s="30">
        <v>3</v>
      </c>
      <c r="Y108" s="3" t="s">
        <v>635</v>
      </c>
    </row>
    <row r="109" spans="1:25">
      <c r="A109" s="7">
        <v>87</v>
      </c>
      <c r="B109" s="7" t="s">
        <v>673</v>
      </c>
      <c r="C109" s="11">
        <v>0</v>
      </c>
      <c r="D109" s="30">
        <v>0</v>
      </c>
      <c r="R109" s="3" t="s">
        <v>184</v>
      </c>
    </row>
    <row r="110" spans="1:25">
      <c r="A110" s="7">
        <v>87</v>
      </c>
      <c r="B110" s="7" t="s">
        <v>673</v>
      </c>
      <c r="C110" s="11">
        <v>1</v>
      </c>
      <c r="D110" s="30">
        <v>0</v>
      </c>
      <c r="R110" s="3" t="s">
        <v>398</v>
      </c>
      <c r="S110" t="s">
        <v>676</v>
      </c>
      <c r="T110" t="s">
        <v>677</v>
      </c>
      <c r="U110" t="s">
        <v>684</v>
      </c>
      <c r="V110" s="3" t="s">
        <v>403</v>
      </c>
    </row>
    <row r="111" spans="1:25">
      <c r="A111" s="7">
        <v>87</v>
      </c>
      <c r="B111" s="7" t="s">
        <v>673</v>
      </c>
      <c r="C111" s="11">
        <v>2</v>
      </c>
      <c r="D111" s="30">
        <v>0</v>
      </c>
      <c r="Y111" s="3" t="s">
        <v>678</v>
      </c>
    </row>
    <row r="112" spans="1:25">
      <c r="A112" s="7">
        <v>87</v>
      </c>
      <c r="B112" s="7" t="s">
        <v>673</v>
      </c>
      <c r="C112" s="11">
        <v>3</v>
      </c>
      <c r="D112" s="30">
        <v>0</v>
      </c>
      <c r="Y112" s="3" t="s">
        <v>679</v>
      </c>
    </row>
    <row r="113" spans="1:25">
      <c r="A113" s="7">
        <v>87</v>
      </c>
      <c r="B113" s="7" t="s">
        <v>673</v>
      </c>
      <c r="C113" s="11">
        <v>4</v>
      </c>
      <c r="D113" s="30">
        <v>0</v>
      </c>
      <c r="Y113" s="3" t="s">
        <v>680</v>
      </c>
    </row>
    <row r="114" spans="1:25">
      <c r="A114" s="7">
        <v>88</v>
      </c>
      <c r="B114" s="7" t="s">
        <v>710</v>
      </c>
      <c r="C114" s="11">
        <v>0</v>
      </c>
      <c r="D114" s="30">
        <v>0</v>
      </c>
      <c r="R114" s="3" t="s">
        <v>184</v>
      </c>
    </row>
    <row r="115" spans="1:25">
      <c r="A115" s="7">
        <v>88</v>
      </c>
      <c r="B115" s="7" t="s">
        <v>710</v>
      </c>
      <c r="C115" s="11">
        <v>1</v>
      </c>
      <c r="D115" s="30">
        <v>0</v>
      </c>
      <c r="R115" s="3" t="s">
        <v>398</v>
      </c>
      <c r="S115" s="3" t="s">
        <v>400</v>
      </c>
      <c r="T115" t="s">
        <v>712</v>
      </c>
      <c r="U115" s="3" t="s">
        <v>713</v>
      </c>
      <c r="V115" s="3" t="s">
        <v>403</v>
      </c>
    </row>
    <row r="116" spans="1:25">
      <c r="A116" s="7">
        <v>88</v>
      </c>
      <c r="B116" s="7" t="s">
        <v>710</v>
      </c>
      <c r="C116" s="11">
        <v>2</v>
      </c>
      <c r="D116" s="30">
        <v>0</v>
      </c>
      <c r="R116" s="3" t="s">
        <v>714</v>
      </c>
      <c r="S116" s="3" t="s">
        <v>739</v>
      </c>
      <c r="T116" t="s">
        <v>715</v>
      </c>
      <c r="U116" t="s">
        <v>741</v>
      </c>
      <c r="V116" s="3" t="s">
        <v>716</v>
      </c>
    </row>
    <row r="117" spans="1:25">
      <c r="A117" s="7">
        <v>88</v>
      </c>
      <c r="B117" s="7" t="s">
        <v>710</v>
      </c>
      <c r="C117" s="11">
        <v>3</v>
      </c>
      <c r="D117" s="30">
        <v>0</v>
      </c>
      <c r="R117" s="3" t="s">
        <v>717</v>
      </c>
      <c r="S117" t="s">
        <v>718</v>
      </c>
      <c r="U117" t="s">
        <v>741</v>
      </c>
      <c r="V117" s="3" t="s">
        <v>719</v>
      </c>
    </row>
    <row r="118" spans="1:25">
      <c r="A118" s="7">
        <v>89</v>
      </c>
      <c r="B118" s="7" t="s">
        <v>733</v>
      </c>
      <c r="C118" s="11">
        <v>0</v>
      </c>
      <c r="D118" s="30">
        <v>0</v>
      </c>
      <c r="R118" s="3" t="s">
        <v>184</v>
      </c>
    </row>
    <row r="119" spans="1:25">
      <c r="A119" s="7">
        <v>89</v>
      </c>
      <c r="B119" s="7" t="s">
        <v>733</v>
      </c>
      <c r="C119" s="11">
        <v>1</v>
      </c>
      <c r="D119" s="30">
        <v>0</v>
      </c>
      <c r="R119" s="3" t="s">
        <v>397</v>
      </c>
      <c r="S119" s="3" t="s">
        <v>736</v>
      </c>
      <c r="U119" t="s">
        <v>737</v>
      </c>
      <c r="V119" s="3" t="s">
        <v>403</v>
      </c>
    </row>
    <row r="120" spans="1:25">
      <c r="A120" s="7">
        <v>89</v>
      </c>
      <c r="B120" s="7" t="s">
        <v>733</v>
      </c>
      <c r="C120" s="11">
        <v>2</v>
      </c>
      <c r="D120" s="30">
        <v>0</v>
      </c>
      <c r="R120" s="3" t="s">
        <v>397</v>
      </c>
      <c r="S120" s="3" t="s">
        <v>743</v>
      </c>
      <c r="U120" t="s">
        <v>738</v>
      </c>
      <c r="V120" s="3" t="s">
        <v>403</v>
      </c>
    </row>
    <row r="121" spans="1:25">
      <c r="A121" s="7">
        <v>89</v>
      </c>
      <c r="B121" s="7" t="s">
        <v>733</v>
      </c>
      <c r="C121" s="11">
        <v>3</v>
      </c>
      <c r="D121" s="30">
        <v>0</v>
      </c>
      <c r="R121" s="3" t="s">
        <v>717</v>
      </c>
      <c r="S121" s="3" t="s">
        <v>740</v>
      </c>
      <c r="U121" t="s">
        <v>742</v>
      </c>
      <c r="V121" s="3" t="s">
        <v>719</v>
      </c>
    </row>
    <row r="122" spans="1:25">
      <c r="A122" s="7">
        <v>90</v>
      </c>
      <c r="B122" s="7" t="s">
        <v>771</v>
      </c>
      <c r="C122" s="11">
        <v>0</v>
      </c>
      <c r="D122" s="30">
        <v>0</v>
      </c>
      <c r="R122" s="3" t="s">
        <v>184</v>
      </c>
    </row>
    <row r="123" spans="1:25">
      <c r="A123" s="7">
        <v>90</v>
      </c>
      <c r="B123" s="7" t="s">
        <v>771</v>
      </c>
      <c r="C123" s="11">
        <v>1</v>
      </c>
      <c r="D123" s="30">
        <v>0</v>
      </c>
      <c r="R123" s="3" t="s">
        <v>482</v>
      </c>
      <c r="S123" s="3" t="s">
        <v>775</v>
      </c>
      <c r="T123" t="s">
        <v>777</v>
      </c>
    </row>
    <row r="124" spans="1:25">
      <c r="A124" s="7">
        <v>90</v>
      </c>
      <c r="B124" s="7" t="s">
        <v>771</v>
      </c>
      <c r="C124" s="11">
        <v>2</v>
      </c>
      <c r="D124" s="30">
        <v>0</v>
      </c>
      <c r="R124" s="3" t="s">
        <v>482</v>
      </c>
      <c r="S124" s="3" t="s">
        <v>774</v>
      </c>
      <c r="T124" t="s">
        <v>776</v>
      </c>
    </row>
    <row r="125" spans="1:25">
      <c r="A125" s="7">
        <v>90</v>
      </c>
      <c r="B125" s="7" t="s">
        <v>771</v>
      </c>
      <c r="C125" s="11">
        <v>3</v>
      </c>
      <c r="D125" s="30">
        <v>0</v>
      </c>
      <c r="R125" s="3" t="s">
        <v>482</v>
      </c>
      <c r="S125" s="3" t="s">
        <v>624</v>
      </c>
      <c r="T125" t="s">
        <v>779</v>
      </c>
    </row>
    <row r="126" spans="1:25">
      <c r="A126" s="7">
        <v>90</v>
      </c>
      <c r="B126" s="7" t="s">
        <v>771</v>
      </c>
      <c r="C126" s="11">
        <v>4</v>
      </c>
      <c r="D126" s="30">
        <v>0</v>
      </c>
      <c r="Y126" s="3" t="s">
        <v>778</v>
      </c>
    </row>
    <row r="127" spans="1:25">
      <c r="A127" s="7">
        <v>90</v>
      </c>
      <c r="B127" s="7" t="s">
        <v>771</v>
      </c>
      <c r="C127" s="11">
        <v>5</v>
      </c>
      <c r="D127" s="30">
        <v>0</v>
      </c>
      <c r="Y127" s="3" t="s">
        <v>769</v>
      </c>
    </row>
    <row r="128" spans="1:25">
      <c r="A128" s="7">
        <v>91</v>
      </c>
      <c r="B128" s="7" t="s">
        <v>821</v>
      </c>
      <c r="C128" s="11">
        <v>0</v>
      </c>
      <c r="D128" s="30">
        <v>0</v>
      </c>
      <c r="R128" s="3" t="s">
        <v>184</v>
      </c>
    </row>
    <row r="129" spans="1:25">
      <c r="A129" s="7">
        <v>91</v>
      </c>
      <c r="B129" s="7" t="s">
        <v>821</v>
      </c>
      <c r="C129" s="11">
        <v>1</v>
      </c>
      <c r="D129" s="30">
        <v>0</v>
      </c>
      <c r="R129" s="3" t="s">
        <v>482</v>
      </c>
      <c r="S129" s="3" t="s">
        <v>826</v>
      </c>
      <c r="T129" t="s">
        <v>827</v>
      </c>
    </row>
    <row r="130" spans="1:25">
      <c r="A130" s="7">
        <v>91</v>
      </c>
      <c r="B130" s="7" t="s">
        <v>821</v>
      </c>
      <c r="C130" s="11">
        <v>2</v>
      </c>
      <c r="D130" s="30">
        <v>0</v>
      </c>
      <c r="R130" s="3" t="s">
        <v>482</v>
      </c>
      <c r="S130" s="3" t="s">
        <v>825</v>
      </c>
      <c r="T130" t="s">
        <v>828</v>
      </c>
    </row>
    <row r="131" spans="1:25">
      <c r="A131" s="7">
        <v>91</v>
      </c>
      <c r="B131" s="7" t="s">
        <v>821</v>
      </c>
      <c r="C131" s="11">
        <v>3</v>
      </c>
      <c r="D131" s="30">
        <v>0</v>
      </c>
      <c r="R131" s="3" t="s">
        <v>482</v>
      </c>
      <c r="S131" s="3" t="s">
        <v>829</v>
      </c>
      <c r="T131" t="s">
        <v>836</v>
      </c>
    </row>
    <row r="132" spans="1:25">
      <c r="A132" s="7">
        <v>92</v>
      </c>
      <c r="B132" s="7" t="s">
        <v>850</v>
      </c>
      <c r="C132" s="11">
        <v>0</v>
      </c>
      <c r="D132" s="30">
        <v>0</v>
      </c>
      <c r="R132" s="3" t="s">
        <v>184</v>
      </c>
    </row>
    <row r="133" spans="1:25">
      <c r="A133" s="7">
        <v>92</v>
      </c>
      <c r="B133" s="7" t="s">
        <v>850</v>
      </c>
      <c r="C133" s="11">
        <v>1</v>
      </c>
      <c r="D133" s="30">
        <v>0</v>
      </c>
      <c r="R133" s="3" t="s">
        <v>482</v>
      </c>
      <c r="S133" s="3" t="s">
        <v>856</v>
      </c>
      <c r="T133" t="s">
        <v>857</v>
      </c>
    </row>
    <row r="134" spans="1:25">
      <c r="A134" s="7">
        <v>92</v>
      </c>
      <c r="B134" s="7" t="s">
        <v>850</v>
      </c>
      <c r="C134" s="11">
        <v>2</v>
      </c>
      <c r="D134" s="30">
        <v>0</v>
      </c>
      <c r="Y134" s="3" t="s">
        <v>854</v>
      </c>
    </row>
    <row r="135" spans="1:25">
      <c r="A135" s="7">
        <v>92</v>
      </c>
      <c r="B135" s="7" t="s">
        <v>850</v>
      </c>
      <c r="C135" s="11">
        <v>3</v>
      </c>
      <c r="D135" s="30">
        <v>0</v>
      </c>
      <c r="Y135" s="3" t="s">
        <v>855</v>
      </c>
    </row>
    <row r="136" spans="1:25">
      <c r="A136" s="7">
        <v>93</v>
      </c>
      <c r="B136" s="7" t="s">
        <v>205</v>
      </c>
      <c r="C136" s="11">
        <v>0</v>
      </c>
      <c r="D136" s="30">
        <v>0</v>
      </c>
      <c r="R136" s="3" t="s">
        <v>184</v>
      </c>
    </row>
    <row r="137" spans="1:25">
      <c r="A137" s="7">
        <v>93</v>
      </c>
      <c r="B137" s="7" t="s">
        <v>205</v>
      </c>
      <c r="C137" s="11">
        <v>1</v>
      </c>
      <c r="D137" s="30">
        <v>0</v>
      </c>
      <c r="R137" s="3" t="s">
        <v>482</v>
      </c>
      <c r="S137" s="3" t="s">
        <v>894</v>
      </c>
      <c r="U137" s="3" t="s">
        <v>894</v>
      </c>
      <c r="V137" s="3" t="s">
        <v>403</v>
      </c>
    </row>
    <row r="138" spans="1:25">
      <c r="A138" s="7">
        <v>93</v>
      </c>
      <c r="B138" s="7" t="s">
        <v>205</v>
      </c>
      <c r="C138" s="11">
        <v>2</v>
      </c>
      <c r="D138" s="30">
        <v>0</v>
      </c>
      <c r="R138" s="3" t="s">
        <v>926</v>
      </c>
      <c r="S138" s="3" t="s">
        <v>887</v>
      </c>
      <c r="U138" s="3" t="s">
        <v>887</v>
      </c>
      <c r="V138" s="3" t="s">
        <v>892</v>
      </c>
    </row>
    <row r="139" spans="1:25">
      <c r="A139" s="7">
        <v>93</v>
      </c>
      <c r="B139" s="7" t="s">
        <v>205</v>
      </c>
      <c r="C139" s="11">
        <v>3</v>
      </c>
      <c r="D139" s="30">
        <v>0</v>
      </c>
      <c r="R139" s="3" t="s">
        <v>926</v>
      </c>
      <c r="S139" s="3" t="s">
        <v>888</v>
      </c>
      <c r="U139" s="3" t="s">
        <v>888</v>
      </c>
      <c r="V139" s="3" t="s">
        <v>892</v>
      </c>
    </row>
    <row r="140" spans="1:25">
      <c r="A140" s="7">
        <v>93</v>
      </c>
      <c r="B140" s="7" t="s">
        <v>205</v>
      </c>
      <c r="C140" s="11">
        <v>4</v>
      </c>
      <c r="D140" s="30">
        <v>0</v>
      </c>
      <c r="R140" s="3" t="s">
        <v>926</v>
      </c>
      <c r="S140" s="3" t="s">
        <v>891</v>
      </c>
      <c r="U140" s="3" t="s">
        <v>891</v>
      </c>
      <c r="V140" s="3" t="s">
        <v>892</v>
      </c>
    </row>
    <row r="141" spans="1:25">
      <c r="A141" s="7">
        <v>93</v>
      </c>
      <c r="B141" s="7" t="s">
        <v>205</v>
      </c>
      <c r="C141" s="11">
        <v>5</v>
      </c>
      <c r="D141" s="30">
        <v>0</v>
      </c>
      <c r="R141" s="3" t="s">
        <v>927</v>
      </c>
      <c r="S141" s="3" t="s">
        <v>889</v>
      </c>
      <c r="U141" s="3" t="s">
        <v>889</v>
      </c>
      <c r="V141" s="3" t="s">
        <v>893</v>
      </c>
    </row>
    <row r="142" spans="1:25">
      <c r="A142" s="7">
        <v>93</v>
      </c>
      <c r="B142" s="7" t="s">
        <v>205</v>
      </c>
      <c r="C142" s="11">
        <v>6</v>
      </c>
      <c r="D142" s="30">
        <v>0</v>
      </c>
      <c r="R142" s="3" t="s">
        <v>927</v>
      </c>
      <c r="S142" s="3" t="s">
        <v>890</v>
      </c>
      <c r="U142" s="3" t="s">
        <v>890</v>
      </c>
      <c r="V142" s="3" t="s">
        <v>893</v>
      </c>
    </row>
    <row r="144" spans="1:25">
      <c r="A144" s="7">
        <v>94</v>
      </c>
      <c r="B144" s="7" t="s">
        <v>923</v>
      </c>
      <c r="C144" s="11">
        <v>0</v>
      </c>
      <c r="D144" s="30">
        <v>0</v>
      </c>
      <c r="R144" s="3" t="s">
        <v>184</v>
      </c>
    </row>
    <row r="145" spans="1:20">
      <c r="A145" s="7">
        <v>94</v>
      </c>
      <c r="B145" s="7" t="s">
        <v>923</v>
      </c>
      <c r="C145" s="11">
        <v>1</v>
      </c>
      <c r="D145" s="30">
        <v>0</v>
      </c>
      <c r="R145" s="3" t="s">
        <v>928</v>
      </c>
      <c r="S145" s="3" t="s">
        <v>908</v>
      </c>
      <c r="T145" s="3" t="s">
        <v>908</v>
      </c>
    </row>
    <row r="146" spans="1:20">
      <c r="A146" s="7">
        <v>94</v>
      </c>
      <c r="B146" s="7" t="s">
        <v>923</v>
      </c>
      <c r="C146" s="11">
        <v>2</v>
      </c>
      <c r="D146" s="30">
        <v>0</v>
      </c>
      <c r="R146" s="3" t="s">
        <v>482</v>
      </c>
      <c r="S146" s="3" t="s">
        <v>909</v>
      </c>
      <c r="T146" s="3" t="s">
        <v>909</v>
      </c>
    </row>
    <row r="147" spans="1:20">
      <c r="A147" s="7">
        <v>94</v>
      </c>
      <c r="B147" s="7" t="s">
        <v>923</v>
      </c>
      <c r="C147" s="11">
        <v>3</v>
      </c>
      <c r="D147" s="30">
        <v>0</v>
      </c>
      <c r="R147" s="3" t="s">
        <v>482</v>
      </c>
      <c r="S147" s="3" t="s">
        <v>910</v>
      </c>
      <c r="T147" s="3" t="s">
        <v>910</v>
      </c>
    </row>
    <row r="148" spans="1:20">
      <c r="A148" s="7">
        <v>94</v>
      </c>
      <c r="B148" s="7" t="s">
        <v>923</v>
      </c>
      <c r="C148" s="11">
        <v>4</v>
      </c>
      <c r="D148" s="30">
        <v>0</v>
      </c>
      <c r="R148" s="3" t="s">
        <v>482</v>
      </c>
      <c r="S148" s="3" t="s">
        <v>911</v>
      </c>
      <c r="T148" s="3" t="s">
        <v>911</v>
      </c>
    </row>
    <row r="149" spans="1:20">
      <c r="A149" s="7">
        <v>94</v>
      </c>
      <c r="B149" s="7" t="s">
        <v>923</v>
      </c>
      <c r="C149" s="11">
        <v>5</v>
      </c>
      <c r="D149" s="30">
        <v>0</v>
      </c>
      <c r="R149" s="3" t="s">
        <v>482</v>
      </c>
      <c r="S149" s="3" t="s">
        <v>912</v>
      </c>
      <c r="T149" s="3" t="s">
        <v>912</v>
      </c>
    </row>
    <row r="150" spans="1:20">
      <c r="A150" s="7">
        <v>94</v>
      </c>
      <c r="B150" s="7" t="s">
        <v>923</v>
      </c>
      <c r="C150" s="11">
        <v>6</v>
      </c>
      <c r="D150" s="30">
        <v>0</v>
      </c>
      <c r="R150" s="3" t="s">
        <v>482</v>
      </c>
      <c r="S150" s="3" t="s">
        <v>913</v>
      </c>
      <c r="T150" s="3" t="s">
        <v>913</v>
      </c>
    </row>
    <row r="151" spans="1:20">
      <c r="A151" s="7">
        <v>94</v>
      </c>
      <c r="B151" s="7" t="s">
        <v>923</v>
      </c>
      <c r="C151" s="11">
        <v>7</v>
      </c>
      <c r="D151" s="30">
        <v>0</v>
      </c>
      <c r="R151" s="3" t="s">
        <v>482</v>
      </c>
      <c r="S151" s="3" t="s">
        <v>914</v>
      </c>
      <c r="T151" s="3" t="s">
        <v>914</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47308"/>
  <sheetViews>
    <sheetView tabSelected="1" topLeftCell="I1" zoomScaleNormal="100" workbookViewId="0">
      <pane ySplit="1" topLeftCell="A442" activePane="bottomLeft" state="frozen"/>
      <selection activeCell="Z1" sqref="Z1"/>
      <selection pane="bottomLeft" activeCell="U467" sqref="U467"/>
    </sheetView>
  </sheetViews>
  <sheetFormatPr defaultColWidth="6.7109375" defaultRowHeight="15"/>
  <cols>
    <col min="1" max="1" width="6.42578125" style="33" bestFit="1" customWidth="1"/>
    <col min="2" max="2" width="8.7109375" style="34" bestFit="1" customWidth="1"/>
    <col min="3" max="3" width="11" style="7" bestFit="1" customWidth="1"/>
    <col min="4" max="4" width="4.85546875" style="7" customWidth="1"/>
    <col min="5" max="5" width="15.28515625" style="7" bestFit="1" customWidth="1"/>
    <col min="6" max="6" width="15.42578125" style="7" customWidth="1"/>
    <col min="7" max="7" width="34.85546875" style="7" customWidth="1"/>
    <col min="8" max="8" width="10.28515625" style="7" customWidth="1"/>
    <col min="9" max="9" width="8.85546875" style="7" customWidth="1"/>
    <col min="10" max="10" width="9.42578125" style="7" customWidth="1"/>
    <col min="11" max="11" width="7.42578125" style="32" customWidth="1"/>
    <col min="12" max="13" width="7.42578125" style="7" customWidth="1"/>
    <col min="14" max="14" width="12" style="7" bestFit="1" customWidth="1"/>
    <col min="15" max="15" width="7.42578125" style="32" customWidth="1"/>
    <col min="16" max="17" width="7.42578125" style="7" customWidth="1"/>
    <col min="18" max="18" width="12" style="7" bestFit="1" customWidth="1"/>
    <col min="19" max="19" width="9" style="7" customWidth="1"/>
    <col min="20" max="20" width="6.140625" style="7" hidden="1" customWidth="1"/>
    <col min="21" max="21" width="11.85546875" style="7" bestFit="1" customWidth="1"/>
    <col min="22" max="22" width="26.28515625" style="7" customWidth="1"/>
    <col min="23" max="23" width="26.42578125" style="7" customWidth="1"/>
    <col min="24" max="24" width="35.85546875" style="7" customWidth="1"/>
    <col min="25" max="25" width="33.85546875" style="7" customWidth="1"/>
    <col min="26" max="26" width="50.42578125" style="7" customWidth="1"/>
    <col min="27" max="28" width="10.42578125" style="7" customWidth="1"/>
    <col min="29" max="29" width="36.140625" style="7" customWidth="1"/>
  </cols>
  <sheetData>
    <row r="1" spans="1:29">
      <c r="A1" s="33" t="s">
        <v>120</v>
      </c>
      <c r="B1" s="34" t="s">
        <v>60</v>
      </c>
      <c r="C1" s="7" t="s">
        <v>156</v>
      </c>
      <c r="D1" s="7" t="s">
        <v>180</v>
      </c>
      <c r="E1" s="7" t="s">
        <v>178</v>
      </c>
      <c r="F1" s="7" t="s">
        <v>68</v>
      </c>
      <c r="G1" s="7" t="s">
        <v>45</v>
      </c>
      <c r="H1" s="7" t="s">
        <v>46</v>
      </c>
      <c r="I1" s="7" t="s">
        <v>48</v>
      </c>
      <c r="J1" s="7" t="s">
        <v>47</v>
      </c>
      <c r="K1" s="32" t="s">
        <v>54</v>
      </c>
      <c r="L1" s="7" t="s">
        <v>69</v>
      </c>
      <c r="M1" s="7" t="s">
        <v>148</v>
      </c>
      <c r="N1" s="7" t="s">
        <v>56</v>
      </c>
      <c r="O1" s="32" t="s">
        <v>53</v>
      </c>
      <c r="P1" s="7" t="s">
        <v>132</v>
      </c>
      <c r="Q1" s="7" t="s">
        <v>149</v>
      </c>
      <c r="R1" s="7" t="s">
        <v>59</v>
      </c>
      <c r="S1" s="7" t="s">
        <v>49</v>
      </c>
      <c r="T1" s="7" t="s">
        <v>61</v>
      </c>
      <c r="U1" s="7" t="s">
        <v>150</v>
      </c>
      <c r="V1" s="7" t="s">
        <v>151</v>
      </c>
      <c r="W1" s="35" t="s">
        <v>55</v>
      </c>
      <c r="X1" s="35" t="s">
        <v>57</v>
      </c>
      <c r="Y1" s="35" t="s">
        <v>58</v>
      </c>
      <c r="Z1" s="35" t="s">
        <v>65</v>
      </c>
      <c r="AA1" s="35" t="s">
        <v>190</v>
      </c>
      <c r="AB1" s="35" t="s">
        <v>191</v>
      </c>
      <c r="AC1" s="7" t="s">
        <v>50</v>
      </c>
    </row>
    <row r="2" spans="1:29" s="6" customFormat="1">
      <c r="A2" s="33"/>
      <c r="B2" s="34"/>
      <c r="C2" s="7"/>
      <c r="D2" s="7"/>
      <c r="E2" s="7"/>
      <c r="F2" s="7"/>
      <c r="G2" s="7"/>
      <c r="H2" s="7"/>
      <c r="I2" s="7"/>
      <c r="J2" s="7"/>
      <c r="K2" s="32"/>
      <c r="L2" s="7"/>
      <c r="M2" s="7"/>
      <c r="N2" s="7"/>
      <c r="O2" s="32"/>
      <c r="P2" s="7"/>
      <c r="Q2" s="7"/>
      <c r="R2" s="7"/>
      <c r="S2" s="7"/>
      <c r="T2" s="7"/>
      <c r="U2" s="7"/>
      <c r="V2" s="7"/>
      <c r="W2" s="35"/>
      <c r="X2" s="35"/>
      <c r="Y2" s="35"/>
      <c r="Z2" s="35"/>
      <c r="AA2" s="35"/>
      <c r="AB2" s="35"/>
      <c r="AC2" s="7"/>
    </row>
    <row r="3" spans="1:29" s="6" customFormat="1">
      <c r="A3" s="7"/>
      <c r="B3" s="7" t="s">
        <v>237</v>
      </c>
      <c r="C3" s="7"/>
      <c r="D3" s="7"/>
      <c r="E3" s="7"/>
      <c r="F3" s="7"/>
      <c r="G3" s="7"/>
      <c r="H3" s="7"/>
      <c r="I3" s="31"/>
      <c r="J3" s="7"/>
      <c r="K3" s="32"/>
      <c r="L3" s="7"/>
      <c r="M3" s="7"/>
      <c r="N3" s="7"/>
      <c r="O3" s="32"/>
      <c r="P3" s="7"/>
      <c r="Q3" s="7"/>
      <c r="R3" s="7"/>
      <c r="S3" s="7"/>
      <c r="T3" s="7"/>
      <c r="U3" s="7"/>
      <c r="V3" s="7"/>
      <c r="W3" s="7"/>
      <c r="X3" s="7"/>
      <c r="Y3" s="7"/>
      <c r="Z3" s="7"/>
      <c r="AA3" s="7"/>
      <c r="AB3" s="7"/>
      <c r="AC3" s="7"/>
    </row>
    <row r="4" spans="1:29" s="6" customFormat="1" ht="17.25">
      <c r="A4" s="7"/>
      <c r="B4" s="7" t="s">
        <v>410</v>
      </c>
      <c r="C4" s="7"/>
      <c r="D4" s="7"/>
      <c r="E4" s="7"/>
      <c r="F4" s="7"/>
      <c r="G4" s="7"/>
      <c r="H4" s="7"/>
      <c r="I4" s="31"/>
      <c r="J4" s="7"/>
      <c r="K4" s="32"/>
      <c r="L4" s="7"/>
      <c r="M4" s="7"/>
      <c r="N4" s="7"/>
      <c r="O4" s="32"/>
      <c r="P4" s="7"/>
      <c r="Q4" s="7"/>
      <c r="R4" s="7"/>
      <c r="S4" s="7"/>
      <c r="T4" s="7"/>
      <c r="U4" s="7"/>
      <c r="V4" s="7"/>
      <c r="W4" s="7"/>
      <c r="X4" s="7"/>
      <c r="Y4" s="7"/>
      <c r="Z4" s="7"/>
      <c r="AA4" s="7"/>
      <c r="AB4" s="7"/>
      <c r="AC4" s="7"/>
    </row>
    <row r="5" spans="1:29" s="6" customFormat="1">
      <c r="A5" s="7"/>
      <c r="B5" s="34" t="s">
        <v>303</v>
      </c>
      <c r="C5" s="7"/>
      <c r="D5" s="7"/>
      <c r="E5" s="7"/>
      <c r="F5" s="7"/>
      <c r="G5" s="7"/>
      <c r="H5" s="7"/>
      <c r="I5" s="31"/>
      <c r="J5" s="7"/>
      <c r="K5" s="32"/>
      <c r="L5" s="7"/>
      <c r="M5" s="7"/>
      <c r="N5" s="7"/>
      <c r="O5" s="32"/>
      <c r="P5" s="7"/>
      <c r="Q5" s="7"/>
      <c r="R5" s="7"/>
      <c r="S5" s="7"/>
      <c r="T5" s="7"/>
      <c r="U5" s="7"/>
      <c r="V5" s="7"/>
      <c r="W5" s="7"/>
      <c r="X5" s="7"/>
      <c r="Y5" s="7"/>
      <c r="Z5" s="7"/>
      <c r="AA5" s="7"/>
      <c r="AB5" s="7"/>
      <c r="AC5" s="7"/>
    </row>
    <row r="6" spans="1:29" s="23" customFormat="1">
      <c r="A6" s="30">
        <v>78</v>
      </c>
      <c r="B6" s="30" t="s">
        <v>215</v>
      </c>
      <c r="C6" s="30">
        <v>0</v>
      </c>
      <c r="D6" s="30">
        <v>1</v>
      </c>
      <c r="E6" s="30" t="s">
        <v>188</v>
      </c>
      <c r="F6" s="30" t="s">
        <v>197</v>
      </c>
      <c r="G6" s="30" t="s">
        <v>301</v>
      </c>
      <c r="H6" s="30" t="s">
        <v>198</v>
      </c>
      <c r="I6" s="30" t="s">
        <v>229</v>
      </c>
      <c r="J6" s="30" t="s">
        <v>52</v>
      </c>
      <c r="K6" s="30">
        <v>0</v>
      </c>
      <c r="L6" s="30">
        <v>7</v>
      </c>
      <c r="M6" s="30"/>
      <c r="N6" s="36">
        <v>2</v>
      </c>
      <c r="O6" s="30">
        <v>1</v>
      </c>
      <c r="P6" s="30">
        <v>7</v>
      </c>
      <c r="Q6" s="30"/>
      <c r="R6" s="30">
        <v>2</v>
      </c>
      <c r="S6" s="30" t="s">
        <v>51</v>
      </c>
      <c r="T6" s="30"/>
      <c r="U6" s="30">
        <v>0</v>
      </c>
      <c r="V6" s="30" t="s">
        <v>230</v>
      </c>
      <c r="W6" s="30" t="s">
        <v>231</v>
      </c>
      <c r="X6" s="30" t="s">
        <v>232</v>
      </c>
      <c r="Y6" s="30" t="s">
        <v>261</v>
      </c>
      <c r="Z6" s="30" t="s">
        <v>261</v>
      </c>
      <c r="AA6" s="30"/>
      <c r="AB6" s="30"/>
      <c r="AC6" s="30"/>
    </row>
    <row r="7" spans="1:29" s="23" customFormat="1">
      <c r="A7" s="30">
        <v>78</v>
      </c>
      <c r="B7" s="30" t="s">
        <v>215</v>
      </c>
      <c r="C7" s="30">
        <v>0</v>
      </c>
      <c r="D7" s="30">
        <v>1</v>
      </c>
      <c r="E7" s="30" t="s">
        <v>188</v>
      </c>
      <c r="F7" s="30" t="s">
        <v>197</v>
      </c>
      <c r="G7" s="30" t="s">
        <v>301</v>
      </c>
      <c r="H7" s="30" t="s">
        <v>198</v>
      </c>
      <c r="I7" s="30" t="s">
        <v>229</v>
      </c>
      <c r="J7" s="30" t="s">
        <v>52</v>
      </c>
      <c r="K7" s="30">
        <v>0</v>
      </c>
      <c r="L7" s="30">
        <v>7</v>
      </c>
      <c r="M7" s="30"/>
      <c r="N7" s="36">
        <v>2</v>
      </c>
      <c r="O7" s="30">
        <v>2</v>
      </c>
      <c r="P7" s="30">
        <v>7</v>
      </c>
      <c r="Q7" s="30"/>
      <c r="R7" s="30"/>
      <c r="S7" s="30"/>
      <c r="T7" s="30"/>
      <c r="U7" s="30"/>
      <c r="V7" s="30" t="s">
        <v>203</v>
      </c>
      <c r="W7" s="30" t="s">
        <v>231</v>
      </c>
      <c r="X7" s="30" t="s">
        <v>232</v>
      </c>
      <c r="Y7" s="30" t="s">
        <v>262</v>
      </c>
      <c r="Z7" s="30" t="s">
        <v>262</v>
      </c>
      <c r="AA7" s="30"/>
      <c r="AB7" s="30"/>
      <c r="AC7" s="30"/>
    </row>
    <row r="8" spans="1:29" s="23" customFormat="1">
      <c r="A8" s="30">
        <v>78</v>
      </c>
      <c r="B8" s="30" t="s">
        <v>215</v>
      </c>
      <c r="C8" s="30">
        <v>0</v>
      </c>
      <c r="D8" s="30">
        <v>1</v>
      </c>
      <c r="E8" s="30" t="s">
        <v>188</v>
      </c>
      <c r="F8" s="30" t="s">
        <v>197</v>
      </c>
      <c r="G8" s="30" t="s">
        <v>301</v>
      </c>
      <c r="H8" s="30" t="s">
        <v>198</v>
      </c>
      <c r="I8" s="30" t="s">
        <v>229</v>
      </c>
      <c r="J8" s="30" t="s">
        <v>52</v>
      </c>
      <c r="K8" s="30">
        <v>0</v>
      </c>
      <c r="L8" s="30">
        <v>7</v>
      </c>
      <c r="M8" s="30"/>
      <c r="N8" s="36">
        <v>2</v>
      </c>
      <c r="O8" s="30">
        <v>3</v>
      </c>
      <c r="P8" s="30">
        <v>7</v>
      </c>
      <c r="Q8" s="30"/>
      <c r="R8" s="30"/>
      <c r="S8" s="30"/>
      <c r="T8" s="30"/>
      <c r="U8" s="30"/>
      <c r="V8" s="30" t="s">
        <v>203</v>
      </c>
      <c r="W8" s="30" t="s">
        <v>231</v>
      </c>
      <c r="X8" s="30" t="s">
        <v>232</v>
      </c>
      <c r="Y8" s="30" t="s">
        <v>263</v>
      </c>
      <c r="Z8" s="30" t="s">
        <v>263</v>
      </c>
      <c r="AA8" s="30"/>
      <c r="AB8" s="30"/>
      <c r="AC8" s="30"/>
    </row>
    <row r="9" spans="1:29" s="23" customFormat="1">
      <c r="A9" s="30">
        <v>78</v>
      </c>
      <c r="B9" s="30" t="s">
        <v>215</v>
      </c>
      <c r="C9" s="30">
        <v>0</v>
      </c>
      <c r="D9" s="30">
        <v>1</v>
      </c>
      <c r="E9" s="30" t="s">
        <v>188</v>
      </c>
      <c r="F9" s="30" t="s">
        <v>197</v>
      </c>
      <c r="G9" s="30" t="s">
        <v>301</v>
      </c>
      <c r="H9" s="30" t="s">
        <v>198</v>
      </c>
      <c r="I9" s="30" t="s">
        <v>229</v>
      </c>
      <c r="J9" s="30" t="s">
        <v>52</v>
      </c>
      <c r="K9" s="30">
        <v>0</v>
      </c>
      <c r="L9" s="30">
        <v>7</v>
      </c>
      <c r="M9" s="30"/>
      <c r="N9" s="36">
        <v>2</v>
      </c>
      <c r="O9" s="30">
        <v>4</v>
      </c>
      <c r="P9" s="30">
        <v>7</v>
      </c>
      <c r="Q9" s="30"/>
      <c r="R9" s="30"/>
      <c r="S9" s="30"/>
      <c r="T9" s="30"/>
      <c r="U9" s="30"/>
      <c r="V9" s="30" t="s">
        <v>230</v>
      </c>
      <c r="W9" s="30" t="s">
        <v>231</v>
      </c>
      <c r="X9" s="30" t="s">
        <v>232</v>
      </c>
      <c r="Y9" s="30" t="s">
        <v>264</v>
      </c>
      <c r="Z9" s="30" t="s">
        <v>264</v>
      </c>
      <c r="AA9" s="30"/>
      <c r="AB9" s="30"/>
      <c r="AC9" s="30"/>
    </row>
    <row r="10" spans="1:29" s="23" customFormat="1">
      <c r="A10" s="30">
        <v>78</v>
      </c>
      <c r="B10" s="30" t="s">
        <v>215</v>
      </c>
      <c r="C10" s="30">
        <v>0</v>
      </c>
      <c r="D10" s="30">
        <v>1</v>
      </c>
      <c r="E10" s="30" t="s">
        <v>188</v>
      </c>
      <c r="F10" s="30" t="s">
        <v>197</v>
      </c>
      <c r="G10" s="30" t="s">
        <v>301</v>
      </c>
      <c r="H10" s="30" t="s">
        <v>198</v>
      </c>
      <c r="I10" s="30" t="s">
        <v>229</v>
      </c>
      <c r="J10" s="30" t="s">
        <v>52</v>
      </c>
      <c r="K10" s="30">
        <v>0</v>
      </c>
      <c r="L10" s="30">
        <v>7</v>
      </c>
      <c r="M10" s="30"/>
      <c r="N10" s="36">
        <v>2</v>
      </c>
      <c r="O10" s="30">
        <v>5</v>
      </c>
      <c r="P10" s="30">
        <v>7</v>
      </c>
      <c r="Q10" s="30"/>
      <c r="R10" s="30"/>
      <c r="S10" s="30"/>
      <c r="T10" s="30"/>
      <c r="U10" s="30"/>
      <c r="V10" s="30" t="s">
        <v>203</v>
      </c>
      <c r="W10" s="30" t="s">
        <v>231</v>
      </c>
      <c r="X10" s="30" t="s">
        <v>232</v>
      </c>
      <c r="Y10" s="30" t="s">
        <v>265</v>
      </c>
      <c r="Z10" s="30" t="s">
        <v>265</v>
      </c>
      <c r="AA10" s="30"/>
      <c r="AB10" s="30"/>
      <c r="AC10" s="30"/>
    </row>
    <row r="11" spans="1:29" s="23" customFormat="1">
      <c r="A11" s="30">
        <v>78</v>
      </c>
      <c r="B11" s="30" t="s">
        <v>215</v>
      </c>
      <c r="C11" s="30">
        <v>0</v>
      </c>
      <c r="D11" s="30">
        <v>1</v>
      </c>
      <c r="E11" s="30" t="s">
        <v>188</v>
      </c>
      <c r="F11" s="30" t="s">
        <v>197</v>
      </c>
      <c r="G11" s="30" t="s">
        <v>301</v>
      </c>
      <c r="H11" s="30" t="s">
        <v>198</v>
      </c>
      <c r="I11" s="30" t="s">
        <v>229</v>
      </c>
      <c r="J11" s="30" t="s">
        <v>52</v>
      </c>
      <c r="K11" s="30">
        <v>0</v>
      </c>
      <c r="L11" s="30">
        <v>7</v>
      </c>
      <c r="M11" s="30"/>
      <c r="N11" s="36">
        <v>2</v>
      </c>
      <c r="O11" s="30">
        <v>6</v>
      </c>
      <c r="P11" s="30">
        <v>7</v>
      </c>
      <c r="Q11" s="30"/>
      <c r="R11" s="30"/>
      <c r="S11" s="30"/>
      <c r="T11" s="30"/>
      <c r="U11" s="30"/>
      <c r="V11" s="30" t="s">
        <v>203</v>
      </c>
      <c r="W11" s="30" t="s">
        <v>231</v>
      </c>
      <c r="X11" s="30" t="s">
        <v>232</v>
      </c>
      <c r="Y11" s="30" t="s">
        <v>266</v>
      </c>
      <c r="Z11" s="30" t="s">
        <v>266</v>
      </c>
      <c r="AA11" s="30"/>
      <c r="AB11" s="30"/>
      <c r="AC11" s="30"/>
    </row>
    <row r="12" spans="1:29" s="23" customForma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29" s="23" customFormat="1">
      <c r="A13" s="30">
        <v>78</v>
      </c>
      <c r="B13" s="30" t="s">
        <v>215</v>
      </c>
      <c r="C13" s="30">
        <v>0</v>
      </c>
      <c r="D13" s="30">
        <v>1</v>
      </c>
      <c r="E13" s="30" t="s">
        <v>188</v>
      </c>
      <c r="F13" s="30" t="s">
        <v>197</v>
      </c>
      <c r="G13" s="30" t="s">
        <v>301</v>
      </c>
      <c r="H13" s="30" t="s">
        <v>198</v>
      </c>
      <c r="I13" s="30" t="s">
        <v>229</v>
      </c>
      <c r="J13" s="30" t="s">
        <v>52</v>
      </c>
      <c r="K13" s="30">
        <v>0</v>
      </c>
      <c r="L13" s="30">
        <v>8</v>
      </c>
      <c r="M13" s="30"/>
      <c r="N13" s="36">
        <v>3</v>
      </c>
      <c r="O13" s="30">
        <v>1</v>
      </c>
      <c r="P13" s="30">
        <v>8</v>
      </c>
      <c r="Q13" s="30"/>
      <c r="R13" s="30"/>
      <c r="S13" s="30" t="s">
        <v>51</v>
      </c>
      <c r="T13" s="30"/>
      <c r="U13" s="30">
        <v>0</v>
      </c>
      <c r="V13" s="30" t="s">
        <v>230</v>
      </c>
      <c r="W13" s="30" t="s">
        <v>233</v>
      </c>
      <c r="X13" s="30" t="s">
        <v>234</v>
      </c>
      <c r="Y13" s="30" t="s">
        <v>267</v>
      </c>
      <c r="Z13" s="30" t="s">
        <v>267</v>
      </c>
      <c r="AA13" s="30"/>
      <c r="AB13" s="30"/>
      <c r="AC13" s="30"/>
    </row>
    <row r="14" spans="1:29" s="23" customFormat="1">
      <c r="A14" s="30">
        <v>78</v>
      </c>
      <c r="B14" s="30" t="s">
        <v>215</v>
      </c>
      <c r="C14" s="30">
        <v>0</v>
      </c>
      <c r="D14" s="30">
        <v>1</v>
      </c>
      <c r="E14" s="30" t="s">
        <v>188</v>
      </c>
      <c r="F14" s="30" t="s">
        <v>197</v>
      </c>
      <c r="G14" s="30" t="s">
        <v>301</v>
      </c>
      <c r="H14" s="30" t="s">
        <v>198</v>
      </c>
      <c r="I14" s="30" t="s">
        <v>229</v>
      </c>
      <c r="J14" s="30" t="s">
        <v>52</v>
      </c>
      <c r="K14" s="30">
        <v>0</v>
      </c>
      <c r="L14" s="30">
        <v>8</v>
      </c>
      <c r="M14" s="30"/>
      <c r="N14" s="36">
        <v>3</v>
      </c>
      <c r="O14" s="30">
        <v>2</v>
      </c>
      <c r="P14" s="30">
        <v>8</v>
      </c>
      <c r="Q14" s="30"/>
      <c r="R14" s="30"/>
      <c r="S14" s="30"/>
      <c r="T14" s="30"/>
      <c r="U14" s="30"/>
      <c r="V14" s="30" t="s">
        <v>203</v>
      </c>
      <c r="W14" s="30" t="s">
        <v>233</v>
      </c>
      <c r="X14" s="30" t="s">
        <v>234</v>
      </c>
      <c r="Y14" s="30" t="s">
        <v>268</v>
      </c>
      <c r="Z14" s="30" t="s">
        <v>268</v>
      </c>
      <c r="AA14" s="30"/>
      <c r="AB14" s="30"/>
      <c r="AC14" s="30"/>
    </row>
    <row r="15" spans="1:29" s="23" customFormat="1">
      <c r="A15" s="30">
        <v>78</v>
      </c>
      <c r="B15" s="30" t="s">
        <v>215</v>
      </c>
      <c r="C15" s="30">
        <v>0</v>
      </c>
      <c r="D15" s="30">
        <v>1</v>
      </c>
      <c r="E15" s="30" t="s">
        <v>188</v>
      </c>
      <c r="F15" s="30" t="s">
        <v>197</v>
      </c>
      <c r="G15" s="30" t="s">
        <v>301</v>
      </c>
      <c r="H15" s="30" t="s">
        <v>198</v>
      </c>
      <c r="I15" s="30" t="s">
        <v>229</v>
      </c>
      <c r="J15" s="30" t="s">
        <v>52</v>
      </c>
      <c r="K15" s="30">
        <v>0</v>
      </c>
      <c r="L15" s="30">
        <v>8</v>
      </c>
      <c r="M15" s="30"/>
      <c r="N15" s="36">
        <v>3</v>
      </c>
      <c r="O15" s="30">
        <v>3</v>
      </c>
      <c r="P15" s="30">
        <v>8</v>
      </c>
      <c r="Q15" s="30"/>
      <c r="R15" s="30"/>
      <c r="S15" s="30"/>
      <c r="T15" s="30"/>
      <c r="U15" s="30"/>
      <c r="V15" s="30" t="s">
        <v>203</v>
      </c>
      <c r="W15" s="30" t="s">
        <v>233</v>
      </c>
      <c r="X15" s="30" t="s">
        <v>234</v>
      </c>
      <c r="Y15" s="30" t="s">
        <v>269</v>
      </c>
      <c r="Z15" s="30" t="s">
        <v>269</v>
      </c>
      <c r="AA15" s="30"/>
      <c r="AB15" s="30"/>
      <c r="AC15" s="30"/>
    </row>
    <row r="16" spans="1:29" s="23" customFormat="1">
      <c r="A16" s="30">
        <v>78</v>
      </c>
      <c r="B16" s="30" t="s">
        <v>215</v>
      </c>
      <c r="C16" s="30">
        <v>0</v>
      </c>
      <c r="D16" s="30">
        <v>1</v>
      </c>
      <c r="E16" s="30" t="s">
        <v>188</v>
      </c>
      <c r="F16" s="30" t="s">
        <v>197</v>
      </c>
      <c r="G16" s="30" t="s">
        <v>301</v>
      </c>
      <c r="H16" s="30" t="s">
        <v>198</v>
      </c>
      <c r="I16" s="30" t="s">
        <v>229</v>
      </c>
      <c r="J16" s="30" t="s">
        <v>52</v>
      </c>
      <c r="K16" s="30">
        <v>0</v>
      </c>
      <c r="L16" s="30">
        <v>8</v>
      </c>
      <c r="M16" s="30"/>
      <c r="N16" s="36">
        <v>3</v>
      </c>
      <c r="O16" s="30">
        <v>4</v>
      </c>
      <c r="P16" s="30">
        <v>8</v>
      </c>
      <c r="Q16" s="30"/>
      <c r="R16" s="30"/>
      <c r="S16" s="30"/>
      <c r="T16" s="30"/>
      <c r="U16" s="30"/>
      <c r="V16" s="30" t="s">
        <v>230</v>
      </c>
      <c r="W16" s="30" t="s">
        <v>233</v>
      </c>
      <c r="X16" s="30" t="s">
        <v>234</v>
      </c>
      <c r="Y16" s="30" t="s">
        <v>270</v>
      </c>
      <c r="Z16" s="30" t="s">
        <v>270</v>
      </c>
      <c r="AA16" s="30"/>
      <c r="AB16" s="30"/>
      <c r="AC16" s="30"/>
    </row>
    <row r="17" spans="1:29" s="23" customFormat="1">
      <c r="A17" s="30">
        <v>78</v>
      </c>
      <c r="B17" s="30" t="s">
        <v>215</v>
      </c>
      <c r="C17" s="30">
        <v>0</v>
      </c>
      <c r="D17" s="30">
        <v>1</v>
      </c>
      <c r="E17" s="30" t="s">
        <v>188</v>
      </c>
      <c r="F17" s="30" t="s">
        <v>197</v>
      </c>
      <c r="G17" s="30" t="s">
        <v>301</v>
      </c>
      <c r="H17" s="30" t="s">
        <v>198</v>
      </c>
      <c r="I17" s="30" t="s">
        <v>229</v>
      </c>
      <c r="J17" s="30" t="s">
        <v>52</v>
      </c>
      <c r="K17" s="30">
        <v>0</v>
      </c>
      <c r="L17" s="30">
        <v>8</v>
      </c>
      <c r="M17" s="30"/>
      <c r="N17" s="36">
        <v>3</v>
      </c>
      <c r="O17" s="30">
        <v>5</v>
      </c>
      <c r="P17" s="30">
        <v>8</v>
      </c>
      <c r="Q17" s="30"/>
      <c r="R17" s="30"/>
      <c r="S17" s="30"/>
      <c r="T17" s="30"/>
      <c r="U17" s="30"/>
      <c r="V17" s="30" t="s">
        <v>203</v>
      </c>
      <c r="W17" s="30" t="s">
        <v>233</v>
      </c>
      <c r="X17" s="30" t="s">
        <v>234</v>
      </c>
      <c r="Y17" s="30" t="s">
        <v>271</v>
      </c>
      <c r="Z17" s="30" t="s">
        <v>271</v>
      </c>
      <c r="AA17" s="30"/>
      <c r="AB17" s="30"/>
      <c r="AC17" s="30"/>
    </row>
    <row r="18" spans="1:29" s="23" customFormat="1">
      <c r="A18" s="30">
        <v>78</v>
      </c>
      <c r="B18" s="30" t="s">
        <v>215</v>
      </c>
      <c r="C18" s="30">
        <v>0</v>
      </c>
      <c r="D18" s="30">
        <v>1</v>
      </c>
      <c r="E18" s="30" t="s">
        <v>188</v>
      </c>
      <c r="F18" s="30" t="s">
        <v>197</v>
      </c>
      <c r="G18" s="30" t="s">
        <v>301</v>
      </c>
      <c r="H18" s="30" t="s">
        <v>198</v>
      </c>
      <c r="I18" s="30" t="s">
        <v>229</v>
      </c>
      <c r="J18" s="30" t="s">
        <v>52</v>
      </c>
      <c r="K18" s="30">
        <v>0</v>
      </c>
      <c r="L18" s="30">
        <v>8</v>
      </c>
      <c r="M18" s="30"/>
      <c r="N18" s="36">
        <v>3</v>
      </c>
      <c r="O18" s="30">
        <v>6</v>
      </c>
      <c r="P18" s="30">
        <v>8</v>
      </c>
      <c r="Q18" s="30"/>
      <c r="R18" s="30"/>
      <c r="S18" s="30"/>
      <c r="T18" s="30"/>
      <c r="U18" s="30"/>
      <c r="V18" s="30" t="s">
        <v>203</v>
      </c>
      <c r="W18" s="30" t="s">
        <v>233</v>
      </c>
      <c r="X18" s="30" t="s">
        <v>234</v>
      </c>
      <c r="Y18" s="30" t="s">
        <v>272</v>
      </c>
      <c r="Z18" s="30" t="s">
        <v>272</v>
      </c>
      <c r="AA18" s="30"/>
      <c r="AB18" s="30"/>
      <c r="AC18" s="30"/>
    </row>
    <row r="19" spans="1:29" s="23" customForma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row>
    <row r="20" spans="1:29" s="23" customFormat="1">
      <c r="A20" s="30">
        <v>78</v>
      </c>
      <c r="B20" s="30" t="s">
        <v>215</v>
      </c>
      <c r="C20" s="30">
        <v>0</v>
      </c>
      <c r="D20" s="30">
        <v>1</v>
      </c>
      <c r="E20" s="30" t="s">
        <v>188</v>
      </c>
      <c r="F20" s="30" t="s">
        <v>197</v>
      </c>
      <c r="G20" s="30" t="s">
        <v>301</v>
      </c>
      <c r="H20" s="30" t="s">
        <v>198</v>
      </c>
      <c r="I20" s="30" t="s">
        <v>229</v>
      </c>
      <c r="J20" s="30" t="s">
        <v>52</v>
      </c>
      <c r="K20" s="30">
        <v>0</v>
      </c>
      <c r="L20" s="30">
        <v>9</v>
      </c>
      <c r="M20" s="30"/>
      <c r="N20" s="36">
        <v>3</v>
      </c>
      <c r="O20" s="30">
        <v>1</v>
      </c>
      <c r="P20" s="30">
        <v>9</v>
      </c>
      <c r="Q20" s="30"/>
      <c r="R20" s="30"/>
      <c r="S20" s="30" t="s">
        <v>51</v>
      </c>
      <c r="T20" s="30"/>
      <c r="U20" s="30">
        <v>0</v>
      </c>
      <c r="V20" s="30" t="s">
        <v>230</v>
      </c>
      <c r="W20" s="30" t="s">
        <v>235</v>
      </c>
      <c r="X20" s="30" t="s">
        <v>236</v>
      </c>
      <c r="Y20" s="30" t="s">
        <v>273</v>
      </c>
      <c r="Z20" s="30" t="s">
        <v>273</v>
      </c>
      <c r="AA20" s="30"/>
      <c r="AB20" s="30"/>
      <c r="AC20" s="30"/>
    </row>
    <row r="21" spans="1:29" s="23" customFormat="1">
      <c r="A21" s="30">
        <v>78</v>
      </c>
      <c r="B21" s="30" t="s">
        <v>215</v>
      </c>
      <c r="C21" s="30">
        <v>0</v>
      </c>
      <c r="D21" s="30">
        <v>1</v>
      </c>
      <c r="E21" s="30" t="s">
        <v>188</v>
      </c>
      <c r="F21" s="30" t="s">
        <v>197</v>
      </c>
      <c r="G21" s="30" t="s">
        <v>301</v>
      </c>
      <c r="H21" s="30" t="s">
        <v>198</v>
      </c>
      <c r="I21" s="30" t="s">
        <v>229</v>
      </c>
      <c r="J21" s="30" t="s">
        <v>52</v>
      </c>
      <c r="K21" s="30">
        <v>0</v>
      </c>
      <c r="L21" s="30">
        <v>9</v>
      </c>
      <c r="M21" s="30"/>
      <c r="N21" s="36">
        <v>3</v>
      </c>
      <c r="O21" s="30">
        <v>2</v>
      </c>
      <c r="P21" s="30">
        <v>9</v>
      </c>
      <c r="Q21" s="30"/>
      <c r="R21" s="30"/>
      <c r="S21" s="30"/>
      <c r="T21" s="30"/>
      <c r="U21" s="30"/>
      <c r="V21" s="30" t="s">
        <v>203</v>
      </c>
      <c r="W21" s="30" t="s">
        <v>235</v>
      </c>
      <c r="X21" s="30" t="s">
        <v>236</v>
      </c>
      <c r="Y21" s="30" t="s">
        <v>274</v>
      </c>
      <c r="Z21" s="30" t="s">
        <v>274</v>
      </c>
      <c r="AA21" s="30"/>
      <c r="AB21" s="30"/>
      <c r="AC21" s="30"/>
    </row>
    <row r="22" spans="1:29" s="23" customFormat="1">
      <c r="A22" s="30">
        <v>78</v>
      </c>
      <c r="B22" s="30" t="s">
        <v>215</v>
      </c>
      <c r="C22" s="30">
        <v>0</v>
      </c>
      <c r="D22" s="30">
        <v>1</v>
      </c>
      <c r="E22" s="30" t="s">
        <v>188</v>
      </c>
      <c r="F22" s="30" t="s">
        <v>197</v>
      </c>
      <c r="G22" s="30" t="s">
        <v>301</v>
      </c>
      <c r="H22" s="30" t="s">
        <v>198</v>
      </c>
      <c r="I22" s="30" t="s">
        <v>229</v>
      </c>
      <c r="J22" s="30" t="s">
        <v>52</v>
      </c>
      <c r="K22" s="30">
        <v>0</v>
      </c>
      <c r="L22" s="30">
        <v>9</v>
      </c>
      <c r="M22" s="30"/>
      <c r="N22" s="36">
        <v>3</v>
      </c>
      <c r="O22" s="30">
        <v>3</v>
      </c>
      <c r="P22" s="30">
        <v>9</v>
      </c>
      <c r="Q22" s="30"/>
      <c r="R22" s="30"/>
      <c r="S22" s="30"/>
      <c r="T22" s="30"/>
      <c r="U22" s="30"/>
      <c r="V22" s="30" t="s">
        <v>203</v>
      </c>
      <c r="W22" s="30" t="s">
        <v>235</v>
      </c>
      <c r="X22" s="30" t="s">
        <v>236</v>
      </c>
      <c r="Y22" s="30" t="s">
        <v>275</v>
      </c>
      <c r="Z22" s="30" t="s">
        <v>275</v>
      </c>
      <c r="AA22" s="30"/>
      <c r="AB22" s="30"/>
      <c r="AC22" s="30"/>
    </row>
    <row r="23" spans="1:29" s="23" customFormat="1">
      <c r="A23" s="30">
        <v>78</v>
      </c>
      <c r="B23" s="30" t="s">
        <v>215</v>
      </c>
      <c r="C23" s="30">
        <v>0</v>
      </c>
      <c r="D23" s="30">
        <v>1</v>
      </c>
      <c r="E23" s="30" t="s">
        <v>188</v>
      </c>
      <c r="F23" s="30" t="s">
        <v>197</v>
      </c>
      <c r="G23" s="30" t="s">
        <v>301</v>
      </c>
      <c r="H23" s="30" t="s">
        <v>198</v>
      </c>
      <c r="I23" s="30" t="s">
        <v>229</v>
      </c>
      <c r="J23" s="30" t="s">
        <v>52</v>
      </c>
      <c r="K23" s="30">
        <v>0</v>
      </c>
      <c r="L23" s="30">
        <v>9</v>
      </c>
      <c r="M23" s="30"/>
      <c r="N23" s="36">
        <v>3</v>
      </c>
      <c r="O23" s="30">
        <v>4</v>
      </c>
      <c r="P23" s="30">
        <v>9</v>
      </c>
      <c r="Q23" s="30"/>
      <c r="R23" s="30"/>
      <c r="S23" s="30"/>
      <c r="T23" s="30"/>
      <c r="U23" s="30"/>
      <c r="V23" s="30" t="s">
        <v>230</v>
      </c>
      <c r="W23" s="30" t="s">
        <v>235</v>
      </c>
      <c r="X23" s="30" t="s">
        <v>236</v>
      </c>
      <c r="Y23" s="30" t="s">
        <v>276</v>
      </c>
      <c r="Z23" s="30" t="s">
        <v>276</v>
      </c>
      <c r="AA23" s="30"/>
      <c r="AB23" s="30"/>
      <c r="AC23" s="30"/>
    </row>
    <row r="24" spans="1:29" s="23" customFormat="1">
      <c r="A24" s="30">
        <v>78</v>
      </c>
      <c r="B24" s="30" t="s">
        <v>215</v>
      </c>
      <c r="C24" s="30">
        <v>0</v>
      </c>
      <c r="D24" s="30">
        <v>1</v>
      </c>
      <c r="E24" s="30" t="s">
        <v>188</v>
      </c>
      <c r="F24" s="30" t="s">
        <v>197</v>
      </c>
      <c r="G24" s="30" t="s">
        <v>301</v>
      </c>
      <c r="H24" s="30" t="s">
        <v>198</v>
      </c>
      <c r="I24" s="30" t="s">
        <v>229</v>
      </c>
      <c r="J24" s="30" t="s">
        <v>52</v>
      </c>
      <c r="K24" s="30">
        <v>0</v>
      </c>
      <c r="L24" s="30">
        <v>9</v>
      </c>
      <c r="M24" s="30"/>
      <c r="N24" s="36">
        <v>3</v>
      </c>
      <c r="O24" s="30">
        <v>5</v>
      </c>
      <c r="P24" s="30">
        <v>9</v>
      </c>
      <c r="Q24" s="30"/>
      <c r="R24" s="30"/>
      <c r="S24" s="30"/>
      <c r="T24" s="30"/>
      <c r="U24" s="30"/>
      <c r="V24" s="30" t="s">
        <v>203</v>
      </c>
      <c r="W24" s="30" t="s">
        <v>235</v>
      </c>
      <c r="X24" s="30" t="s">
        <v>236</v>
      </c>
      <c r="Y24" s="30" t="s">
        <v>277</v>
      </c>
      <c r="Z24" s="30" t="s">
        <v>277</v>
      </c>
      <c r="AA24" s="30"/>
      <c r="AB24" s="30"/>
      <c r="AC24" s="30"/>
    </row>
    <row r="25" spans="1:29" s="23" customFormat="1">
      <c r="A25" s="30">
        <v>78</v>
      </c>
      <c r="B25" s="30" t="s">
        <v>215</v>
      </c>
      <c r="C25" s="30">
        <v>0</v>
      </c>
      <c r="D25" s="30">
        <v>1</v>
      </c>
      <c r="E25" s="30" t="s">
        <v>188</v>
      </c>
      <c r="F25" s="30" t="s">
        <v>197</v>
      </c>
      <c r="G25" s="30" t="s">
        <v>301</v>
      </c>
      <c r="H25" s="30" t="s">
        <v>198</v>
      </c>
      <c r="I25" s="30" t="s">
        <v>229</v>
      </c>
      <c r="J25" s="30" t="s">
        <v>52</v>
      </c>
      <c r="K25" s="30">
        <v>0</v>
      </c>
      <c r="L25" s="30">
        <v>9</v>
      </c>
      <c r="M25" s="30"/>
      <c r="N25" s="36">
        <v>3</v>
      </c>
      <c r="O25" s="30">
        <v>6</v>
      </c>
      <c r="P25" s="30">
        <v>9</v>
      </c>
      <c r="Q25" s="30"/>
      <c r="R25" s="30"/>
      <c r="S25" s="30"/>
      <c r="T25" s="30"/>
      <c r="U25" s="30"/>
      <c r="V25" s="30" t="s">
        <v>203</v>
      </c>
      <c r="W25" s="30" t="s">
        <v>235</v>
      </c>
      <c r="X25" s="30" t="s">
        <v>236</v>
      </c>
      <c r="Y25" s="30" t="s">
        <v>278</v>
      </c>
      <c r="Z25" s="30" t="s">
        <v>278</v>
      </c>
      <c r="AA25" s="30"/>
      <c r="AB25" s="30"/>
      <c r="AC25" s="30"/>
    </row>
    <row r="26" spans="1:29" s="6" customFormat="1">
      <c r="A26" s="7"/>
      <c r="B26" s="7" t="s">
        <v>280</v>
      </c>
      <c r="C26" s="7"/>
      <c r="D26" s="7"/>
      <c r="E26" s="7"/>
      <c r="F26" s="7"/>
      <c r="G26" s="7"/>
      <c r="H26" s="7"/>
      <c r="I26" s="31"/>
      <c r="J26" s="7"/>
      <c r="K26" s="32"/>
      <c r="L26" s="7"/>
      <c r="M26" s="7"/>
      <c r="N26" s="7"/>
      <c r="O26" s="32"/>
      <c r="P26" s="7"/>
      <c r="Q26" s="7"/>
      <c r="R26" s="7"/>
      <c r="S26" s="7"/>
      <c r="T26" s="7"/>
      <c r="U26" s="7"/>
      <c r="V26" s="7"/>
      <c r="W26" s="7"/>
      <c r="X26" s="7"/>
      <c r="Y26" s="7"/>
      <c r="Z26" s="7"/>
      <c r="AA26" s="7"/>
      <c r="AB26" s="7"/>
      <c r="AC26" s="7"/>
    </row>
    <row r="27" spans="1:29" s="6" customFormat="1">
      <c r="A27" s="7"/>
      <c r="B27" s="30" t="s">
        <v>300</v>
      </c>
      <c r="C27" s="7"/>
      <c r="D27" s="7"/>
      <c r="E27" s="7"/>
      <c r="F27" s="7"/>
      <c r="G27" s="7"/>
      <c r="H27" s="7"/>
      <c r="I27" s="31"/>
      <c r="J27" s="7"/>
      <c r="K27" s="32"/>
      <c r="L27" s="7"/>
      <c r="M27" s="7"/>
      <c r="N27" s="7"/>
      <c r="O27" s="32"/>
      <c r="P27" s="7"/>
      <c r="Q27" s="7"/>
      <c r="R27" s="7"/>
      <c r="S27" s="7"/>
      <c r="T27" s="7"/>
      <c r="U27" s="7"/>
      <c r="V27" s="7"/>
      <c r="W27" s="7"/>
      <c r="X27" s="7"/>
      <c r="Y27" s="7"/>
      <c r="Z27" s="7"/>
      <c r="AA27" s="7"/>
      <c r="AB27" s="7"/>
      <c r="AC27" s="7"/>
    </row>
    <row r="28" spans="1:29" s="6" customFormat="1" ht="17.25">
      <c r="A28" s="7"/>
      <c r="B28" s="7" t="s">
        <v>411</v>
      </c>
      <c r="C28" s="7"/>
      <c r="D28" s="7"/>
      <c r="E28" s="7"/>
      <c r="F28" s="7"/>
      <c r="G28" s="7"/>
      <c r="H28" s="7"/>
      <c r="I28" s="31"/>
      <c r="J28" s="7"/>
      <c r="K28" s="32"/>
      <c r="L28" s="7"/>
      <c r="M28" s="7"/>
      <c r="N28" s="7"/>
      <c r="O28" s="32"/>
      <c r="P28" s="7"/>
      <c r="Q28" s="7"/>
      <c r="R28" s="7"/>
      <c r="S28" s="7"/>
      <c r="T28" s="7"/>
      <c r="U28" s="7"/>
      <c r="V28" s="7"/>
      <c r="W28" s="7"/>
      <c r="X28" s="7"/>
      <c r="Y28" s="7"/>
      <c r="Z28" s="7"/>
      <c r="AA28" s="7"/>
      <c r="AB28" s="7"/>
      <c r="AC28" s="7"/>
    </row>
    <row r="29" spans="1:29" s="6" customFormat="1">
      <c r="A29" s="30">
        <v>78</v>
      </c>
      <c r="B29" s="30" t="s">
        <v>215</v>
      </c>
      <c r="C29" s="30">
        <v>0</v>
      </c>
      <c r="D29" s="7">
        <v>6</v>
      </c>
      <c r="E29" s="30" t="s">
        <v>188</v>
      </c>
      <c r="F29" s="30" t="s">
        <v>197</v>
      </c>
      <c r="G29" s="30" t="s">
        <v>302</v>
      </c>
      <c r="H29" s="30" t="s">
        <v>198</v>
      </c>
      <c r="I29" s="30" t="s">
        <v>229</v>
      </c>
      <c r="J29" s="30" t="s">
        <v>52</v>
      </c>
      <c r="K29" s="32">
        <v>10</v>
      </c>
      <c r="L29" s="7">
        <v>20</v>
      </c>
      <c r="M29" s="7">
        <v>23</v>
      </c>
      <c r="N29" s="7">
        <v>0</v>
      </c>
      <c r="O29" s="32">
        <v>11</v>
      </c>
      <c r="P29" s="7">
        <v>20</v>
      </c>
      <c r="Q29" s="7">
        <v>23</v>
      </c>
      <c r="R29" s="7">
        <v>0</v>
      </c>
      <c r="S29" s="7" t="s">
        <v>51</v>
      </c>
      <c r="T29" s="7"/>
      <c r="U29" s="7">
        <v>0</v>
      </c>
      <c r="V29" s="30" t="s">
        <v>230</v>
      </c>
      <c r="W29" s="30" t="s">
        <v>231</v>
      </c>
      <c r="X29" s="30" t="s">
        <v>232</v>
      </c>
      <c r="Y29" s="30" t="s">
        <v>282</v>
      </c>
      <c r="Z29" s="30" t="s">
        <v>282</v>
      </c>
      <c r="AA29" s="7"/>
      <c r="AB29" s="7"/>
      <c r="AC29" s="7"/>
    </row>
    <row r="30" spans="1:29" s="6" customFormat="1">
      <c r="A30" s="30">
        <v>78</v>
      </c>
      <c r="B30" s="30" t="s">
        <v>215</v>
      </c>
      <c r="C30" s="30">
        <v>0</v>
      </c>
      <c r="D30" s="7">
        <v>6</v>
      </c>
      <c r="E30" s="30" t="s">
        <v>188</v>
      </c>
      <c r="F30" s="30" t="s">
        <v>197</v>
      </c>
      <c r="G30" s="30" t="s">
        <v>302</v>
      </c>
      <c r="H30" s="30" t="s">
        <v>198</v>
      </c>
      <c r="I30" s="30" t="s">
        <v>229</v>
      </c>
      <c r="J30" s="30" t="s">
        <v>52</v>
      </c>
      <c r="K30" s="32">
        <v>10</v>
      </c>
      <c r="L30" s="7">
        <v>20</v>
      </c>
      <c r="M30" s="7">
        <v>23</v>
      </c>
      <c r="N30" s="7">
        <v>0</v>
      </c>
      <c r="O30" s="32">
        <v>12</v>
      </c>
      <c r="P30" s="7">
        <v>20</v>
      </c>
      <c r="Q30" s="7">
        <v>23</v>
      </c>
      <c r="R30" s="7"/>
      <c r="S30" s="7"/>
      <c r="T30" s="7"/>
      <c r="U30" s="7"/>
      <c r="V30" s="30" t="s">
        <v>230</v>
      </c>
      <c r="W30" s="30" t="s">
        <v>231</v>
      </c>
      <c r="X30" s="30" t="s">
        <v>232</v>
      </c>
      <c r="Y30" s="30" t="s">
        <v>283</v>
      </c>
      <c r="Z30" s="30" t="s">
        <v>283</v>
      </c>
      <c r="AA30" s="7"/>
      <c r="AB30" s="7"/>
      <c r="AC30" s="7"/>
    </row>
    <row r="31" spans="1:29" s="6" customFormat="1">
      <c r="A31" s="30">
        <v>78</v>
      </c>
      <c r="B31" s="30" t="s">
        <v>215</v>
      </c>
      <c r="C31" s="30">
        <v>0</v>
      </c>
      <c r="D31" s="7">
        <v>6</v>
      </c>
      <c r="E31" s="30" t="s">
        <v>188</v>
      </c>
      <c r="F31" s="30" t="s">
        <v>197</v>
      </c>
      <c r="G31" s="30" t="s">
        <v>302</v>
      </c>
      <c r="H31" s="30" t="s">
        <v>198</v>
      </c>
      <c r="I31" s="30" t="s">
        <v>229</v>
      </c>
      <c r="J31" s="30" t="s">
        <v>52</v>
      </c>
      <c r="K31" s="32">
        <v>10</v>
      </c>
      <c r="L31" s="7">
        <v>20</v>
      </c>
      <c r="M31" s="7">
        <v>23</v>
      </c>
      <c r="N31" s="7">
        <v>0</v>
      </c>
      <c r="O31" s="32">
        <v>13</v>
      </c>
      <c r="P31" s="7">
        <v>20</v>
      </c>
      <c r="Q31" s="7">
        <v>23</v>
      </c>
      <c r="R31" s="7"/>
      <c r="S31" s="7"/>
      <c r="T31" s="7"/>
      <c r="U31" s="7"/>
      <c r="V31" s="30" t="s">
        <v>230</v>
      </c>
      <c r="W31" s="30" t="s">
        <v>231</v>
      </c>
      <c r="X31" s="30" t="s">
        <v>232</v>
      </c>
      <c r="Y31" s="30" t="s">
        <v>284</v>
      </c>
      <c r="Z31" s="30" t="s">
        <v>284</v>
      </c>
      <c r="AA31" s="7"/>
      <c r="AB31" s="7"/>
      <c r="AC31" s="7"/>
    </row>
    <row r="32" spans="1:29" s="6" customFormat="1">
      <c r="A32" s="30">
        <v>78</v>
      </c>
      <c r="B32" s="30" t="s">
        <v>215</v>
      </c>
      <c r="C32" s="30">
        <v>0</v>
      </c>
      <c r="D32" s="7">
        <v>6</v>
      </c>
      <c r="E32" s="30" t="s">
        <v>188</v>
      </c>
      <c r="F32" s="30" t="s">
        <v>197</v>
      </c>
      <c r="G32" s="30" t="s">
        <v>302</v>
      </c>
      <c r="H32" s="30" t="s">
        <v>198</v>
      </c>
      <c r="I32" s="30" t="s">
        <v>229</v>
      </c>
      <c r="J32" s="30" t="s">
        <v>52</v>
      </c>
      <c r="K32" s="32">
        <v>10</v>
      </c>
      <c r="L32" s="7">
        <v>20</v>
      </c>
      <c r="M32" s="7">
        <v>23</v>
      </c>
      <c r="N32" s="7">
        <v>0</v>
      </c>
      <c r="O32" s="32">
        <v>14</v>
      </c>
      <c r="P32" s="7">
        <v>20</v>
      </c>
      <c r="Q32" s="7">
        <v>23</v>
      </c>
      <c r="R32" s="7"/>
      <c r="S32" s="7"/>
      <c r="T32" s="7"/>
      <c r="U32" s="7"/>
      <c r="V32" s="30" t="s">
        <v>230</v>
      </c>
      <c r="W32" s="30" t="s">
        <v>231</v>
      </c>
      <c r="X32" s="30" t="s">
        <v>232</v>
      </c>
      <c r="Y32" s="30" t="s">
        <v>285</v>
      </c>
      <c r="Z32" s="30" t="s">
        <v>285</v>
      </c>
      <c r="AA32" s="7"/>
      <c r="AB32" s="7"/>
      <c r="AC32" s="7"/>
    </row>
    <row r="33" spans="1:29" s="6" customFormat="1">
      <c r="A33" s="30">
        <v>78</v>
      </c>
      <c r="B33" s="30" t="s">
        <v>215</v>
      </c>
      <c r="C33" s="30">
        <v>0</v>
      </c>
      <c r="D33" s="7">
        <v>6</v>
      </c>
      <c r="E33" s="30" t="s">
        <v>188</v>
      </c>
      <c r="F33" s="30" t="s">
        <v>197</v>
      </c>
      <c r="G33" s="30" t="s">
        <v>302</v>
      </c>
      <c r="H33" s="30" t="s">
        <v>198</v>
      </c>
      <c r="I33" s="30" t="s">
        <v>229</v>
      </c>
      <c r="J33" s="30" t="s">
        <v>52</v>
      </c>
      <c r="K33" s="32">
        <v>10</v>
      </c>
      <c r="L33" s="7">
        <v>20</v>
      </c>
      <c r="M33" s="7">
        <v>23</v>
      </c>
      <c r="N33" s="7">
        <v>0</v>
      </c>
      <c r="O33" s="32">
        <v>15</v>
      </c>
      <c r="P33" s="7">
        <v>20</v>
      </c>
      <c r="Q33" s="7">
        <v>23</v>
      </c>
      <c r="R33" s="7"/>
      <c r="S33" s="7"/>
      <c r="T33" s="7"/>
      <c r="U33" s="7"/>
      <c r="V33" s="30" t="s">
        <v>230</v>
      </c>
      <c r="W33" s="30" t="s">
        <v>231</v>
      </c>
      <c r="X33" s="30" t="s">
        <v>232</v>
      </c>
      <c r="Y33" s="30" t="s">
        <v>286</v>
      </c>
      <c r="Z33" s="30" t="s">
        <v>286</v>
      </c>
      <c r="AA33" s="7"/>
      <c r="AB33" s="7"/>
      <c r="AC33" s="7"/>
    </row>
    <row r="34" spans="1:29" s="6" customFormat="1">
      <c r="A34" s="30">
        <v>78</v>
      </c>
      <c r="B34" s="30" t="s">
        <v>215</v>
      </c>
      <c r="C34" s="30">
        <v>0</v>
      </c>
      <c r="D34" s="7">
        <v>6</v>
      </c>
      <c r="E34" s="30" t="s">
        <v>188</v>
      </c>
      <c r="F34" s="30" t="s">
        <v>197</v>
      </c>
      <c r="G34" s="30" t="s">
        <v>302</v>
      </c>
      <c r="H34" s="30" t="s">
        <v>198</v>
      </c>
      <c r="I34" s="30" t="s">
        <v>229</v>
      </c>
      <c r="J34" s="30" t="s">
        <v>52</v>
      </c>
      <c r="K34" s="32">
        <v>10</v>
      </c>
      <c r="L34" s="7">
        <v>20</v>
      </c>
      <c r="M34" s="7">
        <v>23</v>
      </c>
      <c r="N34" s="7">
        <v>0</v>
      </c>
      <c r="O34" s="32">
        <v>16</v>
      </c>
      <c r="P34" s="7">
        <v>20</v>
      </c>
      <c r="Q34" s="7">
        <v>23</v>
      </c>
      <c r="R34" s="7"/>
      <c r="S34" s="7"/>
      <c r="T34" s="7"/>
      <c r="U34" s="7"/>
      <c r="V34" s="30" t="s">
        <v>230</v>
      </c>
      <c r="W34" s="30" t="s">
        <v>231</v>
      </c>
      <c r="X34" s="30" t="s">
        <v>232</v>
      </c>
      <c r="Y34" s="30" t="s">
        <v>287</v>
      </c>
      <c r="Z34" s="30" t="s">
        <v>287</v>
      </c>
      <c r="AA34" s="7"/>
      <c r="AB34" s="7"/>
      <c r="AC34" s="7"/>
    </row>
    <row r="35" spans="1:29" s="6" customFormat="1">
      <c r="A35" s="30">
        <v>78</v>
      </c>
      <c r="B35" s="30" t="s">
        <v>215</v>
      </c>
      <c r="C35" s="30">
        <v>0</v>
      </c>
      <c r="D35" s="7">
        <v>6</v>
      </c>
      <c r="E35" s="30" t="s">
        <v>188</v>
      </c>
      <c r="F35" s="30" t="s">
        <v>197</v>
      </c>
      <c r="G35" s="30" t="s">
        <v>302</v>
      </c>
      <c r="H35" s="30" t="s">
        <v>198</v>
      </c>
      <c r="I35" s="30" t="s">
        <v>229</v>
      </c>
      <c r="J35" s="30" t="s">
        <v>52</v>
      </c>
      <c r="K35" s="32">
        <v>10</v>
      </c>
      <c r="L35" s="7">
        <v>20</v>
      </c>
      <c r="M35" s="7">
        <v>23</v>
      </c>
      <c r="N35" s="7">
        <v>0</v>
      </c>
      <c r="O35" s="32">
        <v>17</v>
      </c>
      <c r="P35" s="7">
        <v>20</v>
      </c>
      <c r="Q35" s="7">
        <v>23</v>
      </c>
      <c r="R35" s="7"/>
      <c r="S35" s="7"/>
      <c r="T35" s="7"/>
      <c r="U35" s="7"/>
      <c r="V35" s="30" t="s">
        <v>230</v>
      </c>
      <c r="W35" s="30" t="s">
        <v>231</v>
      </c>
      <c r="X35" s="30" t="s">
        <v>232</v>
      </c>
      <c r="Y35" s="30" t="s">
        <v>288</v>
      </c>
      <c r="Z35" s="30" t="s">
        <v>288</v>
      </c>
      <c r="AA35" s="7"/>
      <c r="AB35" s="7"/>
      <c r="AC35" s="7"/>
    </row>
    <row r="36" spans="1:29" s="6" customFormat="1">
      <c r="A36" s="30">
        <v>78</v>
      </c>
      <c r="B36" s="30" t="s">
        <v>215</v>
      </c>
      <c r="C36" s="30">
        <v>0</v>
      </c>
      <c r="D36" s="7">
        <v>6</v>
      </c>
      <c r="E36" s="30" t="s">
        <v>188</v>
      </c>
      <c r="F36" s="30" t="s">
        <v>197</v>
      </c>
      <c r="G36" s="30" t="s">
        <v>302</v>
      </c>
      <c r="H36" s="30" t="s">
        <v>198</v>
      </c>
      <c r="I36" s="30" t="s">
        <v>229</v>
      </c>
      <c r="J36" s="30" t="s">
        <v>52</v>
      </c>
      <c r="K36" s="32">
        <v>10</v>
      </c>
      <c r="L36" s="7">
        <v>20</v>
      </c>
      <c r="M36" s="7">
        <v>23</v>
      </c>
      <c r="N36" s="7">
        <v>0</v>
      </c>
      <c r="O36" s="32">
        <v>18</v>
      </c>
      <c r="P36" s="7">
        <v>20</v>
      </c>
      <c r="Q36" s="7">
        <v>23</v>
      </c>
      <c r="R36" s="7"/>
      <c r="S36" s="7"/>
      <c r="T36" s="7"/>
      <c r="U36" s="7"/>
      <c r="V36" s="30" t="s">
        <v>230</v>
      </c>
      <c r="W36" s="30" t="s">
        <v>231</v>
      </c>
      <c r="X36" s="30" t="s">
        <v>232</v>
      </c>
      <c r="Y36" s="30" t="s">
        <v>289</v>
      </c>
      <c r="Z36" s="30" t="s">
        <v>289</v>
      </c>
      <c r="AA36" s="7"/>
      <c r="AB36" s="7"/>
      <c r="AC36" s="7"/>
    </row>
    <row r="37" spans="1:29" s="6" customFormat="1">
      <c r="A37" s="30">
        <v>78</v>
      </c>
      <c r="B37" s="30" t="s">
        <v>215</v>
      </c>
      <c r="C37" s="30">
        <v>0</v>
      </c>
      <c r="D37" s="7">
        <v>6</v>
      </c>
      <c r="E37" s="30" t="s">
        <v>188</v>
      </c>
      <c r="F37" s="30" t="s">
        <v>197</v>
      </c>
      <c r="G37" s="30" t="s">
        <v>302</v>
      </c>
      <c r="H37" s="30" t="s">
        <v>198</v>
      </c>
      <c r="I37" s="30" t="s">
        <v>229</v>
      </c>
      <c r="J37" s="30" t="s">
        <v>52</v>
      </c>
      <c r="K37" s="32">
        <v>10</v>
      </c>
      <c r="L37" s="7">
        <v>20</v>
      </c>
      <c r="M37" s="7">
        <v>23</v>
      </c>
      <c r="N37" s="7">
        <v>0</v>
      </c>
      <c r="O37" s="32">
        <v>19</v>
      </c>
      <c r="P37" s="7">
        <v>20</v>
      </c>
      <c r="Q37" s="7">
        <v>23</v>
      </c>
      <c r="R37" s="7"/>
      <c r="S37" s="7"/>
      <c r="T37" s="7"/>
      <c r="U37" s="7"/>
      <c r="V37" s="30" t="s">
        <v>230</v>
      </c>
      <c r="W37" s="30" t="s">
        <v>231</v>
      </c>
      <c r="X37" s="30" t="s">
        <v>232</v>
      </c>
      <c r="Y37" s="30" t="s">
        <v>290</v>
      </c>
      <c r="Z37" s="30" t="s">
        <v>290</v>
      </c>
      <c r="AA37" s="7"/>
      <c r="AB37" s="7"/>
      <c r="AC37" s="7"/>
    </row>
    <row r="38" spans="1:29" s="6" customFormat="1">
      <c r="A38" s="7"/>
      <c r="B38" s="7"/>
      <c r="C38" s="7"/>
      <c r="D38" s="7"/>
      <c r="E38" s="7"/>
      <c r="F38" s="7"/>
      <c r="G38" s="7"/>
      <c r="H38" s="7"/>
      <c r="I38" s="7"/>
      <c r="J38" s="7"/>
      <c r="K38" s="32"/>
      <c r="L38" s="7"/>
      <c r="M38" s="7"/>
      <c r="N38" s="7"/>
      <c r="O38" s="32"/>
      <c r="P38" s="7"/>
      <c r="Q38" s="7"/>
      <c r="R38" s="7"/>
      <c r="S38" s="7"/>
      <c r="T38" s="7"/>
      <c r="U38" s="7"/>
      <c r="V38" s="7"/>
      <c r="W38" s="7"/>
      <c r="X38" s="7"/>
      <c r="Y38" s="7"/>
      <c r="Z38" s="7"/>
      <c r="AA38" s="7"/>
      <c r="AB38" s="7"/>
      <c r="AC38" s="7"/>
    </row>
    <row r="39" spans="1:29" s="6" customFormat="1">
      <c r="A39" s="30">
        <v>78</v>
      </c>
      <c r="B39" s="30" t="s">
        <v>215</v>
      </c>
      <c r="C39" s="30">
        <v>0</v>
      </c>
      <c r="D39" s="7">
        <v>6</v>
      </c>
      <c r="E39" s="30" t="s">
        <v>188</v>
      </c>
      <c r="F39" s="30" t="s">
        <v>197</v>
      </c>
      <c r="G39" s="30" t="s">
        <v>302</v>
      </c>
      <c r="H39" s="30" t="s">
        <v>198</v>
      </c>
      <c r="I39" s="30" t="s">
        <v>229</v>
      </c>
      <c r="J39" s="30" t="s">
        <v>52</v>
      </c>
      <c r="K39" s="32">
        <v>10</v>
      </c>
      <c r="L39" s="7">
        <v>20</v>
      </c>
      <c r="M39" s="7">
        <v>24</v>
      </c>
      <c r="N39" s="7">
        <v>5</v>
      </c>
      <c r="O39" s="32">
        <v>11</v>
      </c>
      <c r="P39" s="7">
        <v>20</v>
      </c>
      <c r="Q39" s="7">
        <v>24</v>
      </c>
      <c r="R39" s="7">
        <v>73</v>
      </c>
      <c r="S39" s="7">
        <v>0.05</v>
      </c>
      <c r="T39" s="7"/>
      <c r="U39" s="7">
        <v>-1</v>
      </c>
      <c r="V39" s="30" t="s">
        <v>230</v>
      </c>
      <c r="W39" s="30" t="s">
        <v>233</v>
      </c>
      <c r="X39" s="30" t="s">
        <v>234</v>
      </c>
      <c r="Y39" s="30" t="s">
        <v>291</v>
      </c>
      <c r="Z39" s="30" t="s">
        <v>291</v>
      </c>
      <c r="AA39" s="7"/>
      <c r="AB39" s="7"/>
      <c r="AC39" s="7"/>
    </row>
    <row r="40" spans="1:29" s="6" customFormat="1">
      <c r="A40" s="30">
        <v>78</v>
      </c>
      <c r="B40" s="30" t="s">
        <v>215</v>
      </c>
      <c r="C40" s="30">
        <v>0</v>
      </c>
      <c r="D40" s="7">
        <v>6</v>
      </c>
      <c r="E40" s="30" t="s">
        <v>188</v>
      </c>
      <c r="F40" s="30" t="s">
        <v>197</v>
      </c>
      <c r="G40" s="30" t="s">
        <v>302</v>
      </c>
      <c r="H40" s="30" t="s">
        <v>198</v>
      </c>
      <c r="I40" s="30" t="s">
        <v>229</v>
      </c>
      <c r="J40" s="30" t="s">
        <v>52</v>
      </c>
      <c r="K40" s="32">
        <v>10</v>
      </c>
      <c r="L40" s="7">
        <v>20</v>
      </c>
      <c r="M40" s="7">
        <v>24</v>
      </c>
      <c r="N40" s="7">
        <v>5</v>
      </c>
      <c r="O40" s="32">
        <v>12</v>
      </c>
      <c r="P40" s="7">
        <v>20</v>
      </c>
      <c r="Q40" s="7">
        <v>24</v>
      </c>
      <c r="R40" s="7"/>
      <c r="S40" s="7"/>
      <c r="T40" s="7"/>
      <c r="U40" s="7"/>
      <c r="V40" s="30" t="s">
        <v>230</v>
      </c>
      <c r="W40" s="30" t="s">
        <v>233</v>
      </c>
      <c r="X40" s="30" t="s">
        <v>234</v>
      </c>
      <c r="Y40" s="30" t="s">
        <v>292</v>
      </c>
      <c r="Z40" s="30" t="s">
        <v>292</v>
      </c>
      <c r="AA40" s="7"/>
      <c r="AB40" s="7"/>
      <c r="AC40" s="7"/>
    </row>
    <row r="41" spans="1:29" s="6" customFormat="1">
      <c r="A41" s="30">
        <v>78</v>
      </c>
      <c r="B41" s="30" t="s">
        <v>215</v>
      </c>
      <c r="C41" s="30">
        <v>0</v>
      </c>
      <c r="D41" s="7">
        <v>6</v>
      </c>
      <c r="E41" s="30" t="s">
        <v>188</v>
      </c>
      <c r="F41" s="30" t="s">
        <v>197</v>
      </c>
      <c r="G41" s="30" t="s">
        <v>302</v>
      </c>
      <c r="H41" s="30" t="s">
        <v>198</v>
      </c>
      <c r="I41" s="30" t="s">
        <v>229</v>
      </c>
      <c r="J41" s="30" t="s">
        <v>52</v>
      </c>
      <c r="K41" s="32">
        <v>10</v>
      </c>
      <c r="L41" s="7">
        <v>20</v>
      </c>
      <c r="M41" s="7">
        <v>24</v>
      </c>
      <c r="N41" s="7">
        <v>5</v>
      </c>
      <c r="O41" s="32">
        <v>13</v>
      </c>
      <c r="P41" s="7">
        <v>20</v>
      </c>
      <c r="Q41" s="7">
        <v>24</v>
      </c>
      <c r="R41" s="7"/>
      <c r="S41" s="7"/>
      <c r="T41" s="7"/>
      <c r="U41" s="7"/>
      <c r="V41" s="30" t="s">
        <v>230</v>
      </c>
      <c r="W41" s="30" t="s">
        <v>233</v>
      </c>
      <c r="X41" s="30" t="s">
        <v>234</v>
      </c>
      <c r="Y41" s="30" t="s">
        <v>293</v>
      </c>
      <c r="Z41" s="30" t="s">
        <v>293</v>
      </c>
      <c r="AA41" s="7"/>
      <c r="AB41" s="7"/>
      <c r="AC41" s="7"/>
    </row>
    <row r="42" spans="1:29" s="6" customFormat="1">
      <c r="A42" s="30">
        <v>78</v>
      </c>
      <c r="B42" s="30" t="s">
        <v>215</v>
      </c>
      <c r="C42" s="30">
        <v>0</v>
      </c>
      <c r="D42" s="7">
        <v>6</v>
      </c>
      <c r="E42" s="30" t="s">
        <v>188</v>
      </c>
      <c r="F42" s="30" t="s">
        <v>197</v>
      </c>
      <c r="G42" s="30" t="s">
        <v>302</v>
      </c>
      <c r="H42" s="30" t="s">
        <v>198</v>
      </c>
      <c r="I42" s="30" t="s">
        <v>229</v>
      </c>
      <c r="J42" s="30" t="s">
        <v>52</v>
      </c>
      <c r="K42" s="32">
        <v>10</v>
      </c>
      <c r="L42" s="7">
        <v>20</v>
      </c>
      <c r="M42" s="7">
        <v>24</v>
      </c>
      <c r="N42" s="7">
        <v>5</v>
      </c>
      <c r="O42" s="32">
        <v>14</v>
      </c>
      <c r="P42" s="7">
        <v>20</v>
      </c>
      <c r="Q42" s="7">
        <v>24</v>
      </c>
      <c r="R42" s="7"/>
      <c r="S42" s="7"/>
      <c r="T42" s="7"/>
      <c r="U42" s="7"/>
      <c r="V42" s="30" t="s">
        <v>230</v>
      </c>
      <c r="W42" s="30" t="s">
        <v>233</v>
      </c>
      <c r="X42" s="30" t="s">
        <v>234</v>
      </c>
      <c r="Y42" s="30" t="s">
        <v>294</v>
      </c>
      <c r="Z42" s="30" t="s">
        <v>294</v>
      </c>
      <c r="AA42" s="7"/>
      <c r="AB42" s="7"/>
      <c r="AC42" s="7"/>
    </row>
    <row r="43" spans="1:29" s="6" customFormat="1">
      <c r="A43" s="30">
        <v>78</v>
      </c>
      <c r="B43" s="30" t="s">
        <v>215</v>
      </c>
      <c r="C43" s="30">
        <v>0</v>
      </c>
      <c r="D43" s="7">
        <v>6</v>
      </c>
      <c r="E43" s="30" t="s">
        <v>188</v>
      </c>
      <c r="F43" s="30" t="s">
        <v>197</v>
      </c>
      <c r="G43" s="30" t="s">
        <v>302</v>
      </c>
      <c r="H43" s="30" t="s">
        <v>198</v>
      </c>
      <c r="I43" s="30" t="s">
        <v>229</v>
      </c>
      <c r="J43" s="30" t="s">
        <v>52</v>
      </c>
      <c r="K43" s="32">
        <v>10</v>
      </c>
      <c r="L43" s="7">
        <v>20</v>
      </c>
      <c r="M43" s="7">
        <v>24</v>
      </c>
      <c r="N43" s="7">
        <v>5</v>
      </c>
      <c r="O43" s="32">
        <v>15</v>
      </c>
      <c r="P43" s="7">
        <v>20</v>
      </c>
      <c r="Q43" s="7">
        <v>24</v>
      </c>
      <c r="R43" s="7"/>
      <c r="S43" s="7"/>
      <c r="T43" s="7"/>
      <c r="U43" s="7"/>
      <c r="V43" s="30" t="s">
        <v>230</v>
      </c>
      <c r="W43" s="30" t="s">
        <v>233</v>
      </c>
      <c r="X43" s="30" t="s">
        <v>234</v>
      </c>
      <c r="Y43" s="30" t="s">
        <v>295</v>
      </c>
      <c r="Z43" s="30" t="s">
        <v>295</v>
      </c>
      <c r="AA43" s="7"/>
      <c r="AB43" s="7"/>
      <c r="AC43" s="7"/>
    </row>
    <row r="44" spans="1:29" s="6" customFormat="1">
      <c r="A44" s="30">
        <v>78</v>
      </c>
      <c r="B44" s="30" t="s">
        <v>215</v>
      </c>
      <c r="C44" s="30">
        <v>0</v>
      </c>
      <c r="D44" s="7">
        <v>6</v>
      </c>
      <c r="E44" s="30" t="s">
        <v>188</v>
      </c>
      <c r="F44" s="30" t="s">
        <v>197</v>
      </c>
      <c r="G44" s="30" t="s">
        <v>302</v>
      </c>
      <c r="H44" s="30" t="s">
        <v>198</v>
      </c>
      <c r="I44" s="30" t="s">
        <v>229</v>
      </c>
      <c r="J44" s="30" t="s">
        <v>52</v>
      </c>
      <c r="K44" s="32">
        <v>10</v>
      </c>
      <c r="L44" s="7">
        <v>20</v>
      </c>
      <c r="M44" s="7">
        <v>24</v>
      </c>
      <c r="N44" s="7">
        <v>5</v>
      </c>
      <c r="O44" s="32">
        <v>16</v>
      </c>
      <c r="P44" s="7">
        <v>20</v>
      </c>
      <c r="Q44" s="7">
        <v>24</v>
      </c>
      <c r="R44" s="7"/>
      <c r="S44" s="7"/>
      <c r="T44" s="7"/>
      <c r="U44" s="7"/>
      <c r="V44" s="30" t="s">
        <v>230</v>
      </c>
      <c r="W44" s="30" t="s">
        <v>233</v>
      </c>
      <c r="X44" s="30" t="s">
        <v>234</v>
      </c>
      <c r="Y44" s="30" t="s">
        <v>296</v>
      </c>
      <c r="Z44" s="30" t="s">
        <v>296</v>
      </c>
      <c r="AA44" s="7"/>
      <c r="AB44" s="7"/>
      <c r="AC44" s="7"/>
    </row>
    <row r="45" spans="1:29" s="6" customFormat="1">
      <c r="A45" s="30">
        <v>78</v>
      </c>
      <c r="B45" s="30" t="s">
        <v>215</v>
      </c>
      <c r="C45" s="30">
        <v>0</v>
      </c>
      <c r="D45" s="7">
        <v>6</v>
      </c>
      <c r="E45" s="30" t="s">
        <v>188</v>
      </c>
      <c r="F45" s="30" t="s">
        <v>197</v>
      </c>
      <c r="G45" s="30" t="s">
        <v>302</v>
      </c>
      <c r="H45" s="30" t="s">
        <v>198</v>
      </c>
      <c r="I45" s="30" t="s">
        <v>229</v>
      </c>
      <c r="J45" s="30" t="s">
        <v>52</v>
      </c>
      <c r="K45" s="32">
        <v>10</v>
      </c>
      <c r="L45" s="7">
        <v>20</v>
      </c>
      <c r="M45" s="7">
        <v>24</v>
      </c>
      <c r="N45" s="7">
        <v>5</v>
      </c>
      <c r="O45" s="32">
        <v>17</v>
      </c>
      <c r="P45" s="7">
        <v>20</v>
      </c>
      <c r="Q45" s="7">
        <v>24</v>
      </c>
      <c r="R45" s="7"/>
      <c r="S45" s="7"/>
      <c r="T45" s="7"/>
      <c r="U45" s="7"/>
      <c r="V45" s="30" t="s">
        <v>230</v>
      </c>
      <c r="W45" s="30" t="s">
        <v>233</v>
      </c>
      <c r="X45" s="30" t="s">
        <v>234</v>
      </c>
      <c r="Y45" s="30" t="s">
        <v>297</v>
      </c>
      <c r="Z45" s="30" t="s">
        <v>297</v>
      </c>
      <c r="AA45" s="7"/>
      <c r="AB45" s="7"/>
      <c r="AC45" s="7"/>
    </row>
    <row r="46" spans="1:29" s="6" customFormat="1">
      <c r="A46" s="30">
        <v>78</v>
      </c>
      <c r="B46" s="30" t="s">
        <v>215</v>
      </c>
      <c r="C46" s="30">
        <v>0</v>
      </c>
      <c r="D46" s="7">
        <v>6</v>
      </c>
      <c r="E46" s="30" t="s">
        <v>188</v>
      </c>
      <c r="F46" s="30" t="s">
        <v>197</v>
      </c>
      <c r="G46" s="30" t="s">
        <v>302</v>
      </c>
      <c r="H46" s="30" t="s">
        <v>198</v>
      </c>
      <c r="I46" s="30" t="s">
        <v>229</v>
      </c>
      <c r="J46" s="30" t="s">
        <v>52</v>
      </c>
      <c r="K46" s="32">
        <v>10</v>
      </c>
      <c r="L46" s="7">
        <v>20</v>
      </c>
      <c r="M46" s="7">
        <v>24</v>
      </c>
      <c r="N46" s="7">
        <v>5</v>
      </c>
      <c r="O46" s="32">
        <v>18</v>
      </c>
      <c r="P46" s="7">
        <v>20</v>
      </c>
      <c r="Q46" s="7">
        <v>24</v>
      </c>
      <c r="R46" s="7"/>
      <c r="S46" s="7"/>
      <c r="T46" s="7"/>
      <c r="U46" s="7"/>
      <c r="V46" s="30" t="s">
        <v>230</v>
      </c>
      <c r="W46" s="30" t="s">
        <v>233</v>
      </c>
      <c r="X46" s="30" t="s">
        <v>234</v>
      </c>
      <c r="Y46" s="30" t="s">
        <v>298</v>
      </c>
      <c r="Z46" s="30" t="s">
        <v>298</v>
      </c>
      <c r="AA46" s="7"/>
      <c r="AB46" s="7"/>
      <c r="AC46" s="7"/>
    </row>
    <row r="47" spans="1:29" s="6" customFormat="1">
      <c r="A47" s="30">
        <v>78</v>
      </c>
      <c r="B47" s="30" t="s">
        <v>215</v>
      </c>
      <c r="C47" s="30">
        <v>0</v>
      </c>
      <c r="D47" s="7">
        <v>6</v>
      </c>
      <c r="E47" s="30" t="s">
        <v>188</v>
      </c>
      <c r="F47" s="30" t="s">
        <v>197</v>
      </c>
      <c r="G47" s="30" t="s">
        <v>302</v>
      </c>
      <c r="H47" s="30" t="s">
        <v>198</v>
      </c>
      <c r="I47" s="30" t="s">
        <v>229</v>
      </c>
      <c r="J47" s="30" t="s">
        <v>52</v>
      </c>
      <c r="K47" s="32">
        <v>10</v>
      </c>
      <c r="L47" s="7">
        <v>20</v>
      </c>
      <c r="M47" s="7">
        <v>24</v>
      </c>
      <c r="N47" s="7">
        <v>5</v>
      </c>
      <c r="O47" s="32">
        <v>19</v>
      </c>
      <c r="P47" s="7">
        <v>20</v>
      </c>
      <c r="Q47" s="7">
        <v>24</v>
      </c>
      <c r="R47" s="7"/>
      <c r="S47" s="7"/>
      <c r="T47" s="7"/>
      <c r="U47" s="7"/>
      <c r="V47" s="30" t="s">
        <v>230</v>
      </c>
      <c r="W47" s="30" t="s">
        <v>233</v>
      </c>
      <c r="X47" s="30" t="s">
        <v>234</v>
      </c>
      <c r="Y47" s="30" t="s">
        <v>299</v>
      </c>
      <c r="Z47" s="30" t="s">
        <v>299</v>
      </c>
      <c r="AA47" s="7"/>
      <c r="AB47" s="7"/>
      <c r="AC47" s="7"/>
    </row>
    <row r="48" spans="1:29" s="6" customFormat="1">
      <c r="A48" s="7"/>
      <c r="B48" s="7"/>
      <c r="C48" s="7"/>
      <c r="D48" s="7"/>
      <c r="E48" s="7"/>
      <c r="F48" s="7"/>
      <c r="G48" s="7"/>
      <c r="H48" s="7"/>
      <c r="I48" s="7"/>
      <c r="J48" s="7"/>
      <c r="K48" s="32"/>
      <c r="L48" s="7"/>
      <c r="M48" s="7"/>
      <c r="N48" s="7"/>
      <c r="O48" s="32"/>
      <c r="P48" s="7"/>
      <c r="Q48" s="7"/>
      <c r="R48" s="7"/>
      <c r="S48" s="7"/>
      <c r="T48" s="7"/>
      <c r="U48" s="7"/>
      <c r="V48" s="7"/>
      <c r="W48" s="7"/>
      <c r="X48" s="7"/>
      <c r="Y48" s="7"/>
      <c r="Z48" s="7"/>
      <c r="AA48" s="7"/>
      <c r="AB48" s="7"/>
      <c r="AC48" s="7"/>
    </row>
    <row r="49" spans="1:29" s="6" customFormat="1">
      <c r="A49" s="30">
        <v>78</v>
      </c>
      <c r="B49" s="30" t="s">
        <v>215</v>
      </c>
      <c r="C49" s="30">
        <v>0</v>
      </c>
      <c r="D49" s="7">
        <v>6</v>
      </c>
      <c r="E49" s="30" t="s">
        <v>188</v>
      </c>
      <c r="F49" s="30" t="s">
        <v>197</v>
      </c>
      <c r="G49" s="30" t="s">
        <v>302</v>
      </c>
      <c r="H49" s="30" t="s">
        <v>198</v>
      </c>
      <c r="I49" s="30" t="s">
        <v>229</v>
      </c>
      <c r="J49" s="30" t="s">
        <v>52</v>
      </c>
      <c r="K49" s="32">
        <v>10</v>
      </c>
      <c r="L49" s="7">
        <v>20</v>
      </c>
      <c r="M49" s="7">
        <v>25</v>
      </c>
      <c r="N49" s="7">
        <v>0</v>
      </c>
      <c r="O49" s="32">
        <v>11</v>
      </c>
      <c r="P49" s="7">
        <v>20</v>
      </c>
      <c r="Q49" s="7">
        <v>25</v>
      </c>
      <c r="R49" s="7">
        <v>77</v>
      </c>
      <c r="S49" s="7"/>
      <c r="T49" s="7"/>
      <c r="U49" s="7">
        <v>0</v>
      </c>
      <c r="V49" s="30" t="s">
        <v>230</v>
      </c>
      <c r="W49" s="30" t="s">
        <v>233</v>
      </c>
      <c r="X49" s="30" t="s">
        <v>234</v>
      </c>
      <c r="Y49" s="30" t="s">
        <v>291</v>
      </c>
      <c r="Z49" s="30" t="s">
        <v>291</v>
      </c>
      <c r="AA49" s="7"/>
      <c r="AB49" s="7"/>
      <c r="AC49" s="7"/>
    </row>
    <row r="50" spans="1:29" s="6" customFormat="1">
      <c r="A50" s="30">
        <v>78</v>
      </c>
      <c r="B50" s="30" t="s">
        <v>215</v>
      </c>
      <c r="C50" s="30">
        <v>0</v>
      </c>
      <c r="D50" s="7">
        <v>6</v>
      </c>
      <c r="E50" s="30" t="s">
        <v>188</v>
      </c>
      <c r="F50" s="30" t="s">
        <v>197</v>
      </c>
      <c r="G50" s="30" t="s">
        <v>302</v>
      </c>
      <c r="H50" s="30" t="s">
        <v>198</v>
      </c>
      <c r="I50" s="30" t="s">
        <v>229</v>
      </c>
      <c r="J50" s="30" t="s">
        <v>52</v>
      </c>
      <c r="K50" s="32">
        <v>10</v>
      </c>
      <c r="L50" s="7">
        <v>20</v>
      </c>
      <c r="M50" s="7">
        <v>25</v>
      </c>
      <c r="N50" s="7">
        <v>0</v>
      </c>
      <c r="O50" s="32">
        <v>12</v>
      </c>
      <c r="P50" s="7">
        <v>20</v>
      </c>
      <c r="Q50" s="7">
        <v>25</v>
      </c>
      <c r="R50" s="7"/>
      <c r="S50" s="7"/>
      <c r="T50" s="7"/>
      <c r="U50" s="7"/>
      <c r="V50" s="30" t="s">
        <v>230</v>
      </c>
      <c r="W50" s="30" t="s">
        <v>233</v>
      </c>
      <c r="X50" s="30" t="s">
        <v>234</v>
      </c>
      <c r="Y50" s="30" t="s">
        <v>292</v>
      </c>
      <c r="Z50" s="30" t="s">
        <v>292</v>
      </c>
      <c r="AA50" s="7"/>
      <c r="AB50" s="7"/>
      <c r="AC50" s="7"/>
    </row>
    <row r="51" spans="1:29" s="6" customFormat="1">
      <c r="A51" s="30">
        <v>78</v>
      </c>
      <c r="B51" s="30" t="s">
        <v>215</v>
      </c>
      <c r="C51" s="30">
        <v>0</v>
      </c>
      <c r="D51" s="7">
        <v>6</v>
      </c>
      <c r="E51" s="30" t="s">
        <v>188</v>
      </c>
      <c r="F51" s="30" t="s">
        <v>197</v>
      </c>
      <c r="G51" s="30" t="s">
        <v>302</v>
      </c>
      <c r="H51" s="30" t="s">
        <v>198</v>
      </c>
      <c r="I51" s="30" t="s">
        <v>229</v>
      </c>
      <c r="J51" s="30" t="s">
        <v>52</v>
      </c>
      <c r="K51" s="32">
        <v>10</v>
      </c>
      <c r="L51" s="7">
        <v>20</v>
      </c>
      <c r="M51" s="7">
        <v>25</v>
      </c>
      <c r="N51" s="7">
        <v>0</v>
      </c>
      <c r="O51" s="32">
        <v>13</v>
      </c>
      <c r="P51" s="7">
        <v>20</v>
      </c>
      <c r="Q51" s="7">
        <v>25</v>
      </c>
      <c r="R51" s="7"/>
      <c r="S51" s="7"/>
      <c r="T51" s="7"/>
      <c r="U51" s="7"/>
      <c r="V51" s="30" t="s">
        <v>230</v>
      </c>
      <c r="W51" s="30" t="s">
        <v>233</v>
      </c>
      <c r="X51" s="30" t="s">
        <v>234</v>
      </c>
      <c r="Y51" s="30" t="s">
        <v>293</v>
      </c>
      <c r="Z51" s="30" t="s">
        <v>293</v>
      </c>
      <c r="AA51" s="7"/>
      <c r="AB51" s="7"/>
      <c r="AC51" s="7"/>
    </row>
    <row r="52" spans="1:29" s="6" customFormat="1">
      <c r="A52" s="30">
        <v>78</v>
      </c>
      <c r="B52" s="30" t="s">
        <v>215</v>
      </c>
      <c r="C52" s="30">
        <v>0</v>
      </c>
      <c r="D52" s="7">
        <v>6</v>
      </c>
      <c r="E52" s="30" t="s">
        <v>188</v>
      </c>
      <c r="F52" s="30" t="s">
        <v>197</v>
      </c>
      <c r="G52" s="30" t="s">
        <v>302</v>
      </c>
      <c r="H52" s="30" t="s">
        <v>198</v>
      </c>
      <c r="I52" s="30" t="s">
        <v>229</v>
      </c>
      <c r="J52" s="30" t="s">
        <v>52</v>
      </c>
      <c r="K52" s="32">
        <v>10</v>
      </c>
      <c r="L52" s="7">
        <v>20</v>
      </c>
      <c r="M52" s="7">
        <v>25</v>
      </c>
      <c r="N52" s="7">
        <v>0</v>
      </c>
      <c r="O52" s="32">
        <v>14</v>
      </c>
      <c r="P52" s="7">
        <v>20</v>
      </c>
      <c r="Q52" s="7">
        <v>25</v>
      </c>
      <c r="R52" s="7"/>
      <c r="S52" s="7"/>
      <c r="T52" s="7"/>
      <c r="U52" s="7"/>
      <c r="V52" s="30" t="s">
        <v>230</v>
      </c>
      <c r="W52" s="30" t="s">
        <v>233</v>
      </c>
      <c r="X52" s="30" t="s">
        <v>234</v>
      </c>
      <c r="Y52" s="30" t="s">
        <v>294</v>
      </c>
      <c r="Z52" s="30" t="s">
        <v>294</v>
      </c>
      <c r="AA52" s="7"/>
      <c r="AB52" s="7"/>
      <c r="AC52" s="7"/>
    </row>
    <row r="53" spans="1:29" s="6" customFormat="1">
      <c r="A53" s="30">
        <v>78</v>
      </c>
      <c r="B53" s="30" t="s">
        <v>215</v>
      </c>
      <c r="C53" s="30">
        <v>0</v>
      </c>
      <c r="D53" s="7">
        <v>6</v>
      </c>
      <c r="E53" s="30" t="s">
        <v>188</v>
      </c>
      <c r="F53" s="30" t="s">
        <v>197</v>
      </c>
      <c r="G53" s="30" t="s">
        <v>302</v>
      </c>
      <c r="H53" s="30" t="s">
        <v>198</v>
      </c>
      <c r="I53" s="30" t="s">
        <v>229</v>
      </c>
      <c r="J53" s="30" t="s">
        <v>52</v>
      </c>
      <c r="K53" s="32">
        <v>10</v>
      </c>
      <c r="L53" s="7">
        <v>20</v>
      </c>
      <c r="M53" s="7">
        <v>25</v>
      </c>
      <c r="N53" s="7">
        <v>0</v>
      </c>
      <c r="O53" s="32">
        <v>15</v>
      </c>
      <c r="P53" s="7">
        <v>20</v>
      </c>
      <c r="Q53" s="7">
        <v>25</v>
      </c>
      <c r="R53" s="7"/>
      <c r="S53" s="7"/>
      <c r="T53" s="7"/>
      <c r="U53" s="7"/>
      <c r="V53" s="30" t="s">
        <v>230</v>
      </c>
      <c r="W53" s="30" t="s">
        <v>233</v>
      </c>
      <c r="X53" s="30" t="s">
        <v>234</v>
      </c>
      <c r="Y53" s="30" t="s">
        <v>295</v>
      </c>
      <c r="Z53" s="30" t="s">
        <v>295</v>
      </c>
      <c r="AA53" s="7"/>
      <c r="AB53" s="7"/>
      <c r="AC53" s="7"/>
    </row>
    <row r="54" spans="1:29" s="6" customFormat="1" hidden="1">
      <c r="A54" s="30">
        <v>78</v>
      </c>
      <c r="B54" s="30" t="s">
        <v>215</v>
      </c>
      <c r="C54" s="30">
        <v>0</v>
      </c>
      <c r="D54" s="7">
        <v>6</v>
      </c>
      <c r="E54" s="30" t="s">
        <v>188</v>
      </c>
      <c r="F54" s="30" t="s">
        <v>197</v>
      </c>
      <c r="G54" s="30" t="s">
        <v>302</v>
      </c>
      <c r="H54" s="30" t="s">
        <v>198</v>
      </c>
      <c r="I54" s="30" t="s">
        <v>229</v>
      </c>
      <c r="J54" s="30" t="s">
        <v>52</v>
      </c>
      <c r="K54" s="32">
        <v>10</v>
      </c>
      <c r="L54" s="7">
        <v>20</v>
      </c>
      <c r="M54" s="7">
        <v>25</v>
      </c>
      <c r="N54" s="7">
        <v>0</v>
      </c>
      <c r="O54" s="32">
        <v>16</v>
      </c>
      <c r="P54" s="7">
        <v>20</v>
      </c>
      <c r="Q54" s="7">
        <v>25</v>
      </c>
      <c r="R54" s="7"/>
      <c r="S54" s="7"/>
      <c r="T54" s="7"/>
      <c r="U54" s="7"/>
      <c r="V54" s="30" t="s">
        <v>230</v>
      </c>
      <c r="W54" s="30" t="s">
        <v>233</v>
      </c>
      <c r="X54" s="30" t="s">
        <v>234</v>
      </c>
      <c r="Y54" s="30" t="s">
        <v>296</v>
      </c>
      <c r="Z54" s="30" t="s">
        <v>296</v>
      </c>
      <c r="AA54" s="7"/>
      <c r="AB54" s="7"/>
      <c r="AC54" s="7"/>
    </row>
    <row r="55" spans="1:29" s="6" customFormat="1" hidden="1">
      <c r="A55" s="30">
        <v>78</v>
      </c>
      <c r="B55" s="30" t="s">
        <v>215</v>
      </c>
      <c r="C55" s="30">
        <v>0</v>
      </c>
      <c r="D55" s="7">
        <v>6</v>
      </c>
      <c r="E55" s="30" t="s">
        <v>188</v>
      </c>
      <c r="F55" s="30" t="s">
        <v>197</v>
      </c>
      <c r="G55" s="30" t="s">
        <v>302</v>
      </c>
      <c r="H55" s="30" t="s">
        <v>198</v>
      </c>
      <c r="I55" s="30" t="s">
        <v>229</v>
      </c>
      <c r="J55" s="30" t="s">
        <v>52</v>
      </c>
      <c r="K55" s="32">
        <v>10</v>
      </c>
      <c r="L55" s="7">
        <v>20</v>
      </c>
      <c r="M55" s="7">
        <v>25</v>
      </c>
      <c r="N55" s="7">
        <v>0</v>
      </c>
      <c r="O55" s="32">
        <v>17</v>
      </c>
      <c r="P55" s="7">
        <v>20</v>
      </c>
      <c r="Q55" s="7">
        <v>25</v>
      </c>
      <c r="R55" s="7"/>
      <c r="S55" s="7"/>
      <c r="T55" s="7"/>
      <c r="U55" s="7"/>
      <c r="V55" s="30" t="s">
        <v>230</v>
      </c>
      <c r="W55" s="30" t="s">
        <v>233</v>
      </c>
      <c r="X55" s="30" t="s">
        <v>234</v>
      </c>
      <c r="Y55" s="30" t="s">
        <v>297</v>
      </c>
      <c r="Z55" s="30" t="s">
        <v>297</v>
      </c>
      <c r="AA55" s="7"/>
      <c r="AB55" s="7"/>
      <c r="AC55" s="7"/>
    </row>
    <row r="56" spans="1:29" s="6" customFormat="1" hidden="1">
      <c r="A56" s="30">
        <v>78</v>
      </c>
      <c r="B56" s="30" t="s">
        <v>215</v>
      </c>
      <c r="C56" s="30">
        <v>0</v>
      </c>
      <c r="D56" s="7">
        <v>6</v>
      </c>
      <c r="E56" s="30" t="s">
        <v>188</v>
      </c>
      <c r="F56" s="30" t="s">
        <v>197</v>
      </c>
      <c r="G56" s="30" t="s">
        <v>302</v>
      </c>
      <c r="H56" s="30" t="s">
        <v>198</v>
      </c>
      <c r="I56" s="30" t="s">
        <v>229</v>
      </c>
      <c r="J56" s="30" t="s">
        <v>52</v>
      </c>
      <c r="K56" s="32">
        <v>10</v>
      </c>
      <c r="L56" s="7">
        <v>20</v>
      </c>
      <c r="M56" s="7">
        <v>25</v>
      </c>
      <c r="N56" s="7">
        <v>0</v>
      </c>
      <c r="O56" s="32">
        <v>18</v>
      </c>
      <c r="P56" s="7">
        <v>20</v>
      </c>
      <c r="Q56" s="7">
        <v>25</v>
      </c>
      <c r="R56" s="7"/>
      <c r="S56" s="7"/>
      <c r="T56" s="7"/>
      <c r="U56" s="7"/>
      <c r="V56" s="30" t="s">
        <v>230</v>
      </c>
      <c r="W56" s="30" t="s">
        <v>233</v>
      </c>
      <c r="X56" s="30" t="s">
        <v>234</v>
      </c>
      <c r="Y56" s="30" t="s">
        <v>298</v>
      </c>
      <c r="Z56" s="30" t="s">
        <v>298</v>
      </c>
      <c r="AA56" s="7"/>
      <c r="AB56" s="7"/>
      <c r="AC56" s="7"/>
    </row>
    <row r="57" spans="1:29" s="6" customFormat="1" hidden="1">
      <c r="A57" s="30">
        <v>78</v>
      </c>
      <c r="B57" s="30" t="s">
        <v>215</v>
      </c>
      <c r="C57" s="30">
        <v>0</v>
      </c>
      <c r="D57" s="7">
        <v>6</v>
      </c>
      <c r="E57" s="30" t="s">
        <v>188</v>
      </c>
      <c r="F57" s="30" t="s">
        <v>197</v>
      </c>
      <c r="G57" s="30" t="s">
        <v>302</v>
      </c>
      <c r="H57" s="30" t="s">
        <v>198</v>
      </c>
      <c r="I57" s="30" t="s">
        <v>229</v>
      </c>
      <c r="J57" s="30" t="s">
        <v>52</v>
      </c>
      <c r="K57" s="32">
        <v>10</v>
      </c>
      <c r="L57" s="7">
        <v>20</v>
      </c>
      <c r="M57" s="7">
        <v>25</v>
      </c>
      <c r="N57" s="7">
        <v>0</v>
      </c>
      <c r="O57" s="32">
        <v>19</v>
      </c>
      <c r="P57" s="7">
        <v>20</v>
      </c>
      <c r="Q57" s="7">
        <v>25</v>
      </c>
      <c r="R57" s="7"/>
      <c r="S57" s="7"/>
      <c r="T57" s="7"/>
      <c r="U57" s="7"/>
      <c r="V57" s="30" t="s">
        <v>230</v>
      </c>
      <c r="W57" s="30" t="s">
        <v>233</v>
      </c>
      <c r="X57" s="30" t="s">
        <v>234</v>
      </c>
      <c r="Y57" s="30" t="s">
        <v>299</v>
      </c>
      <c r="Z57" s="30" t="s">
        <v>299</v>
      </c>
      <c r="AA57" s="7"/>
      <c r="AB57" s="7"/>
      <c r="AC57" s="7"/>
    </row>
    <row r="58" spans="1:29" s="6" customFormat="1" hidden="1">
      <c r="A58" s="7"/>
      <c r="B58" s="7"/>
      <c r="C58" s="7"/>
      <c r="D58" s="7"/>
      <c r="E58" s="7"/>
      <c r="F58" s="7"/>
      <c r="G58" s="7"/>
      <c r="H58" s="7"/>
      <c r="I58" s="7"/>
      <c r="J58" s="7"/>
      <c r="K58" s="32"/>
      <c r="L58" s="7"/>
      <c r="M58" s="7"/>
      <c r="N58" s="7"/>
      <c r="O58" s="32"/>
      <c r="P58" s="7"/>
      <c r="Q58" s="7"/>
      <c r="R58" s="7"/>
      <c r="S58" s="7"/>
      <c r="T58" s="7"/>
      <c r="U58" s="7"/>
      <c r="V58" s="7"/>
      <c r="W58" s="7"/>
      <c r="X58" s="7"/>
      <c r="Y58" s="7"/>
      <c r="Z58" s="7"/>
      <c r="AA58" s="7"/>
      <c r="AB58" s="7"/>
      <c r="AC58" s="7"/>
    </row>
    <row r="59" spans="1:29" s="6" customFormat="1" hidden="1">
      <c r="A59" s="7"/>
      <c r="B59" s="7"/>
      <c r="C59" s="7"/>
      <c r="D59" s="7"/>
      <c r="E59" s="7"/>
      <c r="F59" s="7"/>
      <c r="G59" s="7"/>
      <c r="H59" s="7"/>
      <c r="I59" s="7"/>
      <c r="J59" s="7"/>
      <c r="K59" s="32"/>
      <c r="L59" s="7"/>
      <c r="M59" s="7"/>
      <c r="N59" s="7"/>
      <c r="O59" s="32"/>
      <c r="P59" s="7"/>
      <c r="Q59" s="7"/>
      <c r="R59" s="7"/>
      <c r="S59" s="7"/>
      <c r="T59" s="7"/>
      <c r="U59" s="7"/>
      <c r="V59" s="7"/>
      <c r="W59" s="7"/>
      <c r="X59" s="7"/>
      <c r="Y59" s="7"/>
      <c r="Z59" s="7"/>
      <c r="AA59" s="7"/>
      <c r="AB59" s="7"/>
      <c r="AC59" s="7"/>
    </row>
    <row r="60" spans="1:29" s="6" customFormat="1" hidden="1">
      <c r="A60" s="7"/>
      <c r="B60" s="7"/>
      <c r="C60" s="7"/>
      <c r="D60" s="7"/>
      <c r="E60" s="7"/>
      <c r="F60" s="7"/>
      <c r="G60" s="7"/>
      <c r="H60" s="7"/>
      <c r="I60" s="7"/>
      <c r="J60" s="7"/>
      <c r="K60" s="32"/>
      <c r="L60" s="7"/>
      <c r="M60" s="7"/>
      <c r="N60" s="7"/>
      <c r="O60" s="32"/>
      <c r="P60" s="7"/>
      <c r="Q60" s="7"/>
      <c r="R60" s="7"/>
      <c r="S60" s="7"/>
      <c r="T60" s="7"/>
      <c r="U60" s="7"/>
      <c r="V60" s="7"/>
      <c r="W60" s="7"/>
      <c r="X60" s="7"/>
      <c r="Y60" s="7"/>
      <c r="Z60" s="7"/>
      <c r="AA60" s="7"/>
      <c r="AB60" s="7"/>
      <c r="AC60" s="7"/>
    </row>
    <row r="61" spans="1:29" s="6" customFormat="1" hidden="1">
      <c r="A61" s="7"/>
      <c r="B61" s="7"/>
      <c r="C61" s="7"/>
      <c r="D61" s="7"/>
      <c r="E61" s="7"/>
      <c r="F61" s="7"/>
      <c r="G61" s="7"/>
      <c r="H61" s="7"/>
      <c r="I61" s="7"/>
      <c r="J61" s="7"/>
      <c r="K61" s="32"/>
      <c r="L61" s="7"/>
      <c r="M61" s="7"/>
      <c r="N61" s="7"/>
      <c r="O61" s="32"/>
      <c r="P61" s="7"/>
      <c r="Q61" s="7"/>
      <c r="R61" s="7"/>
      <c r="S61" s="7"/>
      <c r="T61" s="7"/>
      <c r="U61" s="7"/>
      <c r="V61" s="7"/>
      <c r="W61" s="7"/>
      <c r="X61" s="7"/>
      <c r="Y61" s="7"/>
      <c r="Z61" s="7"/>
      <c r="AA61" s="7"/>
      <c r="AB61" s="7"/>
      <c r="AC61" s="7"/>
    </row>
    <row r="62" spans="1:29" s="6" customFormat="1" hidden="1">
      <c r="A62" s="7" t="s">
        <v>304</v>
      </c>
      <c r="B62" s="7"/>
      <c r="C62" s="7"/>
      <c r="D62" s="7"/>
      <c r="E62" s="7"/>
      <c r="F62" s="7"/>
      <c r="G62" s="7"/>
      <c r="H62" s="7"/>
      <c r="I62" s="7"/>
      <c r="J62" s="7"/>
      <c r="K62" s="32"/>
      <c r="L62" s="7"/>
      <c r="M62" s="7"/>
      <c r="N62" s="7"/>
      <c r="O62" s="32"/>
      <c r="P62" s="7"/>
      <c r="Q62" s="7"/>
      <c r="R62" s="7"/>
      <c r="S62" s="7"/>
      <c r="T62" s="7"/>
      <c r="U62" s="7"/>
      <c r="V62" s="7"/>
      <c r="W62" s="7"/>
      <c r="X62" s="7"/>
      <c r="Y62" s="7"/>
      <c r="Z62" s="7"/>
      <c r="AA62" s="7"/>
      <c r="AB62" s="7"/>
      <c r="AC62" s="7"/>
    </row>
    <row r="63" spans="1:29" s="6" customFormat="1" hidden="1">
      <c r="A63" s="7" t="s">
        <v>330</v>
      </c>
      <c r="B63" s="7"/>
      <c r="C63" s="7"/>
      <c r="D63" s="7"/>
      <c r="E63" s="7"/>
      <c r="F63" s="7"/>
      <c r="G63" s="7"/>
      <c r="H63" s="7"/>
      <c r="I63" s="7"/>
      <c r="J63" s="7"/>
      <c r="K63" s="32"/>
      <c r="L63" s="7"/>
      <c r="M63" s="7"/>
      <c r="N63" s="7"/>
      <c r="O63" s="32"/>
      <c r="P63" s="7"/>
      <c r="Q63" s="7"/>
      <c r="R63" s="7"/>
      <c r="S63" s="7"/>
      <c r="T63" s="7"/>
      <c r="U63" s="7"/>
      <c r="V63" s="7"/>
      <c r="W63" s="7"/>
      <c r="X63" s="7"/>
      <c r="Y63" s="7"/>
      <c r="Z63" s="7"/>
      <c r="AA63" s="7"/>
      <c r="AB63" s="7"/>
      <c r="AC63" s="7"/>
    </row>
    <row r="64" spans="1:29" s="6" customFormat="1" hidden="1">
      <c r="A64" s="7" t="s">
        <v>331</v>
      </c>
      <c r="B64" s="7"/>
      <c r="C64" s="7"/>
      <c r="D64" s="7"/>
      <c r="E64" s="7"/>
      <c r="F64" s="7"/>
      <c r="G64" s="7"/>
      <c r="H64" s="7"/>
      <c r="I64" s="7"/>
      <c r="J64" s="7"/>
      <c r="K64" s="32"/>
      <c r="L64" s="7"/>
      <c r="M64" s="7"/>
      <c r="N64" s="7"/>
      <c r="O64" s="32"/>
      <c r="P64" s="7"/>
      <c r="Q64" s="7"/>
      <c r="R64" s="7"/>
      <c r="S64" s="7"/>
      <c r="T64" s="7"/>
      <c r="U64" s="7"/>
      <c r="V64" s="7"/>
      <c r="W64" s="7"/>
      <c r="X64" s="7"/>
      <c r="Y64" s="7"/>
      <c r="Z64" s="7"/>
      <c r="AA64" s="7"/>
      <c r="AB64" s="7"/>
      <c r="AC64" s="7"/>
    </row>
    <row r="65" spans="1:29" s="6" customFormat="1" hidden="1">
      <c r="A65" s="7">
        <v>79</v>
      </c>
      <c r="B65" s="7" t="s">
        <v>310</v>
      </c>
      <c r="C65" s="7">
        <v>1</v>
      </c>
      <c r="D65" s="7">
        <v>0</v>
      </c>
      <c r="E65" s="7" t="s">
        <v>188</v>
      </c>
      <c r="F65" s="7" t="s">
        <v>197</v>
      </c>
      <c r="G65" s="7" t="s">
        <v>321</v>
      </c>
      <c r="H65" s="7" t="s">
        <v>322</v>
      </c>
      <c r="I65" s="7" t="s">
        <v>229</v>
      </c>
      <c r="J65" s="7" t="s">
        <v>52</v>
      </c>
      <c r="K65" s="32">
        <v>0</v>
      </c>
      <c r="L65" s="7"/>
      <c r="M65" s="7"/>
      <c r="N65" s="7">
        <v>16.600000000000001</v>
      </c>
      <c r="O65" s="32">
        <v>1</v>
      </c>
      <c r="P65" s="7"/>
      <c r="Q65" s="7"/>
      <c r="R65" s="7">
        <v>16.7</v>
      </c>
      <c r="S65" s="7" t="s">
        <v>51</v>
      </c>
      <c r="T65" s="7"/>
      <c r="U65" s="7">
        <v>0</v>
      </c>
      <c r="V65" s="7" t="s">
        <v>323</v>
      </c>
      <c r="W65" s="7" t="s">
        <v>324</v>
      </c>
      <c r="X65" s="7" t="s">
        <v>324</v>
      </c>
      <c r="Y65" s="7" t="s">
        <v>325</v>
      </c>
      <c r="Z65" s="7" t="s">
        <v>325</v>
      </c>
      <c r="AA65" s="7"/>
      <c r="AB65" s="7"/>
      <c r="AC65" s="7"/>
    </row>
    <row r="66" spans="1:29" s="6" customFormat="1" hidden="1">
      <c r="A66" s="7">
        <v>79</v>
      </c>
      <c r="B66" s="7" t="s">
        <v>310</v>
      </c>
      <c r="C66" s="7">
        <v>1</v>
      </c>
      <c r="D66" s="7">
        <v>0</v>
      </c>
      <c r="E66" s="7" t="s">
        <v>188</v>
      </c>
      <c r="F66" s="7" t="s">
        <v>197</v>
      </c>
      <c r="G66" s="7" t="s">
        <v>321</v>
      </c>
      <c r="H66" s="7" t="s">
        <v>322</v>
      </c>
      <c r="I66" s="7" t="s">
        <v>229</v>
      </c>
      <c r="J66" s="7" t="s">
        <v>189</v>
      </c>
      <c r="K66" s="32">
        <v>0</v>
      </c>
      <c r="L66" s="7"/>
      <c r="M66" s="7"/>
      <c r="N66" s="7">
        <v>0.79</v>
      </c>
      <c r="O66" s="32">
        <v>1</v>
      </c>
      <c r="P66" s="7"/>
      <c r="Q66" s="7"/>
      <c r="R66" s="7">
        <v>0.28999999999999998</v>
      </c>
      <c r="S66" s="7" t="s">
        <v>51</v>
      </c>
      <c r="T66" s="7"/>
      <c r="U66" s="7">
        <v>0</v>
      </c>
      <c r="V66" s="7" t="s">
        <v>323</v>
      </c>
      <c r="W66" s="7" t="s">
        <v>324</v>
      </c>
      <c r="X66" s="7" t="s">
        <v>324</v>
      </c>
      <c r="Y66" s="7" t="s">
        <v>325</v>
      </c>
      <c r="Z66" s="7" t="s">
        <v>325</v>
      </c>
      <c r="AA66" s="7"/>
      <c r="AB66" s="7"/>
      <c r="AC66" s="7"/>
    </row>
    <row r="67" spans="1:29" s="6" customFormat="1" hidden="1">
      <c r="A67" s="7">
        <v>79</v>
      </c>
      <c r="B67" s="7" t="s">
        <v>310</v>
      </c>
      <c r="C67" s="7">
        <v>1</v>
      </c>
      <c r="D67" s="7">
        <v>0</v>
      </c>
      <c r="E67" s="7" t="s">
        <v>188</v>
      </c>
      <c r="F67" s="7" t="s">
        <v>197</v>
      </c>
      <c r="G67" s="7" t="s">
        <v>321</v>
      </c>
      <c r="H67" s="7" t="s">
        <v>322</v>
      </c>
      <c r="I67" s="7" t="s">
        <v>229</v>
      </c>
      <c r="J67" s="7" t="s">
        <v>52</v>
      </c>
      <c r="K67" s="32">
        <v>0</v>
      </c>
      <c r="L67" s="7"/>
      <c r="M67" s="7"/>
      <c r="N67" s="7">
        <v>16.600000000000001</v>
      </c>
      <c r="O67" s="32">
        <v>1</v>
      </c>
      <c r="P67" s="7"/>
      <c r="Q67" s="7"/>
      <c r="R67" s="7"/>
      <c r="S67" s="7"/>
      <c r="T67" s="7"/>
      <c r="U67" s="7"/>
      <c r="V67" s="7" t="s">
        <v>323</v>
      </c>
      <c r="W67" s="7" t="s">
        <v>324</v>
      </c>
      <c r="X67" s="7" t="s">
        <v>324</v>
      </c>
      <c r="Y67" s="7" t="s">
        <v>326</v>
      </c>
      <c r="Z67" s="7" t="s">
        <v>326</v>
      </c>
      <c r="AA67" s="7"/>
      <c r="AB67" s="7"/>
      <c r="AC67" s="7"/>
    </row>
    <row r="68" spans="1:29" s="6" customFormat="1" hidden="1">
      <c r="A68" s="7">
        <v>79</v>
      </c>
      <c r="B68" s="7" t="s">
        <v>310</v>
      </c>
      <c r="C68" s="7">
        <v>1</v>
      </c>
      <c r="D68" s="7">
        <v>0</v>
      </c>
      <c r="E68" s="7" t="s">
        <v>188</v>
      </c>
      <c r="F68" s="7" t="s">
        <v>197</v>
      </c>
      <c r="G68" s="7" t="s">
        <v>321</v>
      </c>
      <c r="H68" s="7" t="s">
        <v>322</v>
      </c>
      <c r="I68" s="7" t="s">
        <v>229</v>
      </c>
      <c r="J68" s="7" t="s">
        <v>189</v>
      </c>
      <c r="K68" s="32">
        <v>0</v>
      </c>
      <c r="L68" s="7"/>
      <c r="M68" s="7"/>
      <c r="N68" s="7">
        <v>0.79</v>
      </c>
      <c r="O68" s="32">
        <v>1</v>
      </c>
      <c r="P68" s="7"/>
      <c r="Q68" s="7"/>
      <c r="R68" s="7"/>
      <c r="S68" s="7"/>
      <c r="T68" s="7"/>
      <c r="U68" s="7"/>
      <c r="V68" s="7" t="s">
        <v>323</v>
      </c>
      <c r="W68" s="7" t="s">
        <v>324</v>
      </c>
      <c r="X68" s="7" t="s">
        <v>324</v>
      </c>
      <c r="Y68" s="7" t="s">
        <v>326</v>
      </c>
      <c r="Z68" s="7" t="s">
        <v>326</v>
      </c>
      <c r="AA68" s="7"/>
      <c r="AB68" s="7"/>
      <c r="AC68" s="7"/>
    </row>
    <row r="69" spans="1:29" s="6" customFormat="1" hidden="1">
      <c r="A69" s="7">
        <v>79</v>
      </c>
      <c r="B69" s="7" t="s">
        <v>310</v>
      </c>
      <c r="C69" s="7">
        <v>1</v>
      </c>
      <c r="D69" s="7">
        <v>0</v>
      </c>
      <c r="E69" s="7" t="s">
        <v>188</v>
      </c>
      <c r="F69" s="7" t="s">
        <v>197</v>
      </c>
      <c r="G69" s="7" t="s">
        <v>321</v>
      </c>
      <c r="H69" s="7" t="s">
        <v>322</v>
      </c>
      <c r="I69" s="7" t="s">
        <v>229</v>
      </c>
      <c r="J69" s="7" t="s">
        <v>52</v>
      </c>
      <c r="K69" s="32">
        <v>0</v>
      </c>
      <c r="L69" s="7"/>
      <c r="M69" s="7"/>
      <c r="N69" s="7">
        <v>16.600000000000001</v>
      </c>
      <c r="O69" s="32">
        <v>1</v>
      </c>
      <c r="P69" s="7"/>
      <c r="Q69" s="7"/>
      <c r="R69" s="7"/>
      <c r="S69" s="7"/>
      <c r="T69" s="7"/>
      <c r="U69" s="7"/>
      <c r="V69" s="7" t="s">
        <v>323</v>
      </c>
      <c r="W69" s="7" t="s">
        <v>324</v>
      </c>
      <c r="X69" s="7" t="s">
        <v>324</v>
      </c>
      <c r="Y69" s="7" t="s">
        <v>327</v>
      </c>
      <c r="Z69" s="7" t="s">
        <v>327</v>
      </c>
      <c r="AA69" s="7"/>
      <c r="AB69" s="7"/>
      <c r="AC69" s="7"/>
    </row>
    <row r="70" spans="1:29" s="6" customFormat="1" hidden="1">
      <c r="A70" s="7">
        <v>79</v>
      </c>
      <c r="B70" s="7" t="s">
        <v>310</v>
      </c>
      <c r="C70" s="7">
        <v>1</v>
      </c>
      <c r="D70" s="7">
        <v>0</v>
      </c>
      <c r="E70" s="7" t="s">
        <v>188</v>
      </c>
      <c r="F70" s="7" t="s">
        <v>197</v>
      </c>
      <c r="G70" s="7" t="s">
        <v>321</v>
      </c>
      <c r="H70" s="7" t="s">
        <v>322</v>
      </c>
      <c r="I70" s="7" t="s">
        <v>229</v>
      </c>
      <c r="J70" s="7" t="s">
        <v>189</v>
      </c>
      <c r="K70" s="32">
        <v>0</v>
      </c>
      <c r="L70" s="7"/>
      <c r="M70" s="7"/>
      <c r="N70" s="7">
        <v>0.79</v>
      </c>
      <c r="O70" s="32">
        <v>1</v>
      </c>
      <c r="P70" s="7"/>
      <c r="Q70" s="7"/>
      <c r="R70" s="7"/>
      <c r="S70" s="7"/>
      <c r="T70" s="7"/>
      <c r="U70" s="7"/>
      <c r="V70" s="7" t="s">
        <v>323</v>
      </c>
      <c r="W70" s="7" t="s">
        <v>324</v>
      </c>
      <c r="X70" s="7" t="s">
        <v>324</v>
      </c>
      <c r="Y70" s="7" t="s">
        <v>327</v>
      </c>
      <c r="Z70" s="7" t="s">
        <v>327</v>
      </c>
      <c r="AA70" s="7"/>
      <c r="AB70" s="7"/>
      <c r="AC70" s="7"/>
    </row>
    <row r="71" spans="1:29" s="6" customFormat="1" hidden="1">
      <c r="A71" s="7" t="s">
        <v>329</v>
      </c>
      <c r="B71" s="7"/>
      <c r="C71" s="7"/>
      <c r="D71" s="7"/>
      <c r="E71" s="7"/>
      <c r="F71" s="7"/>
      <c r="G71" s="7"/>
      <c r="H71" s="7"/>
      <c r="I71" s="7"/>
      <c r="J71" s="7"/>
      <c r="K71" s="32"/>
      <c r="L71" s="7"/>
      <c r="M71" s="7"/>
      <c r="N71" s="7"/>
      <c r="O71" s="32"/>
      <c r="P71" s="7"/>
      <c r="Q71" s="7"/>
      <c r="R71" s="7"/>
      <c r="S71" s="7"/>
      <c r="T71" s="7"/>
      <c r="U71" s="7"/>
      <c r="V71" s="7"/>
      <c r="W71" s="7"/>
      <c r="X71" s="7"/>
      <c r="Y71" s="7"/>
      <c r="Z71" s="7"/>
      <c r="AA71" s="7"/>
      <c r="AB71" s="7"/>
      <c r="AC71" s="7"/>
    </row>
    <row r="72" spans="1:29" s="6" customFormat="1" hidden="1">
      <c r="A72" s="33" t="s">
        <v>332</v>
      </c>
      <c r="B72" s="7"/>
      <c r="C72" s="7"/>
      <c r="D72" s="7"/>
      <c r="E72" s="7"/>
      <c r="F72" s="7"/>
      <c r="G72" s="7"/>
      <c r="H72" s="7"/>
      <c r="I72" s="7"/>
      <c r="J72" s="7"/>
      <c r="K72" s="32"/>
      <c r="L72" s="7"/>
      <c r="M72" s="7"/>
      <c r="N72" s="7"/>
      <c r="O72" s="32"/>
      <c r="P72" s="7"/>
      <c r="Q72" s="7"/>
      <c r="R72" s="7"/>
      <c r="S72" s="7"/>
      <c r="T72" s="7"/>
      <c r="U72" s="7"/>
      <c r="V72" s="7"/>
      <c r="W72" s="7"/>
      <c r="X72" s="7"/>
      <c r="Y72" s="7"/>
      <c r="Z72" s="7"/>
      <c r="AA72" s="7"/>
      <c r="AB72" s="7"/>
      <c r="AC72" s="7"/>
    </row>
    <row r="73" spans="1:29" s="6" customFormat="1" hidden="1">
      <c r="A73" s="7">
        <v>79</v>
      </c>
      <c r="B73" s="7" t="s">
        <v>310</v>
      </c>
      <c r="C73" s="7">
        <v>2</v>
      </c>
      <c r="D73" s="7">
        <v>0</v>
      </c>
      <c r="E73" s="7" t="s">
        <v>188</v>
      </c>
      <c r="F73" s="7" t="s">
        <v>197</v>
      </c>
      <c r="G73" s="7" t="s">
        <v>321</v>
      </c>
      <c r="H73" s="7" t="s">
        <v>322</v>
      </c>
      <c r="I73" s="7" t="s">
        <v>229</v>
      </c>
      <c r="J73" s="7" t="s">
        <v>52</v>
      </c>
      <c r="K73" s="32">
        <v>0</v>
      </c>
      <c r="L73" s="7"/>
      <c r="M73" s="7"/>
      <c r="N73" s="7">
        <v>27.2</v>
      </c>
      <c r="O73" s="32">
        <v>1</v>
      </c>
      <c r="P73" s="7"/>
      <c r="Q73" s="7"/>
      <c r="R73" s="7">
        <v>26.4</v>
      </c>
      <c r="S73" s="7"/>
      <c r="T73" s="7"/>
      <c r="U73" s="7"/>
      <c r="V73" s="7" t="s">
        <v>323</v>
      </c>
      <c r="W73" s="7" t="s">
        <v>324</v>
      </c>
      <c r="X73" s="7" t="s">
        <v>324</v>
      </c>
      <c r="Y73" s="7" t="s">
        <v>325</v>
      </c>
      <c r="Z73" s="7" t="s">
        <v>325</v>
      </c>
      <c r="AA73" s="7"/>
      <c r="AB73" s="7"/>
      <c r="AC73" s="7"/>
    </row>
    <row r="74" spans="1:29" s="6" customFormat="1" hidden="1">
      <c r="A74" s="7">
        <v>79</v>
      </c>
      <c r="B74" s="7" t="s">
        <v>310</v>
      </c>
      <c r="C74" s="7">
        <v>2</v>
      </c>
      <c r="D74" s="7">
        <v>0</v>
      </c>
      <c r="E74" s="7" t="s">
        <v>188</v>
      </c>
      <c r="F74" s="7" t="s">
        <v>197</v>
      </c>
      <c r="G74" s="7" t="s">
        <v>321</v>
      </c>
      <c r="H74" s="7" t="s">
        <v>322</v>
      </c>
      <c r="I74" s="7" t="s">
        <v>229</v>
      </c>
      <c r="J74" s="7" t="s">
        <v>189</v>
      </c>
      <c r="K74" s="32">
        <v>0</v>
      </c>
      <c r="L74" s="7"/>
      <c r="M74" s="7"/>
      <c r="N74" s="7">
        <v>1.07</v>
      </c>
      <c r="O74" s="32">
        <v>1</v>
      </c>
      <c r="P74" s="7"/>
      <c r="Q74" s="7"/>
      <c r="R74" s="7">
        <v>1.27</v>
      </c>
      <c r="S74" s="7"/>
      <c r="T74" s="7"/>
      <c r="U74" s="7"/>
      <c r="V74" s="7" t="s">
        <v>323</v>
      </c>
      <c r="W74" s="7" t="s">
        <v>324</v>
      </c>
      <c r="X74" s="7" t="s">
        <v>324</v>
      </c>
      <c r="Y74" s="7" t="s">
        <v>325</v>
      </c>
      <c r="Z74" s="7" t="s">
        <v>325</v>
      </c>
      <c r="AA74" s="7"/>
      <c r="AB74" s="7"/>
      <c r="AC74" s="7"/>
    </row>
    <row r="75" spans="1:29" s="6" customFormat="1" hidden="1">
      <c r="A75" s="7">
        <v>79</v>
      </c>
      <c r="B75" s="7" t="s">
        <v>310</v>
      </c>
      <c r="C75" s="7">
        <v>2</v>
      </c>
      <c r="D75" s="7">
        <v>0</v>
      </c>
      <c r="E75" s="7" t="s">
        <v>188</v>
      </c>
      <c r="F75" s="7" t="s">
        <v>197</v>
      </c>
      <c r="G75" s="7" t="s">
        <v>321</v>
      </c>
      <c r="H75" s="7" t="s">
        <v>322</v>
      </c>
      <c r="I75" s="7" t="s">
        <v>229</v>
      </c>
      <c r="J75" s="7" t="s">
        <v>52</v>
      </c>
      <c r="K75" s="32">
        <v>0</v>
      </c>
      <c r="L75" s="7"/>
      <c r="M75" s="7"/>
      <c r="N75" s="7">
        <v>27.2</v>
      </c>
      <c r="O75" s="32">
        <v>1</v>
      </c>
      <c r="P75" s="7"/>
      <c r="Q75" s="7"/>
      <c r="R75" s="7"/>
      <c r="S75" s="7"/>
      <c r="T75" s="7"/>
      <c r="U75" s="7"/>
      <c r="V75" s="7" t="s">
        <v>323</v>
      </c>
      <c r="W75" s="7" t="s">
        <v>324</v>
      </c>
      <c r="X75" s="7" t="s">
        <v>324</v>
      </c>
      <c r="Y75" s="7" t="s">
        <v>326</v>
      </c>
      <c r="Z75" s="7" t="s">
        <v>326</v>
      </c>
      <c r="AA75" s="7"/>
      <c r="AB75" s="7"/>
      <c r="AC75" s="7"/>
    </row>
    <row r="76" spans="1:29" s="6" customFormat="1" hidden="1">
      <c r="A76" s="7">
        <v>79</v>
      </c>
      <c r="B76" s="7" t="s">
        <v>310</v>
      </c>
      <c r="C76" s="7">
        <v>2</v>
      </c>
      <c r="D76" s="7">
        <v>0</v>
      </c>
      <c r="E76" s="7" t="s">
        <v>188</v>
      </c>
      <c r="F76" s="7" t="s">
        <v>197</v>
      </c>
      <c r="G76" s="7" t="s">
        <v>321</v>
      </c>
      <c r="H76" s="7" t="s">
        <v>322</v>
      </c>
      <c r="I76" s="7" t="s">
        <v>229</v>
      </c>
      <c r="J76" s="7" t="s">
        <v>189</v>
      </c>
      <c r="K76" s="32">
        <v>0</v>
      </c>
      <c r="L76" s="7"/>
      <c r="M76" s="7"/>
      <c r="N76" s="7">
        <v>1.07</v>
      </c>
      <c r="O76" s="32">
        <v>1</v>
      </c>
      <c r="P76" s="7"/>
      <c r="Q76" s="7"/>
      <c r="R76" s="7"/>
      <c r="S76" s="7"/>
      <c r="T76" s="7"/>
      <c r="U76" s="7"/>
      <c r="V76" s="7" t="s">
        <v>323</v>
      </c>
      <c r="W76" s="7" t="s">
        <v>324</v>
      </c>
      <c r="X76" s="7" t="s">
        <v>324</v>
      </c>
      <c r="Y76" s="7" t="s">
        <v>326</v>
      </c>
      <c r="Z76" s="7" t="s">
        <v>326</v>
      </c>
      <c r="AA76" s="7"/>
      <c r="AB76" s="7"/>
      <c r="AC76" s="7"/>
    </row>
    <row r="77" spans="1:29" s="6" customFormat="1" hidden="1">
      <c r="A77" s="7">
        <v>79</v>
      </c>
      <c r="B77" s="7" t="s">
        <v>310</v>
      </c>
      <c r="C77" s="7">
        <v>2</v>
      </c>
      <c r="D77" s="7">
        <v>0</v>
      </c>
      <c r="E77" s="7" t="s">
        <v>188</v>
      </c>
      <c r="F77" s="7" t="s">
        <v>197</v>
      </c>
      <c r="G77" s="7" t="s">
        <v>321</v>
      </c>
      <c r="H77" s="7" t="s">
        <v>322</v>
      </c>
      <c r="I77" s="7" t="s">
        <v>229</v>
      </c>
      <c r="J77" s="7" t="s">
        <v>52</v>
      </c>
      <c r="K77" s="32">
        <v>0</v>
      </c>
      <c r="L77" s="7"/>
      <c r="M77" s="7"/>
      <c r="N77" s="7">
        <v>27.2</v>
      </c>
      <c r="O77" s="32">
        <v>1</v>
      </c>
      <c r="P77" s="7"/>
      <c r="Q77" s="7"/>
      <c r="R77" s="7"/>
      <c r="S77" s="7"/>
      <c r="T77" s="7"/>
      <c r="U77" s="7"/>
      <c r="V77" s="7" t="s">
        <v>323</v>
      </c>
      <c r="W77" s="7" t="s">
        <v>324</v>
      </c>
      <c r="X77" s="7" t="s">
        <v>324</v>
      </c>
      <c r="Y77" s="7" t="s">
        <v>328</v>
      </c>
      <c r="Z77" s="7" t="s">
        <v>328</v>
      </c>
      <c r="AA77" s="7"/>
      <c r="AB77" s="7"/>
      <c r="AC77" s="7"/>
    </row>
    <row r="78" spans="1:29" s="6" customFormat="1" hidden="1">
      <c r="A78" s="7">
        <v>79</v>
      </c>
      <c r="B78" s="7" t="s">
        <v>310</v>
      </c>
      <c r="C78" s="7">
        <v>2</v>
      </c>
      <c r="D78" s="7">
        <v>0</v>
      </c>
      <c r="E78" s="7" t="s">
        <v>188</v>
      </c>
      <c r="F78" s="7" t="s">
        <v>197</v>
      </c>
      <c r="G78" s="7" t="s">
        <v>321</v>
      </c>
      <c r="H78" s="7" t="s">
        <v>322</v>
      </c>
      <c r="I78" s="7" t="s">
        <v>229</v>
      </c>
      <c r="J78" s="7" t="s">
        <v>189</v>
      </c>
      <c r="K78" s="32">
        <v>0</v>
      </c>
      <c r="L78" s="7"/>
      <c r="M78" s="7"/>
      <c r="N78" s="7">
        <v>1.07</v>
      </c>
      <c r="O78" s="32">
        <v>1</v>
      </c>
      <c r="P78" s="7"/>
      <c r="Q78" s="7"/>
      <c r="R78" s="7"/>
      <c r="S78" s="7"/>
      <c r="T78" s="7"/>
      <c r="U78" s="7"/>
      <c r="V78" s="7" t="s">
        <v>323</v>
      </c>
      <c r="W78" s="7" t="s">
        <v>324</v>
      </c>
      <c r="X78" s="7" t="s">
        <v>324</v>
      </c>
      <c r="Y78" s="7" t="s">
        <v>328</v>
      </c>
      <c r="Z78" s="7" t="s">
        <v>328</v>
      </c>
      <c r="AA78" s="7"/>
      <c r="AB78" s="7"/>
      <c r="AC78" s="7"/>
    </row>
    <row r="79" spans="1:29" s="6" customFormat="1" hidden="1">
      <c r="A79" s="7">
        <v>79</v>
      </c>
      <c r="B79" s="7" t="s">
        <v>310</v>
      </c>
      <c r="C79" s="7">
        <v>2</v>
      </c>
      <c r="D79" s="7">
        <v>0</v>
      </c>
      <c r="E79" s="7" t="s">
        <v>188</v>
      </c>
      <c r="F79" s="7" t="s">
        <v>197</v>
      </c>
      <c r="G79" s="7" t="s">
        <v>321</v>
      </c>
      <c r="H79" s="7" t="s">
        <v>322</v>
      </c>
      <c r="I79" s="7" t="s">
        <v>229</v>
      </c>
      <c r="J79" s="7" t="s">
        <v>52</v>
      </c>
      <c r="K79" s="32">
        <v>0</v>
      </c>
      <c r="L79" s="7"/>
      <c r="M79" s="7"/>
      <c r="N79" s="7">
        <v>27.2</v>
      </c>
      <c r="O79" s="32">
        <v>1</v>
      </c>
      <c r="P79" s="7"/>
      <c r="Q79" s="7"/>
      <c r="R79" s="7"/>
      <c r="S79" s="7"/>
      <c r="T79" s="7"/>
      <c r="U79" s="7"/>
      <c r="V79" s="7" t="s">
        <v>323</v>
      </c>
      <c r="W79" s="7" t="s">
        <v>324</v>
      </c>
      <c r="X79" s="7" t="s">
        <v>324</v>
      </c>
      <c r="Y79" s="7" t="s">
        <v>327</v>
      </c>
      <c r="Z79" s="7" t="s">
        <v>327</v>
      </c>
      <c r="AA79" s="7"/>
      <c r="AB79" s="7"/>
      <c r="AC79" s="7"/>
    </row>
    <row r="80" spans="1:29" s="6" customFormat="1" hidden="1">
      <c r="A80" s="7">
        <v>79</v>
      </c>
      <c r="B80" s="7" t="s">
        <v>310</v>
      </c>
      <c r="C80" s="7">
        <v>2</v>
      </c>
      <c r="D80" s="7">
        <v>0</v>
      </c>
      <c r="E80" s="7" t="s">
        <v>188</v>
      </c>
      <c r="F80" s="7" t="s">
        <v>197</v>
      </c>
      <c r="G80" s="7" t="s">
        <v>321</v>
      </c>
      <c r="H80" s="7" t="s">
        <v>322</v>
      </c>
      <c r="I80" s="7" t="s">
        <v>229</v>
      </c>
      <c r="J80" s="7" t="s">
        <v>189</v>
      </c>
      <c r="K80" s="32">
        <v>0</v>
      </c>
      <c r="L80" s="7"/>
      <c r="M80" s="7"/>
      <c r="N80" s="7">
        <v>1.07</v>
      </c>
      <c r="O80" s="32">
        <v>1</v>
      </c>
      <c r="P80" s="7"/>
      <c r="Q80" s="7"/>
      <c r="R80" s="7"/>
      <c r="S80" s="7"/>
      <c r="T80" s="7"/>
      <c r="U80" s="7"/>
      <c r="V80" s="7" t="s">
        <v>323</v>
      </c>
      <c r="W80" s="7" t="s">
        <v>324</v>
      </c>
      <c r="X80" s="7" t="s">
        <v>324</v>
      </c>
      <c r="Y80" s="7" t="s">
        <v>327</v>
      </c>
      <c r="Z80" s="7" t="s">
        <v>327</v>
      </c>
      <c r="AA80" s="7"/>
      <c r="AB80" s="7"/>
      <c r="AC80" s="7"/>
    </row>
    <row r="81" spans="1:29" s="6" customFormat="1" hidden="1">
      <c r="A81" s="7"/>
      <c r="B81" s="7"/>
      <c r="C81" s="7"/>
      <c r="D81" s="7"/>
      <c r="E81" s="7"/>
      <c r="F81" s="7"/>
      <c r="G81" s="7"/>
      <c r="H81" s="7"/>
      <c r="I81" s="7"/>
      <c r="J81" s="7"/>
      <c r="K81" s="32"/>
      <c r="L81" s="7"/>
      <c r="M81" s="7"/>
      <c r="N81" s="7"/>
      <c r="O81" s="32"/>
      <c r="P81" s="7"/>
      <c r="Q81" s="7"/>
      <c r="R81" s="7"/>
      <c r="S81" s="7"/>
      <c r="T81" s="7"/>
      <c r="U81" s="7"/>
      <c r="V81" s="7"/>
      <c r="W81" s="7"/>
      <c r="X81" s="7"/>
      <c r="Y81" s="7"/>
      <c r="Z81" s="7"/>
      <c r="AA81" s="7"/>
      <c r="AB81" s="7"/>
      <c r="AC81" s="7"/>
    </row>
    <row r="82" spans="1:29" s="6" customFormat="1" hidden="1">
      <c r="A82" s="7" t="s">
        <v>381</v>
      </c>
      <c r="B82" s="7"/>
      <c r="C82" s="7"/>
      <c r="D82" s="7"/>
      <c r="E82" s="7"/>
      <c r="F82" s="7"/>
      <c r="G82" s="7"/>
      <c r="H82" s="7"/>
      <c r="I82" s="7"/>
      <c r="J82" s="7"/>
      <c r="K82" s="32"/>
      <c r="L82" s="7"/>
      <c r="M82" s="7"/>
      <c r="N82" s="7"/>
      <c r="O82" s="32"/>
      <c r="P82" s="7"/>
      <c r="Q82" s="7"/>
      <c r="R82" s="7"/>
      <c r="S82" s="7"/>
      <c r="T82" s="7"/>
      <c r="U82" s="7"/>
      <c r="V82" s="7"/>
      <c r="W82" s="7"/>
      <c r="X82" s="7"/>
      <c r="Y82" s="7"/>
      <c r="Z82" s="7"/>
      <c r="AA82" s="7"/>
      <c r="AB82" s="7"/>
      <c r="AC82" s="7"/>
    </row>
    <row r="83" spans="1:29" s="6" customFormat="1" hidden="1">
      <c r="A83" s="7" t="s">
        <v>371</v>
      </c>
      <c r="B83" s="7"/>
      <c r="C83" s="7"/>
      <c r="D83" s="7"/>
      <c r="E83" s="7"/>
      <c r="F83" s="7"/>
      <c r="G83" s="7"/>
      <c r="H83" s="7"/>
      <c r="I83" s="7"/>
      <c r="J83" s="7"/>
      <c r="K83" s="32"/>
      <c r="L83" s="7"/>
      <c r="M83" s="7"/>
      <c r="N83" s="7"/>
      <c r="O83" s="32"/>
      <c r="P83" s="7"/>
      <c r="Q83" s="7"/>
      <c r="R83" s="7"/>
      <c r="S83" s="7"/>
      <c r="T83" s="7"/>
      <c r="U83" s="7"/>
      <c r="V83" s="7"/>
      <c r="W83" s="7"/>
      <c r="X83" s="7"/>
      <c r="Y83" s="7"/>
      <c r="Z83" s="7"/>
      <c r="AA83" s="7"/>
      <c r="AB83" s="7"/>
      <c r="AC83" s="7"/>
    </row>
    <row r="84" spans="1:29" s="6" customFormat="1" hidden="1">
      <c r="A84" s="33" t="s">
        <v>372</v>
      </c>
      <c r="B84" s="34"/>
      <c r="C84" s="7"/>
      <c r="D84" s="7"/>
      <c r="E84" s="7"/>
      <c r="F84" s="7"/>
      <c r="G84" s="7"/>
      <c r="H84" s="7"/>
      <c r="I84" s="7"/>
      <c r="J84" s="7"/>
      <c r="K84" s="32"/>
      <c r="L84" s="7"/>
      <c r="M84" s="7"/>
      <c r="N84" s="7"/>
      <c r="O84" s="32"/>
      <c r="P84" s="7"/>
      <c r="Q84" s="7"/>
      <c r="R84" s="7"/>
      <c r="S84" s="7"/>
      <c r="T84" s="7"/>
      <c r="U84" s="7"/>
      <c r="V84" s="7"/>
      <c r="W84" s="7"/>
      <c r="X84" s="7"/>
      <c r="Y84" s="7"/>
      <c r="Z84" s="7"/>
      <c r="AA84" s="7"/>
      <c r="AB84" s="7"/>
      <c r="AC84" s="7"/>
    </row>
    <row r="85" spans="1:29" s="6" customFormat="1" hidden="1">
      <c r="A85" s="7">
        <v>80</v>
      </c>
      <c r="B85" s="7" t="s">
        <v>349</v>
      </c>
      <c r="C85" s="7">
        <v>1</v>
      </c>
      <c r="D85" s="7">
        <v>1</v>
      </c>
      <c r="E85" s="7" t="s">
        <v>188</v>
      </c>
      <c r="F85" s="7" t="s">
        <v>359</v>
      </c>
      <c r="G85" s="7" t="s">
        <v>360</v>
      </c>
      <c r="H85" s="7" t="s">
        <v>361</v>
      </c>
      <c r="I85" s="7" t="s">
        <v>375</v>
      </c>
      <c r="J85" s="7" t="s">
        <v>52</v>
      </c>
      <c r="K85" s="32">
        <v>0</v>
      </c>
      <c r="L85" s="7">
        <v>2</v>
      </c>
      <c r="M85" s="7"/>
      <c r="N85" s="7">
        <v>14.3</v>
      </c>
      <c r="O85" s="32">
        <v>1</v>
      </c>
      <c r="P85" s="7">
        <v>2</v>
      </c>
      <c r="Q85" s="7"/>
      <c r="R85" s="7">
        <v>3.7</v>
      </c>
      <c r="S85" s="7" t="s">
        <v>51</v>
      </c>
      <c r="T85" s="7"/>
      <c r="U85" s="7">
        <v>0</v>
      </c>
      <c r="V85" s="7" t="s">
        <v>362</v>
      </c>
      <c r="W85" s="7" t="s">
        <v>363</v>
      </c>
      <c r="X85" s="37" t="s">
        <v>364</v>
      </c>
      <c r="Y85" s="37" t="s">
        <v>366</v>
      </c>
      <c r="Z85" s="37" t="s">
        <v>366</v>
      </c>
      <c r="AA85" s="7"/>
      <c r="AB85" s="7"/>
      <c r="AC85" s="7"/>
    </row>
    <row r="86" spans="1:29" s="6" customFormat="1" hidden="1">
      <c r="A86" s="7">
        <v>80</v>
      </c>
      <c r="B86" s="7" t="s">
        <v>349</v>
      </c>
      <c r="C86" s="7">
        <v>1</v>
      </c>
      <c r="D86" s="7">
        <v>1</v>
      </c>
      <c r="E86" s="7" t="s">
        <v>188</v>
      </c>
      <c r="F86" s="7" t="s">
        <v>359</v>
      </c>
      <c r="G86" s="7" t="s">
        <v>360</v>
      </c>
      <c r="H86" s="7" t="s">
        <v>361</v>
      </c>
      <c r="I86" s="7" t="s">
        <v>375</v>
      </c>
      <c r="J86" s="7" t="s">
        <v>189</v>
      </c>
      <c r="K86" s="32">
        <v>0</v>
      </c>
      <c r="L86" s="7">
        <v>2</v>
      </c>
      <c r="M86" s="7"/>
      <c r="N86" s="7">
        <v>4.9000000000000004</v>
      </c>
      <c r="O86" s="32">
        <v>1</v>
      </c>
      <c r="P86" s="7">
        <v>2</v>
      </c>
      <c r="Q86" s="7"/>
      <c r="R86" s="7">
        <v>1.2</v>
      </c>
      <c r="S86" s="7" t="s">
        <v>51</v>
      </c>
      <c r="T86" s="7"/>
      <c r="U86" s="7">
        <v>0</v>
      </c>
      <c r="V86" s="7" t="s">
        <v>362</v>
      </c>
      <c r="W86" s="7" t="s">
        <v>363</v>
      </c>
      <c r="X86" s="37" t="s">
        <v>364</v>
      </c>
      <c r="Y86" s="37" t="s">
        <v>366</v>
      </c>
      <c r="Z86" s="37" t="s">
        <v>366</v>
      </c>
      <c r="AA86" s="7"/>
      <c r="AB86" s="7"/>
      <c r="AC86" s="7"/>
    </row>
    <row r="87" spans="1:29" s="6" customFormat="1" hidden="1">
      <c r="A87" s="7">
        <v>80</v>
      </c>
      <c r="B87" s="7" t="s">
        <v>349</v>
      </c>
      <c r="C87" s="7">
        <v>1</v>
      </c>
      <c r="D87" s="7">
        <v>1</v>
      </c>
      <c r="E87" s="7" t="s">
        <v>188</v>
      </c>
      <c r="F87" s="7" t="s">
        <v>359</v>
      </c>
      <c r="G87" s="7" t="s">
        <v>360</v>
      </c>
      <c r="H87" s="7" t="s">
        <v>361</v>
      </c>
      <c r="I87" s="7" t="s">
        <v>375</v>
      </c>
      <c r="J87" s="7" t="s">
        <v>52</v>
      </c>
      <c r="K87" s="32">
        <v>0</v>
      </c>
      <c r="L87" s="7">
        <v>3</v>
      </c>
      <c r="M87" s="7"/>
      <c r="N87" s="7">
        <v>4.7</v>
      </c>
      <c r="O87" s="32">
        <v>1</v>
      </c>
      <c r="P87" s="7">
        <v>3</v>
      </c>
      <c r="Q87" s="7"/>
      <c r="R87" s="7">
        <v>2</v>
      </c>
      <c r="S87" s="7" t="s">
        <v>51</v>
      </c>
      <c r="T87" s="7"/>
      <c r="U87" s="7">
        <v>0</v>
      </c>
      <c r="V87" s="7" t="s">
        <v>362</v>
      </c>
      <c r="W87" s="7" t="s">
        <v>363</v>
      </c>
      <c r="X87" s="37" t="s">
        <v>369</v>
      </c>
      <c r="Y87" s="37" t="s">
        <v>367</v>
      </c>
      <c r="Z87" s="37" t="s">
        <v>367</v>
      </c>
      <c r="AA87" s="7"/>
      <c r="AB87" s="7"/>
      <c r="AC87" s="7"/>
    </row>
    <row r="88" spans="1:29" s="6" customFormat="1" hidden="1">
      <c r="A88" s="7">
        <v>80</v>
      </c>
      <c r="B88" s="7" t="s">
        <v>349</v>
      </c>
      <c r="C88" s="7">
        <v>1</v>
      </c>
      <c r="D88" s="7">
        <v>1</v>
      </c>
      <c r="E88" s="7" t="s">
        <v>188</v>
      </c>
      <c r="F88" s="7" t="s">
        <v>359</v>
      </c>
      <c r="G88" s="7" t="s">
        <v>360</v>
      </c>
      <c r="H88" s="7" t="s">
        <v>361</v>
      </c>
      <c r="I88" s="7" t="s">
        <v>375</v>
      </c>
      <c r="J88" s="7" t="s">
        <v>189</v>
      </c>
      <c r="K88" s="32">
        <v>0</v>
      </c>
      <c r="L88" s="7">
        <v>3</v>
      </c>
      <c r="M88" s="7"/>
      <c r="N88" s="7">
        <v>1.7</v>
      </c>
      <c r="O88" s="32">
        <v>1</v>
      </c>
      <c r="P88" s="7">
        <v>3</v>
      </c>
      <c r="Q88" s="7"/>
      <c r="R88" s="7">
        <v>1.5</v>
      </c>
      <c r="S88" s="7" t="s">
        <v>51</v>
      </c>
      <c r="T88" s="7"/>
      <c r="U88" s="7">
        <v>0</v>
      </c>
      <c r="V88" s="7" t="s">
        <v>362</v>
      </c>
      <c r="W88" s="7" t="s">
        <v>363</v>
      </c>
      <c r="X88" s="37" t="s">
        <v>369</v>
      </c>
      <c r="Y88" s="37" t="s">
        <v>367</v>
      </c>
      <c r="Z88" s="37" t="s">
        <v>367</v>
      </c>
      <c r="AA88" s="7"/>
      <c r="AB88" s="7"/>
      <c r="AC88" s="7"/>
    </row>
    <row r="89" spans="1:29" s="6" customFormat="1" hidden="1">
      <c r="A89" s="7">
        <v>80</v>
      </c>
      <c r="B89" s="7" t="s">
        <v>349</v>
      </c>
      <c r="C89" s="7">
        <v>1</v>
      </c>
      <c r="D89" s="7">
        <v>1</v>
      </c>
      <c r="E89" s="7" t="s">
        <v>188</v>
      </c>
      <c r="F89" s="7" t="s">
        <v>359</v>
      </c>
      <c r="G89" s="7" t="s">
        <v>360</v>
      </c>
      <c r="H89" s="7" t="s">
        <v>361</v>
      </c>
      <c r="I89" s="7" t="s">
        <v>375</v>
      </c>
      <c r="J89" s="7" t="s">
        <v>52</v>
      </c>
      <c r="K89" s="32">
        <v>0</v>
      </c>
      <c r="L89" s="7">
        <v>4</v>
      </c>
      <c r="M89" s="7"/>
      <c r="N89" s="7">
        <v>376.7</v>
      </c>
      <c r="O89" s="32">
        <v>1</v>
      </c>
      <c r="P89" s="7">
        <v>4</v>
      </c>
      <c r="Q89" s="7"/>
      <c r="R89" s="7">
        <v>129</v>
      </c>
      <c r="S89" s="7" t="s">
        <v>51</v>
      </c>
      <c r="T89" s="7"/>
      <c r="U89" s="7">
        <v>0</v>
      </c>
      <c r="V89" s="7" t="s">
        <v>362</v>
      </c>
      <c r="W89" s="7" t="s">
        <v>363</v>
      </c>
      <c r="X89" s="37" t="s">
        <v>368</v>
      </c>
      <c r="Y89" s="37" t="s">
        <v>370</v>
      </c>
      <c r="Z89" s="37" t="s">
        <v>370</v>
      </c>
      <c r="AA89" s="7"/>
      <c r="AB89" s="7"/>
      <c r="AC89" s="7"/>
    </row>
    <row r="90" spans="1:29" s="6" customFormat="1" hidden="1">
      <c r="A90" s="7">
        <v>80</v>
      </c>
      <c r="B90" s="7" t="s">
        <v>349</v>
      </c>
      <c r="C90" s="7">
        <v>1</v>
      </c>
      <c r="D90" s="7">
        <v>1</v>
      </c>
      <c r="E90" s="7" t="s">
        <v>188</v>
      </c>
      <c r="F90" s="7" t="s">
        <v>359</v>
      </c>
      <c r="G90" s="7" t="s">
        <v>360</v>
      </c>
      <c r="H90" s="7" t="s">
        <v>361</v>
      </c>
      <c r="I90" s="7" t="s">
        <v>375</v>
      </c>
      <c r="J90" s="7" t="s">
        <v>189</v>
      </c>
      <c r="K90" s="32">
        <v>0</v>
      </c>
      <c r="L90" s="7">
        <v>4</v>
      </c>
      <c r="M90" s="7"/>
      <c r="N90" s="7">
        <v>74.7</v>
      </c>
      <c r="O90" s="32">
        <v>1</v>
      </c>
      <c r="P90" s="7">
        <v>4</v>
      </c>
      <c r="Q90" s="7"/>
      <c r="R90" s="7">
        <v>22.3</v>
      </c>
      <c r="S90" s="7" t="s">
        <v>51</v>
      </c>
      <c r="T90" s="7"/>
      <c r="U90" s="7">
        <v>0</v>
      </c>
      <c r="V90" s="7" t="s">
        <v>362</v>
      </c>
      <c r="W90" s="7" t="s">
        <v>363</v>
      </c>
      <c r="X90" s="37" t="s">
        <v>368</v>
      </c>
      <c r="Y90" s="37" t="s">
        <v>370</v>
      </c>
      <c r="Z90" s="37" t="s">
        <v>370</v>
      </c>
      <c r="AA90" s="7"/>
      <c r="AB90" s="7"/>
      <c r="AC90" s="7"/>
    </row>
    <row r="91" spans="1:29" s="6" customFormat="1" hidden="1">
      <c r="A91" s="7"/>
      <c r="B91" s="7"/>
      <c r="C91" s="7"/>
      <c r="D91" s="7"/>
      <c r="E91" s="7"/>
      <c r="F91" s="7"/>
      <c r="G91" s="7"/>
      <c r="H91" s="7"/>
      <c r="I91" s="7"/>
      <c r="J91" s="7"/>
      <c r="K91" s="32"/>
      <c r="L91" s="7"/>
      <c r="M91" s="7"/>
      <c r="N91" s="7"/>
      <c r="O91" s="32"/>
      <c r="P91" s="7"/>
      <c r="Q91" s="7"/>
      <c r="R91" s="7"/>
      <c r="S91" s="7"/>
      <c r="T91" s="7"/>
      <c r="U91" s="7"/>
      <c r="V91" s="7"/>
      <c r="W91" s="7"/>
      <c r="X91" s="7"/>
      <c r="Y91" s="7"/>
      <c r="Z91" s="7"/>
      <c r="AA91" s="7"/>
      <c r="AB91" s="7"/>
      <c r="AC91" s="7"/>
    </row>
    <row r="92" spans="1:29" s="6" customFormat="1" hidden="1">
      <c r="A92" s="7" t="s">
        <v>376</v>
      </c>
      <c r="B92" s="7"/>
      <c r="C92" s="7"/>
      <c r="D92" s="7"/>
      <c r="E92" s="7"/>
      <c r="F92" s="7"/>
      <c r="G92" s="7"/>
      <c r="H92" s="7"/>
      <c r="I92" s="7"/>
      <c r="J92" s="7"/>
      <c r="K92" s="32"/>
      <c r="L92" s="7"/>
      <c r="M92" s="7"/>
      <c r="N92" s="7"/>
      <c r="O92" s="32"/>
      <c r="P92" s="7"/>
      <c r="Q92" s="7"/>
      <c r="R92" s="7"/>
      <c r="S92" s="7"/>
      <c r="T92" s="7"/>
      <c r="U92" s="7"/>
      <c r="V92" s="7"/>
      <c r="W92" s="7"/>
      <c r="X92" s="7"/>
      <c r="Y92" s="7"/>
      <c r="Z92" s="7"/>
      <c r="AA92" s="7"/>
      <c r="AB92" s="7"/>
      <c r="AC92" s="7"/>
    </row>
    <row r="93" spans="1:29" s="6" customFormat="1" hidden="1">
      <c r="A93" s="7">
        <v>80</v>
      </c>
      <c r="B93" s="7" t="s">
        <v>349</v>
      </c>
      <c r="C93" s="7">
        <v>0</v>
      </c>
      <c r="D93" s="7">
        <v>0</v>
      </c>
      <c r="E93" s="7" t="s">
        <v>188</v>
      </c>
      <c r="F93" s="7" t="s">
        <v>359</v>
      </c>
      <c r="G93" s="7" t="s">
        <v>373</v>
      </c>
      <c r="H93" s="7" t="s">
        <v>374</v>
      </c>
      <c r="I93" s="7" t="s">
        <v>375</v>
      </c>
      <c r="J93" s="7" t="s">
        <v>52</v>
      </c>
      <c r="K93" s="32">
        <v>0</v>
      </c>
      <c r="L93" s="7">
        <v>2</v>
      </c>
      <c r="M93" s="7"/>
      <c r="N93" s="7">
        <v>203.39</v>
      </c>
      <c r="O93" s="32">
        <v>1</v>
      </c>
      <c r="P93" s="7">
        <v>2</v>
      </c>
      <c r="Q93" s="7"/>
      <c r="R93" s="7">
        <v>205.67</v>
      </c>
      <c r="S93" s="7">
        <v>0.05</v>
      </c>
      <c r="T93" s="7"/>
      <c r="U93" s="7">
        <v>1</v>
      </c>
      <c r="V93" s="7" t="s">
        <v>362</v>
      </c>
      <c r="W93" s="7" t="s">
        <v>363</v>
      </c>
      <c r="X93" s="37" t="s">
        <v>364</v>
      </c>
      <c r="Y93" s="37" t="s">
        <v>366</v>
      </c>
      <c r="Z93" s="37" t="s">
        <v>366</v>
      </c>
      <c r="AA93" s="7"/>
      <c r="AB93" s="7"/>
      <c r="AC93" s="7"/>
    </row>
    <row r="94" spans="1:29" s="6" customFormat="1" hidden="1">
      <c r="A94" s="7">
        <v>80</v>
      </c>
      <c r="B94" s="7" t="s">
        <v>349</v>
      </c>
      <c r="C94" s="7">
        <v>0</v>
      </c>
      <c r="D94" s="7">
        <v>0</v>
      </c>
      <c r="E94" s="7" t="s">
        <v>188</v>
      </c>
      <c r="F94" s="7" t="s">
        <v>359</v>
      </c>
      <c r="G94" s="7" t="s">
        <v>373</v>
      </c>
      <c r="H94" s="7" t="s">
        <v>374</v>
      </c>
      <c r="I94" s="7" t="s">
        <v>375</v>
      </c>
      <c r="J94" s="7" t="s">
        <v>52</v>
      </c>
      <c r="K94" s="32">
        <v>0</v>
      </c>
      <c r="L94" s="7">
        <v>3</v>
      </c>
      <c r="M94" s="7"/>
      <c r="N94" s="7">
        <v>205.94</v>
      </c>
      <c r="O94" s="32">
        <v>1</v>
      </c>
      <c r="P94" s="7">
        <v>3</v>
      </c>
      <c r="Q94" s="7"/>
      <c r="R94" s="7">
        <v>209.99</v>
      </c>
      <c r="S94" s="7">
        <v>0.05</v>
      </c>
      <c r="T94" s="7"/>
      <c r="U94" s="7">
        <v>1</v>
      </c>
      <c r="V94" s="7" t="s">
        <v>362</v>
      </c>
      <c r="W94" s="7" t="s">
        <v>363</v>
      </c>
      <c r="X94" s="37" t="s">
        <v>369</v>
      </c>
      <c r="Y94" s="37" t="s">
        <v>367</v>
      </c>
      <c r="Z94" s="37" t="s">
        <v>367</v>
      </c>
      <c r="AA94" s="7"/>
      <c r="AB94" s="7"/>
      <c r="AC94" s="7"/>
    </row>
    <row r="95" spans="1:29" s="6" customFormat="1" hidden="1">
      <c r="A95" s="7">
        <v>80</v>
      </c>
      <c r="B95" s="7" t="s">
        <v>349</v>
      </c>
      <c r="C95" s="7">
        <v>0</v>
      </c>
      <c r="D95" s="7">
        <v>0</v>
      </c>
      <c r="E95" s="7" t="s">
        <v>188</v>
      </c>
      <c r="F95" s="7" t="s">
        <v>359</v>
      </c>
      <c r="G95" s="7" t="s">
        <v>373</v>
      </c>
      <c r="H95" s="7" t="s">
        <v>374</v>
      </c>
      <c r="I95" s="7" t="s">
        <v>375</v>
      </c>
      <c r="J95" s="7" t="s">
        <v>52</v>
      </c>
      <c r="K95" s="32">
        <v>0</v>
      </c>
      <c r="L95" s="7">
        <v>4</v>
      </c>
      <c r="M95" s="7"/>
      <c r="N95" s="7">
        <v>196.23</v>
      </c>
      <c r="O95" s="32">
        <v>1</v>
      </c>
      <c r="P95" s="7">
        <v>4</v>
      </c>
      <c r="Q95" s="7"/>
      <c r="R95" s="7">
        <v>197</v>
      </c>
      <c r="S95" s="7">
        <v>0.05</v>
      </c>
      <c r="T95" s="7"/>
      <c r="U95" s="7">
        <v>1</v>
      </c>
      <c r="V95" s="7" t="s">
        <v>362</v>
      </c>
      <c r="W95" s="7" t="s">
        <v>363</v>
      </c>
      <c r="X95" s="37" t="s">
        <v>368</v>
      </c>
      <c r="Y95" s="37" t="s">
        <v>370</v>
      </c>
      <c r="Z95" s="37" t="s">
        <v>370</v>
      </c>
      <c r="AA95" s="7"/>
      <c r="AB95" s="7"/>
      <c r="AC95" s="7"/>
    </row>
    <row r="96" spans="1:29" s="6" customFormat="1" hidden="1">
      <c r="A96" s="7"/>
      <c r="B96" s="7"/>
      <c r="C96" s="7"/>
      <c r="D96" s="7"/>
      <c r="E96" s="7"/>
      <c r="F96" s="7"/>
      <c r="G96" s="7"/>
      <c r="H96" s="7"/>
      <c r="I96" s="7"/>
      <c r="J96" s="7"/>
      <c r="K96" s="32"/>
      <c r="L96" s="7"/>
      <c r="M96" s="7"/>
      <c r="N96" s="7"/>
      <c r="O96" s="32"/>
      <c r="P96" s="7"/>
      <c r="Q96" s="7"/>
      <c r="R96" s="7"/>
      <c r="S96" s="7"/>
      <c r="T96" s="7"/>
      <c r="U96" s="7"/>
      <c r="V96" s="7"/>
      <c r="W96" s="7"/>
      <c r="X96" s="7"/>
      <c r="Y96" s="7"/>
      <c r="Z96" s="7"/>
      <c r="AA96" s="7"/>
      <c r="AB96" s="7"/>
      <c r="AC96" s="7"/>
    </row>
    <row r="97" spans="1:29" s="6" customFormat="1" hidden="1">
      <c r="A97" s="7" t="s">
        <v>380</v>
      </c>
      <c r="B97" s="7"/>
      <c r="C97" s="7"/>
      <c r="D97" s="7"/>
      <c r="E97" s="7"/>
      <c r="F97" s="7"/>
      <c r="G97" s="7"/>
      <c r="H97" s="7"/>
      <c r="I97" s="7"/>
      <c r="J97" s="7"/>
      <c r="K97" s="32"/>
      <c r="L97" s="7"/>
      <c r="M97" s="7"/>
      <c r="N97" s="7"/>
      <c r="O97" s="32"/>
      <c r="P97" s="7"/>
      <c r="Q97" s="7"/>
      <c r="R97" s="7"/>
      <c r="S97" s="7"/>
      <c r="T97" s="7"/>
      <c r="U97" s="7"/>
      <c r="V97" s="7"/>
      <c r="W97" s="7"/>
      <c r="X97" s="7"/>
      <c r="Y97" s="7"/>
      <c r="Z97" s="7"/>
      <c r="AA97" s="7"/>
      <c r="AB97" s="7"/>
      <c r="AC97" s="7"/>
    </row>
    <row r="98" spans="1:29" s="6" customFormat="1" hidden="1">
      <c r="A98" s="7" t="s">
        <v>377</v>
      </c>
      <c r="B98" s="7"/>
      <c r="C98" s="7"/>
      <c r="D98" s="7"/>
      <c r="E98" s="7"/>
      <c r="F98" s="7"/>
      <c r="G98" s="7"/>
      <c r="H98" s="7"/>
      <c r="I98" s="7"/>
      <c r="J98" s="7"/>
      <c r="K98" s="32"/>
      <c r="L98" s="7"/>
      <c r="M98" s="7"/>
      <c r="N98" s="7"/>
      <c r="O98" s="32"/>
      <c r="P98" s="7"/>
      <c r="Q98" s="7"/>
      <c r="R98" s="7"/>
      <c r="S98" s="7"/>
      <c r="T98" s="7"/>
      <c r="U98" s="7"/>
      <c r="V98" s="7"/>
      <c r="W98" s="7"/>
      <c r="X98" s="7"/>
      <c r="Y98" s="7"/>
      <c r="Z98" s="7"/>
      <c r="AA98" s="7"/>
      <c r="AB98" s="7"/>
      <c r="AC98" s="7"/>
    </row>
    <row r="99" spans="1:29" s="6" customFormat="1" hidden="1">
      <c r="A99" s="33" t="s">
        <v>379</v>
      </c>
      <c r="B99" s="34"/>
      <c r="C99" s="7"/>
      <c r="D99" s="7"/>
      <c r="E99" s="7"/>
      <c r="F99" s="7"/>
      <c r="G99" s="7"/>
      <c r="H99" s="7"/>
      <c r="I99" s="7"/>
      <c r="J99" s="7"/>
      <c r="K99" s="32"/>
      <c r="L99" s="7"/>
      <c r="M99" s="7"/>
      <c r="N99" s="7"/>
      <c r="O99" s="32"/>
      <c r="P99" s="7"/>
      <c r="Q99" s="7"/>
      <c r="R99" s="7"/>
      <c r="S99" s="7"/>
      <c r="T99" s="7"/>
      <c r="U99" s="7"/>
      <c r="V99" s="7"/>
      <c r="W99" s="7"/>
      <c r="X99" s="7"/>
      <c r="Y99" s="7"/>
      <c r="Z99" s="7"/>
      <c r="AA99" s="7"/>
      <c r="AB99" s="7"/>
      <c r="AC99" s="7"/>
    </row>
    <row r="100" spans="1:29" s="6" customFormat="1" hidden="1">
      <c r="A100" s="7">
        <v>80</v>
      </c>
      <c r="B100" s="7" t="s">
        <v>349</v>
      </c>
      <c r="C100" s="7">
        <v>1</v>
      </c>
      <c r="D100" s="7">
        <v>1</v>
      </c>
      <c r="E100" s="7" t="s">
        <v>188</v>
      </c>
      <c r="F100" s="7" t="s">
        <v>359</v>
      </c>
      <c r="G100" s="7" t="s">
        <v>378</v>
      </c>
      <c r="H100" s="7" t="s">
        <v>361</v>
      </c>
      <c r="I100" s="7" t="s">
        <v>375</v>
      </c>
      <c r="J100" s="7" t="s">
        <v>52</v>
      </c>
      <c r="K100" s="32">
        <v>0</v>
      </c>
      <c r="L100" s="7">
        <v>2</v>
      </c>
      <c r="M100" s="7"/>
      <c r="N100" s="7">
        <v>9.6999999999999993</v>
      </c>
      <c r="O100" s="32">
        <v>1</v>
      </c>
      <c r="P100" s="7">
        <v>2</v>
      </c>
      <c r="Q100" s="7"/>
      <c r="R100" s="7">
        <v>2.2999999999999998</v>
      </c>
      <c r="S100" s="7" t="s">
        <v>51</v>
      </c>
      <c r="T100" s="7"/>
      <c r="U100" s="7">
        <v>0</v>
      </c>
      <c r="V100" s="7" t="s">
        <v>362</v>
      </c>
      <c r="W100" s="7" t="s">
        <v>363</v>
      </c>
      <c r="X100" s="37" t="s">
        <v>364</v>
      </c>
      <c r="Y100" s="37" t="s">
        <v>366</v>
      </c>
      <c r="Z100" s="37" t="s">
        <v>366</v>
      </c>
      <c r="AA100" s="7"/>
      <c r="AB100" s="7"/>
      <c r="AC100" s="7"/>
    </row>
    <row r="101" spans="1:29" s="6" customFormat="1" hidden="1">
      <c r="A101" s="7">
        <v>80</v>
      </c>
      <c r="B101" s="7" t="s">
        <v>349</v>
      </c>
      <c r="C101" s="7">
        <v>1</v>
      </c>
      <c r="D101" s="7">
        <v>1</v>
      </c>
      <c r="E101" s="7" t="s">
        <v>188</v>
      </c>
      <c r="F101" s="7" t="s">
        <v>359</v>
      </c>
      <c r="G101" s="7" t="s">
        <v>378</v>
      </c>
      <c r="H101" s="7" t="s">
        <v>361</v>
      </c>
      <c r="I101" s="7" t="s">
        <v>375</v>
      </c>
      <c r="J101" s="7" t="s">
        <v>189</v>
      </c>
      <c r="K101" s="32">
        <v>0</v>
      </c>
      <c r="L101" s="7">
        <v>2</v>
      </c>
      <c r="M101" s="7"/>
      <c r="N101" s="7">
        <v>7.3</v>
      </c>
      <c r="O101" s="32">
        <v>1</v>
      </c>
      <c r="P101" s="7">
        <v>2</v>
      </c>
      <c r="Q101" s="7"/>
      <c r="R101" s="7">
        <v>1.2</v>
      </c>
      <c r="S101" s="7" t="s">
        <v>51</v>
      </c>
      <c r="T101" s="7"/>
      <c r="U101" s="7">
        <v>0</v>
      </c>
      <c r="V101" s="7" t="s">
        <v>362</v>
      </c>
      <c r="W101" s="7" t="s">
        <v>363</v>
      </c>
      <c r="X101" s="37" t="s">
        <v>364</v>
      </c>
      <c r="Y101" s="37" t="s">
        <v>366</v>
      </c>
      <c r="Z101" s="37" t="s">
        <v>366</v>
      </c>
      <c r="AA101" s="7"/>
      <c r="AB101" s="7"/>
      <c r="AC101" s="7"/>
    </row>
    <row r="102" spans="1:29" s="6" customFormat="1" hidden="1">
      <c r="A102" s="7">
        <v>80</v>
      </c>
      <c r="B102" s="7" t="s">
        <v>349</v>
      </c>
      <c r="C102" s="7">
        <v>1</v>
      </c>
      <c r="D102" s="7">
        <v>1</v>
      </c>
      <c r="E102" s="7" t="s">
        <v>188</v>
      </c>
      <c r="F102" s="7" t="s">
        <v>359</v>
      </c>
      <c r="G102" s="7" t="s">
        <v>378</v>
      </c>
      <c r="H102" s="7" t="s">
        <v>361</v>
      </c>
      <c r="I102" s="7" t="s">
        <v>375</v>
      </c>
      <c r="J102" s="7" t="s">
        <v>52</v>
      </c>
      <c r="K102" s="32">
        <v>0</v>
      </c>
      <c r="L102" s="7">
        <v>3</v>
      </c>
      <c r="M102" s="7"/>
      <c r="N102" s="7">
        <v>0.3</v>
      </c>
      <c r="O102" s="32">
        <v>1</v>
      </c>
      <c r="P102" s="7">
        <v>3</v>
      </c>
      <c r="Q102" s="7"/>
      <c r="R102" s="7">
        <v>7</v>
      </c>
      <c r="S102" s="7">
        <v>0.05</v>
      </c>
      <c r="T102" s="7"/>
      <c r="U102" s="7">
        <v>1</v>
      </c>
      <c r="V102" s="7" t="s">
        <v>362</v>
      </c>
      <c r="W102" s="7" t="s">
        <v>363</v>
      </c>
      <c r="X102" s="37" t="s">
        <v>369</v>
      </c>
      <c r="Y102" s="37" t="s">
        <v>367</v>
      </c>
      <c r="Z102" s="37" t="s">
        <v>367</v>
      </c>
      <c r="AA102" s="7"/>
      <c r="AB102" s="7"/>
      <c r="AC102" s="7"/>
    </row>
    <row r="103" spans="1:29" s="6" customFormat="1" hidden="1">
      <c r="A103" s="7">
        <v>80</v>
      </c>
      <c r="B103" s="7" t="s">
        <v>349</v>
      </c>
      <c r="C103" s="7">
        <v>1</v>
      </c>
      <c r="D103" s="7">
        <v>1</v>
      </c>
      <c r="E103" s="7" t="s">
        <v>188</v>
      </c>
      <c r="F103" s="7" t="s">
        <v>359</v>
      </c>
      <c r="G103" s="7" t="s">
        <v>378</v>
      </c>
      <c r="H103" s="7" t="s">
        <v>361</v>
      </c>
      <c r="I103" s="7" t="s">
        <v>375</v>
      </c>
      <c r="J103" s="7" t="s">
        <v>189</v>
      </c>
      <c r="K103" s="32">
        <v>0</v>
      </c>
      <c r="L103" s="7">
        <v>3</v>
      </c>
      <c r="M103" s="7"/>
      <c r="N103" s="7">
        <v>0.3</v>
      </c>
      <c r="O103" s="32">
        <v>1</v>
      </c>
      <c r="P103" s="7">
        <v>3</v>
      </c>
      <c r="Q103" s="7"/>
      <c r="R103" s="7">
        <v>3.6</v>
      </c>
      <c r="S103" s="7">
        <v>0.05</v>
      </c>
      <c r="T103" s="7"/>
      <c r="U103" s="7">
        <v>1</v>
      </c>
      <c r="V103" s="7" t="s">
        <v>362</v>
      </c>
      <c r="W103" s="7" t="s">
        <v>363</v>
      </c>
      <c r="X103" s="37" t="s">
        <v>369</v>
      </c>
      <c r="Y103" s="37" t="s">
        <v>367</v>
      </c>
      <c r="Z103" s="37" t="s">
        <v>367</v>
      </c>
      <c r="AA103" s="7"/>
      <c r="AB103" s="7"/>
      <c r="AC103" s="7"/>
    </row>
    <row r="104" spans="1:29" s="6" customFormat="1" hidden="1">
      <c r="A104" s="7">
        <v>80</v>
      </c>
      <c r="B104" s="7" t="s">
        <v>349</v>
      </c>
      <c r="C104" s="7">
        <v>1</v>
      </c>
      <c r="D104" s="7">
        <v>1</v>
      </c>
      <c r="E104" s="7" t="s">
        <v>188</v>
      </c>
      <c r="F104" s="7" t="s">
        <v>359</v>
      </c>
      <c r="G104" s="7" t="s">
        <v>378</v>
      </c>
      <c r="H104" s="7" t="s">
        <v>361</v>
      </c>
      <c r="I104" s="7" t="s">
        <v>375</v>
      </c>
      <c r="J104" s="7" t="s">
        <v>52</v>
      </c>
      <c r="K104" s="32">
        <v>0</v>
      </c>
      <c r="L104" s="7">
        <v>4</v>
      </c>
      <c r="M104" s="7"/>
      <c r="N104" s="7">
        <v>13</v>
      </c>
      <c r="O104" s="32">
        <v>1</v>
      </c>
      <c r="P104" s="7">
        <v>4</v>
      </c>
      <c r="Q104" s="7"/>
      <c r="R104" s="7">
        <v>6.7</v>
      </c>
      <c r="S104" s="7" t="s">
        <v>51</v>
      </c>
      <c r="T104" s="7"/>
      <c r="U104" s="7">
        <v>0</v>
      </c>
      <c r="V104" s="7" t="s">
        <v>362</v>
      </c>
      <c r="W104" s="7" t="s">
        <v>363</v>
      </c>
      <c r="X104" s="37" t="s">
        <v>368</v>
      </c>
      <c r="Y104" s="37" t="s">
        <v>370</v>
      </c>
      <c r="Z104" s="37" t="s">
        <v>370</v>
      </c>
      <c r="AA104" s="7"/>
      <c r="AB104" s="7"/>
      <c r="AC104" s="7"/>
    </row>
    <row r="105" spans="1:29" s="6" customFormat="1" hidden="1">
      <c r="A105" s="7">
        <v>80</v>
      </c>
      <c r="B105" s="7" t="s">
        <v>349</v>
      </c>
      <c r="C105" s="7">
        <v>1</v>
      </c>
      <c r="D105" s="7">
        <v>1</v>
      </c>
      <c r="E105" s="7" t="s">
        <v>188</v>
      </c>
      <c r="F105" s="7" t="s">
        <v>359</v>
      </c>
      <c r="G105" s="7" t="s">
        <v>378</v>
      </c>
      <c r="H105" s="7" t="s">
        <v>361</v>
      </c>
      <c r="I105" s="7" t="s">
        <v>375</v>
      </c>
      <c r="J105" s="7" t="s">
        <v>189</v>
      </c>
      <c r="K105" s="32">
        <v>0</v>
      </c>
      <c r="L105" s="7">
        <v>4</v>
      </c>
      <c r="M105" s="7"/>
      <c r="N105" s="7">
        <v>4.7</v>
      </c>
      <c r="O105" s="32">
        <v>1</v>
      </c>
      <c r="P105" s="7">
        <v>4</v>
      </c>
      <c r="Q105" s="7"/>
      <c r="R105" s="7">
        <v>3.5</v>
      </c>
      <c r="S105" s="7" t="s">
        <v>51</v>
      </c>
      <c r="T105" s="7"/>
      <c r="U105" s="7">
        <v>0</v>
      </c>
      <c r="V105" s="7" t="s">
        <v>362</v>
      </c>
      <c r="W105" s="7" t="s">
        <v>363</v>
      </c>
      <c r="X105" s="37" t="s">
        <v>368</v>
      </c>
      <c r="Y105" s="37" t="s">
        <v>370</v>
      </c>
      <c r="Z105" s="37" t="s">
        <v>370</v>
      </c>
      <c r="AA105" s="7"/>
      <c r="AB105" s="7"/>
      <c r="AC105" s="7"/>
    </row>
    <row r="106" spans="1:29" s="7" customFormat="1">
      <c r="A106" s="7" t="s">
        <v>414</v>
      </c>
      <c r="K106" s="32"/>
      <c r="O106" s="32"/>
    </row>
    <row r="107" spans="1:29" s="7" customFormat="1">
      <c r="A107" s="7">
        <v>81</v>
      </c>
      <c r="B107" s="7" t="s">
        <v>393</v>
      </c>
      <c r="C107" s="7">
        <v>0</v>
      </c>
      <c r="D107" s="7">
        <v>0</v>
      </c>
      <c r="E107" s="7" t="s">
        <v>188</v>
      </c>
      <c r="F107" s="7" t="s">
        <v>197</v>
      </c>
      <c r="G107" s="7" t="s">
        <v>412</v>
      </c>
      <c r="H107" s="7" t="s">
        <v>413</v>
      </c>
      <c r="I107" s="7" t="s">
        <v>229</v>
      </c>
      <c r="J107" s="7" t="s">
        <v>52</v>
      </c>
      <c r="K107" s="32">
        <v>0</v>
      </c>
      <c r="L107" s="7">
        <v>3</v>
      </c>
      <c r="O107" s="32">
        <v>1</v>
      </c>
      <c r="P107" s="7">
        <v>3</v>
      </c>
      <c r="S107" s="7" t="s">
        <v>435</v>
      </c>
      <c r="V107" s="7" t="s">
        <v>415</v>
      </c>
      <c r="W107" s="7" t="s">
        <v>417</v>
      </c>
      <c r="X107" s="7" t="s">
        <v>417</v>
      </c>
      <c r="Y107" s="31" t="s">
        <v>421</v>
      </c>
      <c r="Z107" s="31" t="s">
        <v>421</v>
      </c>
    </row>
    <row r="108" spans="1:29" s="7" customFormat="1">
      <c r="A108" s="7">
        <v>81</v>
      </c>
      <c r="B108" s="7" t="s">
        <v>393</v>
      </c>
      <c r="C108" s="7">
        <v>0</v>
      </c>
      <c r="D108" s="7">
        <v>0</v>
      </c>
      <c r="E108" s="7" t="s">
        <v>188</v>
      </c>
      <c r="F108" s="7" t="s">
        <v>197</v>
      </c>
      <c r="G108" s="7" t="s">
        <v>412</v>
      </c>
      <c r="H108" s="7" t="s">
        <v>413</v>
      </c>
      <c r="I108" s="7" t="s">
        <v>229</v>
      </c>
      <c r="J108" s="7" t="s">
        <v>52</v>
      </c>
      <c r="K108" s="32">
        <v>0</v>
      </c>
      <c r="L108" s="7">
        <v>3</v>
      </c>
      <c r="O108" s="32">
        <v>2</v>
      </c>
      <c r="P108" s="7">
        <v>3</v>
      </c>
      <c r="S108" s="7" t="s">
        <v>435</v>
      </c>
      <c r="V108" s="7" t="s">
        <v>416</v>
      </c>
      <c r="W108" s="7" t="s">
        <v>417</v>
      </c>
      <c r="X108" s="7" t="s">
        <v>417</v>
      </c>
      <c r="Y108" s="31" t="s">
        <v>422</v>
      </c>
      <c r="Z108" s="31" t="s">
        <v>422</v>
      </c>
    </row>
    <row r="109" spans="1:29" s="7" customFormat="1">
      <c r="A109" s="7">
        <v>81</v>
      </c>
      <c r="B109" s="7" t="s">
        <v>393</v>
      </c>
      <c r="C109" s="7">
        <v>0</v>
      </c>
      <c r="D109" s="7">
        <v>0</v>
      </c>
      <c r="E109" s="7" t="s">
        <v>188</v>
      </c>
      <c r="F109" s="7" t="s">
        <v>197</v>
      </c>
      <c r="G109" s="7" t="s">
        <v>412</v>
      </c>
      <c r="H109" s="7" t="s">
        <v>413</v>
      </c>
      <c r="I109" s="7" t="s">
        <v>229</v>
      </c>
      <c r="J109" s="7" t="s">
        <v>52</v>
      </c>
      <c r="K109" s="32">
        <v>0</v>
      </c>
      <c r="L109" s="7">
        <v>4</v>
      </c>
      <c r="O109" s="32">
        <v>1</v>
      </c>
      <c r="P109" s="7">
        <v>4</v>
      </c>
      <c r="S109" s="7" t="s">
        <v>435</v>
      </c>
      <c r="V109" s="7" t="s">
        <v>415</v>
      </c>
      <c r="W109" s="7" t="s">
        <v>418</v>
      </c>
      <c r="X109" s="7" t="s">
        <v>418</v>
      </c>
      <c r="Y109" s="31" t="s">
        <v>419</v>
      </c>
      <c r="Z109" s="31" t="s">
        <v>419</v>
      </c>
    </row>
    <row r="110" spans="1:29" s="7" customFormat="1">
      <c r="A110" s="7">
        <v>81</v>
      </c>
      <c r="B110" s="7" t="s">
        <v>393</v>
      </c>
      <c r="C110" s="7">
        <v>0</v>
      </c>
      <c r="D110" s="7">
        <v>0</v>
      </c>
      <c r="E110" s="7" t="s">
        <v>188</v>
      </c>
      <c r="F110" s="7" t="s">
        <v>197</v>
      </c>
      <c r="G110" s="7" t="s">
        <v>412</v>
      </c>
      <c r="H110" s="7" t="s">
        <v>413</v>
      </c>
      <c r="I110" s="7" t="s">
        <v>229</v>
      </c>
      <c r="J110" s="7" t="s">
        <v>52</v>
      </c>
      <c r="K110" s="32">
        <v>0</v>
      </c>
      <c r="L110" s="7">
        <v>4</v>
      </c>
      <c r="O110" s="32">
        <v>2</v>
      </c>
      <c r="P110" s="7">
        <v>4</v>
      </c>
      <c r="S110" s="7" t="s">
        <v>435</v>
      </c>
      <c r="V110" s="7" t="s">
        <v>416</v>
      </c>
      <c r="W110" s="7" t="s">
        <v>418</v>
      </c>
      <c r="X110" s="7" t="s">
        <v>418</v>
      </c>
      <c r="Y110" s="31" t="s">
        <v>420</v>
      </c>
      <c r="Z110" s="31" t="s">
        <v>420</v>
      </c>
    </row>
    <row r="111" spans="1:29" s="7" customFormat="1">
      <c r="A111" s="7">
        <v>81</v>
      </c>
      <c r="B111" s="7" t="s">
        <v>393</v>
      </c>
      <c r="C111" s="7">
        <v>0</v>
      </c>
      <c r="D111" s="7">
        <v>0</v>
      </c>
      <c r="E111" s="7" t="s">
        <v>188</v>
      </c>
      <c r="F111" s="7" t="s">
        <v>197</v>
      </c>
      <c r="G111" s="7" t="s">
        <v>412</v>
      </c>
      <c r="H111" s="7" t="s">
        <v>413</v>
      </c>
      <c r="I111" s="7" t="s">
        <v>229</v>
      </c>
      <c r="J111" s="7" t="s">
        <v>52</v>
      </c>
      <c r="K111" s="32">
        <v>0</v>
      </c>
      <c r="L111" s="7">
        <v>5</v>
      </c>
      <c r="O111" s="32">
        <v>1</v>
      </c>
      <c r="P111" s="7">
        <v>5</v>
      </c>
      <c r="S111" s="7" t="s">
        <v>435</v>
      </c>
      <c r="V111" s="7" t="s">
        <v>415</v>
      </c>
      <c r="W111" s="7" t="s">
        <v>423</v>
      </c>
      <c r="X111" s="7" t="s">
        <v>423</v>
      </c>
      <c r="Y111" s="31" t="s">
        <v>424</v>
      </c>
      <c r="Z111" s="31" t="s">
        <v>424</v>
      </c>
    </row>
    <row r="112" spans="1:29" s="7" customFormat="1">
      <c r="A112" s="7">
        <v>81</v>
      </c>
      <c r="B112" s="7" t="s">
        <v>393</v>
      </c>
      <c r="C112" s="7">
        <v>0</v>
      </c>
      <c r="D112" s="7">
        <v>0</v>
      </c>
      <c r="E112" s="7" t="s">
        <v>188</v>
      </c>
      <c r="F112" s="7" t="s">
        <v>197</v>
      </c>
      <c r="G112" s="7" t="s">
        <v>412</v>
      </c>
      <c r="H112" s="7" t="s">
        <v>413</v>
      </c>
      <c r="I112" s="7" t="s">
        <v>229</v>
      </c>
      <c r="J112" s="7" t="s">
        <v>52</v>
      </c>
      <c r="K112" s="32">
        <v>0</v>
      </c>
      <c r="L112" s="7">
        <v>5</v>
      </c>
      <c r="O112" s="32">
        <v>2</v>
      </c>
      <c r="P112" s="7">
        <v>5</v>
      </c>
      <c r="S112" s="7" t="s">
        <v>435</v>
      </c>
      <c r="V112" s="7" t="s">
        <v>416</v>
      </c>
      <c r="W112" s="7" t="s">
        <v>423</v>
      </c>
      <c r="X112" s="7" t="s">
        <v>423</v>
      </c>
      <c r="Y112" s="31" t="s">
        <v>425</v>
      </c>
      <c r="Z112" s="31" t="s">
        <v>425</v>
      </c>
    </row>
    <row r="113" spans="1:26" s="7" customFormat="1">
      <c r="A113" s="7">
        <v>81</v>
      </c>
      <c r="B113" s="7" t="s">
        <v>393</v>
      </c>
      <c r="C113" s="7">
        <v>0</v>
      </c>
      <c r="D113" s="7">
        <v>0</v>
      </c>
      <c r="E113" s="7" t="s">
        <v>188</v>
      </c>
      <c r="F113" s="7" t="s">
        <v>197</v>
      </c>
      <c r="G113" s="7" t="s">
        <v>412</v>
      </c>
      <c r="H113" s="7" t="s">
        <v>413</v>
      </c>
      <c r="I113" s="7" t="s">
        <v>229</v>
      </c>
      <c r="J113" s="7" t="s">
        <v>52</v>
      </c>
      <c r="K113" s="32">
        <v>0</v>
      </c>
      <c r="L113" s="7">
        <v>6</v>
      </c>
      <c r="O113" s="32">
        <v>1</v>
      </c>
      <c r="P113" s="7">
        <v>6</v>
      </c>
      <c r="S113" s="7" t="s">
        <v>435</v>
      </c>
      <c r="V113" s="7" t="s">
        <v>415</v>
      </c>
      <c r="W113" s="7" t="s">
        <v>426</v>
      </c>
      <c r="X113" s="7" t="s">
        <v>426</v>
      </c>
      <c r="Y113" s="31" t="s">
        <v>427</v>
      </c>
      <c r="Z113" s="31" t="s">
        <v>427</v>
      </c>
    </row>
    <row r="114" spans="1:26" s="7" customFormat="1">
      <c r="A114" s="7">
        <v>81</v>
      </c>
      <c r="B114" s="7" t="s">
        <v>393</v>
      </c>
      <c r="C114" s="7">
        <v>0</v>
      </c>
      <c r="D114" s="7">
        <v>0</v>
      </c>
      <c r="E114" s="7" t="s">
        <v>188</v>
      </c>
      <c r="F114" s="7" t="s">
        <v>197</v>
      </c>
      <c r="G114" s="7" t="s">
        <v>412</v>
      </c>
      <c r="H114" s="7" t="s">
        <v>413</v>
      </c>
      <c r="I114" s="7" t="s">
        <v>229</v>
      </c>
      <c r="J114" s="7" t="s">
        <v>52</v>
      </c>
      <c r="K114" s="32">
        <v>0</v>
      </c>
      <c r="L114" s="7">
        <v>6</v>
      </c>
      <c r="O114" s="32">
        <v>2</v>
      </c>
      <c r="P114" s="7">
        <v>6</v>
      </c>
      <c r="S114" s="7" t="s">
        <v>435</v>
      </c>
      <c r="V114" s="7" t="s">
        <v>416</v>
      </c>
      <c r="W114" s="7" t="s">
        <v>426</v>
      </c>
      <c r="X114" s="7" t="s">
        <v>426</v>
      </c>
      <c r="Y114" s="31" t="s">
        <v>428</v>
      </c>
      <c r="Z114" s="31" t="s">
        <v>428</v>
      </c>
    </row>
    <row r="115" spans="1:26" s="7" customFormat="1">
      <c r="A115" s="7">
        <v>81</v>
      </c>
      <c r="B115" s="7" t="s">
        <v>393</v>
      </c>
      <c r="C115" s="7">
        <v>0</v>
      </c>
      <c r="D115" s="7">
        <v>0</v>
      </c>
      <c r="E115" s="7" t="s">
        <v>188</v>
      </c>
      <c r="F115" s="7" t="s">
        <v>197</v>
      </c>
      <c r="G115" s="7" t="s">
        <v>412</v>
      </c>
      <c r="H115" s="7" t="s">
        <v>413</v>
      </c>
      <c r="I115" s="7" t="s">
        <v>229</v>
      </c>
      <c r="J115" s="7" t="s">
        <v>52</v>
      </c>
      <c r="K115" s="32">
        <v>0</v>
      </c>
      <c r="L115" s="7">
        <v>5</v>
      </c>
      <c r="O115" s="32">
        <v>1</v>
      </c>
      <c r="P115" s="7">
        <v>5</v>
      </c>
      <c r="S115" s="7" t="s">
        <v>435</v>
      </c>
      <c r="V115" s="7" t="s">
        <v>415</v>
      </c>
      <c r="W115" s="7" t="s">
        <v>429</v>
      </c>
      <c r="X115" s="7" t="s">
        <v>429</v>
      </c>
      <c r="Y115" s="31" t="s">
        <v>430</v>
      </c>
      <c r="Z115" s="31" t="s">
        <v>430</v>
      </c>
    </row>
    <row r="116" spans="1:26" s="7" customFormat="1">
      <c r="A116" s="7">
        <v>81</v>
      </c>
      <c r="B116" s="7" t="s">
        <v>393</v>
      </c>
      <c r="C116" s="7">
        <v>0</v>
      </c>
      <c r="D116" s="7">
        <v>0</v>
      </c>
      <c r="E116" s="7" t="s">
        <v>188</v>
      </c>
      <c r="F116" s="7" t="s">
        <v>197</v>
      </c>
      <c r="G116" s="7" t="s">
        <v>412</v>
      </c>
      <c r="H116" s="7" t="s">
        <v>413</v>
      </c>
      <c r="I116" s="7" t="s">
        <v>229</v>
      </c>
      <c r="J116" s="7" t="s">
        <v>52</v>
      </c>
      <c r="K116" s="32">
        <v>0</v>
      </c>
      <c r="L116" s="7">
        <v>5</v>
      </c>
      <c r="O116" s="32">
        <v>2</v>
      </c>
      <c r="P116" s="7">
        <v>5</v>
      </c>
      <c r="S116" s="7" t="s">
        <v>435</v>
      </c>
      <c r="V116" s="7" t="s">
        <v>416</v>
      </c>
      <c r="W116" s="7" t="s">
        <v>429</v>
      </c>
      <c r="X116" s="7" t="s">
        <v>429</v>
      </c>
      <c r="Y116" s="31" t="s">
        <v>431</v>
      </c>
      <c r="Z116" s="31" t="s">
        <v>431</v>
      </c>
    </row>
    <row r="117" spans="1:26" s="7" customFormat="1">
      <c r="A117" s="7">
        <v>81</v>
      </c>
      <c r="B117" s="7" t="s">
        <v>393</v>
      </c>
      <c r="C117" s="7">
        <v>0</v>
      </c>
      <c r="D117" s="7">
        <v>0</v>
      </c>
      <c r="E117" s="7" t="s">
        <v>188</v>
      </c>
      <c r="F117" s="7" t="s">
        <v>197</v>
      </c>
      <c r="G117" s="7" t="s">
        <v>412</v>
      </c>
      <c r="H117" s="7" t="s">
        <v>413</v>
      </c>
      <c r="I117" s="7" t="s">
        <v>229</v>
      </c>
      <c r="J117" s="7" t="s">
        <v>52</v>
      </c>
      <c r="K117" s="32">
        <v>0</v>
      </c>
      <c r="L117" s="7">
        <v>6</v>
      </c>
      <c r="O117" s="32">
        <v>1</v>
      </c>
      <c r="P117" s="7">
        <v>6</v>
      </c>
      <c r="S117" s="7" t="s">
        <v>435</v>
      </c>
      <c r="V117" s="7" t="s">
        <v>415</v>
      </c>
      <c r="W117" s="7" t="s">
        <v>432</v>
      </c>
      <c r="X117" s="7" t="s">
        <v>432</v>
      </c>
      <c r="Y117" s="31" t="s">
        <v>433</v>
      </c>
      <c r="Z117" s="31" t="s">
        <v>433</v>
      </c>
    </row>
    <row r="118" spans="1:26" s="7" customFormat="1">
      <c r="A118" s="7">
        <v>81</v>
      </c>
      <c r="B118" s="7" t="s">
        <v>393</v>
      </c>
      <c r="C118" s="7">
        <v>0</v>
      </c>
      <c r="D118" s="7">
        <v>0</v>
      </c>
      <c r="E118" s="7" t="s">
        <v>188</v>
      </c>
      <c r="F118" s="7" t="s">
        <v>197</v>
      </c>
      <c r="G118" s="7" t="s">
        <v>412</v>
      </c>
      <c r="H118" s="7" t="s">
        <v>413</v>
      </c>
      <c r="I118" s="7" t="s">
        <v>229</v>
      </c>
      <c r="J118" s="7" t="s">
        <v>52</v>
      </c>
      <c r="K118" s="32">
        <v>0</v>
      </c>
      <c r="L118" s="7">
        <v>6</v>
      </c>
      <c r="O118" s="32">
        <v>2</v>
      </c>
      <c r="P118" s="7">
        <v>6</v>
      </c>
      <c r="S118" s="7" t="s">
        <v>435</v>
      </c>
      <c r="V118" s="7" t="s">
        <v>416</v>
      </c>
      <c r="W118" s="7" t="s">
        <v>432</v>
      </c>
      <c r="X118" s="7" t="s">
        <v>432</v>
      </c>
      <c r="Y118" s="31" t="s">
        <v>434</v>
      </c>
      <c r="Z118" s="31" t="s">
        <v>434</v>
      </c>
    </row>
    <row r="119" spans="1:26">
      <c r="A119" s="7"/>
      <c r="B119" s="7"/>
    </row>
    <row r="120" spans="1:26">
      <c r="A120" s="7" t="s">
        <v>454</v>
      </c>
      <c r="B120" s="7"/>
    </row>
    <row r="121" spans="1:26">
      <c r="A121" s="31">
        <v>82</v>
      </c>
      <c r="B121" s="31" t="s">
        <v>393</v>
      </c>
      <c r="C121" s="7">
        <v>0</v>
      </c>
      <c r="D121" s="7">
        <v>0</v>
      </c>
      <c r="E121" s="7" t="s">
        <v>188</v>
      </c>
      <c r="F121" s="7" t="s">
        <v>197</v>
      </c>
      <c r="G121" s="7" t="s">
        <v>449</v>
      </c>
      <c r="H121" s="7" t="s">
        <v>450</v>
      </c>
      <c r="I121" s="7" t="s">
        <v>229</v>
      </c>
      <c r="J121" s="7" t="s">
        <v>52</v>
      </c>
      <c r="K121" s="32">
        <v>0</v>
      </c>
      <c r="L121" s="7">
        <v>9</v>
      </c>
      <c r="N121" s="7">
        <v>631</v>
      </c>
      <c r="O121" s="32">
        <v>1</v>
      </c>
      <c r="P121" s="7">
        <v>9</v>
      </c>
      <c r="R121" s="7">
        <v>631</v>
      </c>
      <c r="S121" s="7" t="s">
        <v>51</v>
      </c>
      <c r="U121" s="7">
        <v>0</v>
      </c>
      <c r="V121" s="7" t="s">
        <v>415</v>
      </c>
      <c r="W121" s="7" t="s">
        <v>451</v>
      </c>
      <c r="X121" s="7" t="s">
        <v>451</v>
      </c>
      <c r="Y121" s="31" t="s">
        <v>452</v>
      </c>
      <c r="Z121" s="31" t="s">
        <v>452</v>
      </c>
    </row>
    <row r="122" spans="1:26">
      <c r="A122" s="31">
        <v>82</v>
      </c>
      <c r="B122" s="31" t="s">
        <v>393</v>
      </c>
      <c r="C122" s="7">
        <v>0</v>
      </c>
      <c r="D122" s="7">
        <v>0</v>
      </c>
      <c r="E122" s="7" t="s">
        <v>188</v>
      </c>
      <c r="F122" s="7" t="s">
        <v>197</v>
      </c>
      <c r="G122" s="7" t="s">
        <v>449</v>
      </c>
      <c r="H122" s="7" t="s">
        <v>450</v>
      </c>
      <c r="I122" s="7" t="s">
        <v>229</v>
      </c>
      <c r="J122" s="7" t="s">
        <v>52</v>
      </c>
      <c r="K122" s="32">
        <v>0</v>
      </c>
      <c r="L122" s="7">
        <v>9</v>
      </c>
      <c r="N122" s="7">
        <v>631</v>
      </c>
      <c r="O122" s="32">
        <v>1</v>
      </c>
      <c r="P122" s="7">
        <v>9</v>
      </c>
      <c r="R122" s="7">
        <v>645</v>
      </c>
      <c r="S122" s="7">
        <v>0.05</v>
      </c>
      <c r="U122" s="7">
        <v>1</v>
      </c>
      <c r="V122" s="7" t="s">
        <v>416</v>
      </c>
      <c r="W122" s="7" t="s">
        <v>451</v>
      </c>
      <c r="X122" s="7" t="s">
        <v>451</v>
      </c>
      <c r="Y122" s="31" t="s">
        <v>453</v>
      </c>
      <c r="Z122" s="31" t="s">
        <v>453</v>
      </c>
    </row>
    <row r="123" spans="1:26">
      <c r="A123" s="31">
        <v>82</v>
      </c>
      <c r="B123" s="31" t="s">
        <v>393</v>
      </c>
      <c r="C123" s="7">
        <v>0</v>
      </c>
      <c r="D123" s="7">
        <v>0</v>
      </c>
      <c r="E123" s="7" t="s">
        <v>188</v>
      </c>
      <c r="F123" s="7" t="s">
        <v>197</v>
      </c>
      <c r="G123" s="7" t="s">
        <v>449</v>
      </c>
      <c r="H123" s="7" t="s">
        <v>450</v>
      </c>
      <c r="I123" s="7" t="s">
        <v>229</v>
      </c>
      <c r="J123" s="7" t="s">
        <v>52</v>
      </c>
      <c r="K123" s="32">
        <v>0</v>
      </c>
      <c r="L123" s="7">
        <v>9</v>
      </c>
      <c r="O123" s="32">
        <v>1</v>
      </c>
      <c r="P123" s="7">
        <v>9</v>
      </c>
      <c r="S123" s="7" t="s">
        <v>51</v>
      </c>
      <c r="U123" s="7">
        <v>0</v>
      </c>
      <c r="V123" s="7" t="s">
        <v>415</v>
      </c>
      <c r="W123" s="7" t="s">
        <v>455</v>
      </c>
      <c r="X123" s="7" t="s">
        <v>455</v>
      </c>
      <c r="Y123" s="31" t="s">
        <v>456</v>
      </c>
      <c r="Z123" s="31" t="s">
        <v>456</v>
      </c>
    </row>
    <row r="124" spans="1:26">
      <c r="A124" s="31">
        <v>82</v>
      </c>
      <c r="B124" s="31" t="s">
        <v>393</v>
      </c>
      <c r="C124" s="7">
        <v>0</v>
      </c>
      <c r="D124" s="7">
        <v>0</v>
      </c>
      <c r="E124" s="7" t="s">
        <v>188</v>
      </c>
      <c r="F124" s="7" t="s">
        <v>197</v>
      </c>
      <c r="G124" s="7" t="s">
        <v>449</v>
      </c>
      <c r="H124" s="7" t="s">
        <v>450</v>
      </c>
      <c r="I124" s="7" t="s">
        <v>229</v>
      </c>
      <c r="J124" s="7" t="s">
        <v>52</v>
      </c>
      <c r="K124" s="32">
        <v>0</v>
      </c>
      <c r="L124" s="7">
        <v>9</v>
      </c>
      <c r="O124" s="32">
        <v>1</v>
      </c>
      <c r="P124" s="7">
        <v>9</v>
      </c>
      <c r="S124" s="7" t="s">
        <v>51</v>
      </c>
      <c r="U124" s="7">
        <v>0</v>
      </c>
      <c r="V124" s="7" t="s">
        <v>416</v>
      </c>
      <c r="W124" s="7" t="s">
        <v>455</v>
      </c>
      <c r="X124" s="7" t="s">
        <v>455</v>
      </c>
      <c r="Y124" s="31" t="s">
        <v>457</v>
      </c>
      <c r="Z124" s="31" t="s">
        <v>457</v>
      </c>
    </row>
    <row r="125" spans="1:26">
      <c r="A125" s="31">
        <v>82</v>
      </c>
      <c r="B125" s="31" t="s">
        <v>393</v>
      </c>
      <c r="C125" s="7">
        <v>0</v>
      </c>
      <c r="D125" s="7">
        <v>0</v>
      </c>
      <c r="E125" s="7" t="s">
        <v>188</v>
      </c>
      <c r="F125" s="7" t="s">
        <v>197</v>
      </c>
      <c r="G125" s="7" t="s">
        <v>449</v>
      </c>
      <c r="H125" s="7" t="s">
        <v>450</v>
      </c>
      <c r="I125" s="7" t="s">
        <v>229</v>
      </c>
      <c r="J125" s="7" t="s">
        <v>52</v>
      </c>
      <c r="K125" s="32">
        <v>0</v>
      </c>
      <c r="L125" s="7">
        <v>9</v>
      </c>
      <c r="O125" s="32">
        <v>1</v>
      </c>
      <c r="P125" s="7">
        <v>9</v>
      </c>
      <c r="S125" s="7" t="s">
        <v>51</v>
      </c>
      <c r="U125" s="7">
        <v>0</v>
      </c>
      <c r="V125" s="7" t="s">
        <v>415</v>
      </c>
      <c r="W125" s="7" t="s">
        <v>458</v>
      </c>
      <c r="X125" s="7" t="s">
        <v>458</v>
      </c>
      <c r="Y125" s="31" t="s">
        <v>459</v>
      </c>
      <c r="Z125" s="31" t="s">
        <v>459</v>
      </c>
    </row>
    <row r="126" spans="1:26">
      <c r="A126" s="31">
        <v>82</v>
      </c>
      <c r="B126" s="31" t="s">
        <v>393</v>
      </c>
      <c r="C126" s="7">
        <v>0</v>
      </c>
      <c r="D126" s="7">
        <v>0</v>
      </c>
      <c r="E126" s="7" t="s">
        <v>188</v>
      </c>
      <c r="F126" s="7" t="s">
        <v>197</v>
      </c>
      <c r="G126" s="7" t="s">
        <v>449</v>
      </c>
      <c r="H126" s="7" t="s">
        <v>450</v>
      </c>
      <c r="I126" s="7" t="s">
        <v>229</v>
      </c>
      <c r="J126" s="7" t="s">
        <v>52</v>
      </c>
      <c r="K126" s="32">
        <v>0</v>
      </c>
      <c r="L126" s="7">
        <v>9</v>
      </c>
      <c r="O126" s="32">
        <v>1</v>
      </c>
      <c r="P126" s="7">
        <v>9</v>
      </c>
      <c r="S126" s="7" t="s">
        <v>51</v>
      </c>
      <c r="U126" s="7">
        <v>0</v>
      </c>
      <c r="V126" s="7" t="s">
        <v>416</v>
      </c>
      <c r="W126" s="7" t="s">
        <v>458</v>
      </c>
      <c r="X126" s="7" t="s">
        <v>458</v>
      </c>
      <c r="Y126" s="31" t="s">
        <v>460</v>
      </c>
      <c r="Z126" s="31" t="s">
        <v>460</v>
      </c>
    </row>
    <row r="127" spans="1:26">
      <c r="A127" s="31"/>
      <c r="B127" s="31"/>
    </row>
    <row r="128" spans="1:26">
      <c r="A128" s="31" t="s">
        <v>503</v>
      </c>
      <c r="B128" s="31"/>
    </row>
    <row r="129" spans="1:26">
      <c r="A129" s="31">
        <v>83</v>
      </c>
      <c r="B129" s="31" t="s">
        <v>470</v>
      </c>
      <c r="C129" s="7">
        <v>2</v>
      </c>
      <c r="D129" s="7">
        <v>0</v>
      </c>
      <c r="E129" s="7" t="s">
        <v>188</v>
      </c>
      <c r="F129" s="7" t="s">
        <v>197</v>
      </c>
      <c r="G129" s="7" t="s">
        <v>498</v>
      </c>
      <c r="H129" s="7" t="s">
        <v>487</v>
      </c>
      <c r="I129" s="7" t="s">
        <v>229</v>
      </c>
      <c r="J129" s="7" t="s">
        <v>52</v>
      </c>
      <c r="K129" s="32">
        <v>0</v>
      </c>
      <c r="N129" s="7">
        <v>259000</v>
      </c>
      <c r="O129" s="30">
        <v>1</v>
      </c>
      <c r="R129" s="7">
        <v>261000</v>
      </c>
      <c r="S129" s="7" t="s">
        <v>51</v>
      </c>
      <c r="U129" s="7">
        <v>0</v>
      </c>
      <c r="V129" s="7" t="s">
        <v>488</v>
      </c>
      <c r="W129" s="7" t="s">
        <v>184</v>
      </c>
      <c r="X129" s="7" t="s">
        <v>184</v>
      </c>
      <c r="Y129" s="3" t="s">
        <v>489</v>
      </c>
      <c r="Z129" s="3" t="s">
        <v>489</v>
      </c>
    </row>
    <row r="130" spans="1:26">
      <c r="A130" s="31">
        <v>83</v>
      </c>
      <c r="B130" s="31" t="s">
        <v>470</v>
      </c>
      <c r="C130" s="7">
        <v>2</v>
      </c>
      <c r="D130" s="7">
        <v>0</v>
      </c>
      <c r="E130" s="7" t="s">
        <v>188</v>
      </c>
      <c r="F130" s="7" t="s">
        <v>197</v>
      </c>
      <c r="G130" s="7" t="s">
        <v>498</v>
      </c>
      <c r="H130" s="7" t="s">
        <v>487</v>
      </c>
      <c r="I130" s="7" t="s">
        <v>229</v>
      </c>
      <c r="J130" s="7" t="s">
        <v>52</v>
      </c>
      <c r="K130" s="32">
        <v>0</v>
      </c>
      <c r="O130" s="30">
        <v>6</v>
      </c>
      <c r="V130" s="7" t="s">
        <v>416</v>
      </c>
      <c r="W130" s="7" t="s">
        <v>184</v>
      </c>
      <c r="X130" s="7" t="s">
        <v>184</v>
      </c>
      <c r="Y130" s="3" t="s">
        <v>491</v>
      </c>
      <c r="Z130" s="3" t="s">
        <v>491</v>
      </c>
    </row>
    <row r="131" spans="1:26">
      <c r="A131" s="31">
        <v>83</v>
      </c>
      <c r="B131" s="31" t="s">
        <v>470</v>
      </c>
      <c r="C131" s="7">
        <v>2</v>
      </c>
      <c r="D131" s="7">
        <v>0</v>
      </c>
      <c r="E131" s="7" t="s">
        <v>188</v>
      </c>
      <c r="F131" s="7" t="s">
        <v>197</v>
      </c>
      <c r="G131" s="7" t="s">
        <v>498</v>
      </c>
      <c r="H131" s="7" t="s">
        <v>487</v>
      </c>
      <c r="I131" s="7" t="s">
        <v>229</v>
      </c>
      <c r="J131" s="7" t="s">
        <v>52</v>
      </c>
      <c r="K131" s="32">
        <v>0</v>
      </c>
      <c r="O131" s="30">
        <v>11</v>
      </c>
      <c r="V131" s="7" t="s">
        <v>494</v>
      </c>
      <c r="W131" s="7" t="s">
        <v>184</v>
      </c>
      <c r="X131" s="7" t="s">
        <v>184</v>
      </c>
      <c r="Y131" s="3" t="s">
        <v>493</v>
      </c>
      <c r="Z131" s="3" t="s">
        <v>493</v>
      </c>
    </row>
    <row r="132" spans="1:26">
      <c r="A132" s="31">
        <v>83</v>
      </c>
      <c r="B132" s="31" t="s">
        <v>470</v>
      </c>
      <c r="C132" s="7">
        <v>2</v>
      </c>
      <c r="D132" s="7">
        <v>0</v>
      </c>
      <c r="E132" s="7" t="s">
        <v>188</v>
      </c>
      <c r="F132" s="7" t="s">
        <v>197</v>
      </c>
      <c r="G132" s="7" t="s">
        <v>498</v>
      </c>
      <c r="H132" s="7" t="s">
        <v>487</v>
      </c>
      <c r="I132" s="7" t="s">
        <v>229</v>
      </c>
      <c r="J132" s="7" t="s">
        <v>52</v>
      </c>
      <c r="K132" s="32">
        <v>0</v>
      </c>
      <c r="O132" s="30">
        <v>2</v>
      </c>
      <c r="V132" s="7" t="s">
        <v>488</v>
      </c>
      <c r="W132" s="7" t="s">
        <v>184</v>
      </c>
      <c r="X132" s="7" t="s">
        <v>184</v>
      </c>
      <c r="Y132" s="3" t="s">
        <v>499</v>
      </c>
      <c r="Z132" s="3" t="s">
        <v>473</v>
      </c>
    </row>
    <row r="133" spans="1:26">
      <c r="A133" s="31">
        <v>83</v>
      </c>
      <c r="B133" s="31" t="s">
        <v>470</v>
      </c>
      <c r="C133" s="7">
        <v>2</v>
      </c>
      <c r="D133" s="7">
        <v>0</v>
      </c>
      <c r="E133" s="7" t="s">
        <v>188</v>
      </c>
      <c r="F133" s="7" t="s">
        <v>197</v>
      </c>
      <c r="G133" s="7" t="s">
        <v>498</v>
      </c>
      <c r="H133" s="7" t="s">
        <v>487</v>
      </c>
      <c r="I133" s="7" t="s">
        <v>229</v>
      </c>
      <c r="J133" s="7" t="s">
        <v>52</v>
      </c>
      <c r="K133" s="32">
        <v>0</v>
      </c>
      <c r="O133" s="30">
        <v>9</v>
      </c>
      <c r="V133" s="7" t="s">
        <v>494</v>
      </c>
      <c r="W133" s="7" t="s">
        <v>184</v>
      </c>
      <c r="X133" s="7" t="s">
        <v>184</v>
      </c>
      <c r="Y133" s="3" t="s">
        <v>500</v>
      </c>
      <c r="Z133" s="3" t="s">
        <v>479</v>
      </c>
    </row>
    <row r="134" spans="1:26">
      <c r="A134" s="31">
        <v>83</v>
      </c>
      <c r="B134" s="31" t="s">
        <v>470</v>
      </c>
      <c r="C134" s="7">
        <v>2</v>
      </c>
      <c r="D134" s="7">
        <v>0</v>
      </c>
      <c r="E134" s="7" t="s">
        <v>188</v>
      </c>
      <c r="F134" s="7" t="s">
        <v>197</v>
      </c>
      <c r="G134" s="7" t="s">
        <v>498</v>
      </c>
      <c r="H134" s="7" t="s">
        <v>487</v>
      </c>
      <c r="I134" s="7" t="s">
        <v>229</v>
      </c>
      <c r="J134" s="7" t="s">
        <v>52</v>
      </c>
      <c r="K134" s="32">
        <v>0</v>
      </c>
      <c r="O134" s="30">
        <v>4</v>
      </c>
      <c r="V134" s="7" t="s">
        <v>488</v>
      </c>
      <c r="W134" s="7" t="s">
        <v>184</v>
      </c>
      <c r="X134" s="7" t="s">
        <v>184</v>
      </c>
      <c r="Y134" s="3" t="s">
        <v>475</v>
      </c>
      <c r="Z134" s="3" t="s">
        <v>501</v>
      </c>
    </row>
    <row r="135" spans="1:26">
      <c r="A135" s="31">
        <v>83</v>
      </c>
      <c r="B135" s="31" t="s">
        <v>470</v>
      </c>
      <c r="C135" s="7">
        <v>2</v>
      </c>
      <c r="D135" s="7">
        <v>0</v>
      </c>
      <c r="E135" s="7" t="s">
        <v>188</v>
      </c>
      <c r="F135" s="7" t="s">
        <v>197</v>
      </c>
      <c r="G135" s="7" t="s">
        <v>498</v>
      </c>
      <c r="H135" s="7" t="s">
        <v>487</v>
      </c>
      <c r="I135" s="7" t="s">
        <v>229</v>
      </c>
      <c r="J135" s="7" t="s">
        <v>52</v>
      </c>
      <c r="K135" s="32">
        <v>0</v>
      </c>
      <c r="O135" s="30">
        <v>7</v>
      </c>
      <c r="V135" s="7" t="s">
        <v>416</v>
      </c>
      <c r="W135" s="7" t="s">
        <v>184</v>
      </c>
      <c r="X135" s="7" t="s">
        <v>184</v>
      </c>
      <c r="Y135" s="3" t="s">
        <v>477</v>
      </c>
      <c r="Z135" s="3" t="s">
        <v>502</v>
      </c>
    </row>
    <row r="136" spans="1:26">
      <c r="A136" s="31"/>
      <c r="B136" s="31"/>
    </row>
    <row r="137" spans="1:26">
      <c r="A137" s="31" t="s">
        <v>497</v>
      </c>
      <c r="B137" s="31"/>
    </row>
    <row r="138" spans="1:26">
      <c r="A138" s="31">
        <v>83</v>
      </c>
      <c r="B138" s="31" t="s">
        <v>470</v>
      </c>
      <c r="C138" s="7">
        <v>3</v>
      </c>
      <c r="D138" s="7">
        <v>0</v>
      </c>
      <c r="E138" s="7" t="s">
        <v>188</v>
      </c>
      <c r="F138" s="7" t="s">
        <v>197</v>
      </c>
      <c r="G138" s="7" t="s">
        <v>486</v>
      </c>
      <c r="H138" s="7" t="s">
        <v>487</v>
      </c>
      <c r="I138" s="7" t="s">
        <v>229</v>
      </c>
      <c r="J138" s="7" t="s">
        <v>52</v>
      </c>
      <c r="K138" s="32">
        <v>0</v>
      </c>
      <c r="N138" s="7">
        <v>220000</v>
      </c>
      <c r="O138" s="30">
        <v>1</v>
      </c>
      <c r="R138" s="7">
        <v>224000</v>
      </c>
      <c r="S138" s="7" t="s">
        <v>51</v>
      </c>
      <c r="U138" s="7">
        <v>0</v>
      </c>
      <c r="V138" s="7" t="s">
        <v>488</v>
      </c>
      <c r="W138" s="7" t="s">
        <v>184</v>
      </c>
      <c r="X138" s="7" t="s">
        <v>184</v>
      </c>
      <c r="Y138" s="3" t="s">
        <v>489</v>
      </c>
      <c r="Z138" s="3" t="s">
        <v>489</v>
      </c>
    </row>
    <row r="139" spans="1:26">
      <c r="A139" s="7">
        <v>83</v>
      </c>
      <c r="B139" s="7" t="s">
        <v>470</v>
      </c>
      <c r="C139" s="7">
        <v>3</v>
      </c>
      <c r="D139" s="7">
        <v>0</v>
      </c>
      <c r="E139" s="7" t="s">
        <v>188</v>
      </c>
      <c r="F139" s="7" t="s">
        <v>197</v>
      </c>
      <c r="G139" s="7" t="s">
        <v>486</v>
      </c>
      <c r="H139" s="7" t="s">
        <v>487</v>
      </c>
      <c r="I139" s="7" t="s">
        <v>229</v>
      </c>
      <c r="J139" s="7" t="s">
        <v>52</v>
      </c>
      <c r="K139" s="32">
        <v>0</v>
      </c>
      <c r="O139" s="30">
        <v>6</v>
      </c>
      <c r="V139" s="7" t="s">
        <v>416</v>
      </c>
      <c r="W139" s="7" t="s">
        <v>184</v>
      </c>
      <c r="X139" s="7" t="s">
        <v>184</v>
      </c>
      <c r="Y139" s="3" t="s">
        <v>491</v>
      </c>
      <c r="Z139" s="3" t="s">
        <v>491</v>
      </c>
    </row>
    <row r="140" spans="1:26">
      <c r="A140" s="7">
        <v>83</v>
      </c>
      <c r="B140" s="7" t="s">
        <v>470</v>
      </c>
      <c r="C140" s="7">
        <v>3</v>
      </c>
      <c r="D140" s="7">
        <v>0</v>
      </c>
      <c r="E140" s="7" t="s">
        <v>188</v>
      </c>
      <c r="F140" s="7" t="s">
        <v>197</v>
      </c>
      <c r="G140" s="7" t="s">
        <v>486</v>
      </c>
      <c r="H140" s="7" t="s">
        <v>487</v>
      </c>
      <c r="I140" s="7" t="s">
        <v>229</v>
      </c>
      <c r="J140" s="7" t="s">
        <v>52</v>
      </c>
      <c r="K140" s="32">
        <v>0</v>
      </c>
      <c r="O140" s="30">
        <v>11</v>
      </c>
      <c r="V140" s="7" t="s">
        <v>494</v>
      </c>
      <c r="W140" s="7" t="s">
        <v>184</v>
      </c>
      <c r="X140" s="7" t="s">
        <v>184</v>
      </c>
      <c r="Y140" s="3" t="s">
        <v>493</v>
      </c>
      <c r="Z140" s="3" t="s">
        <v>493</v>
      </c>
    </row>
    <row r="141" spans="1:26">
      <c r="A141" s="7">
        <v>83</v>
      </c>
      <c r="B141" s="7" t="s">
        <v>470</v>
      </c>
      <c r="C141" s="7">
        <v>3</v>
      </c>
      <c r="D141" s="7">
        <v>0</v>
      </c>
      <c r="E141" s="7" t="s">
        <v>188</v>
      </c>
      <c r="F141" s="7" t="s">
        <v>197</v>
      </c>
      <c r="G141" s="7" t="s">
        <v>486</v>
      </c>
      <c r="H141" s="7" t="s">
        <v>487</v>
      </c>
      <c r="I141" s="7" t="s">
        <v>229</v>
      </c>
      <c r="J141" s="7" t="s">
        <v>52</v>
      </c>
      <c r="K141" s="32">
        <v>0</v>
      </c>
      <c r="O141" s="30">
        <v>3</v>
      </c>
      <c r="V141" s="7" t="s">
        <v>488</v>
      </c>
      <c r="W141" s="7" t="s">
        <v>184</v>
      </c>
      <c r="X141" s="7" t="s">
        <v>184</v>
      </c>
      <c r="Y141" s="3" t="s">
        <v>490</v>
      </c>
      <c r="Z141" s="3" t="s">
        <v>490</v>
      </c>
    </row>
    <row r="142" spans="1:26">
      <c r="A142" s="7">
        <v>83</v>
      </c>
      <c r="B142" s="7" t="s">
        <v>470</v>
      </c>
      <c r="C142" s="7">
        <v>3</v>
      </c>
      <c r="D142" s="7">
        <v>0</v>
      </c>
      <c r="E142" s="7" t="s">
        <v>188</v>
      </c>
      <c r="F142" s="7" t="s">
        <v>197</v>
      </c>
      <c r="G142" s="7" t="s">
        <v>486</v>
      </c>
      <c r="H142" s="7" t="s">
        <v>487</v>
      </c>
      <c r="I142" s="7" t="s">
        <v>229</v>
      </c>
      <c r="J142" s="7" t="s">
        <v>52</v>
      </c>
      <c r="K142" s="32">
        <v>0</v>
      </c>
      <c r="O142" s="30">
        <v>10</v>
      </c>
      <c r="V142" s="7" t="s">
        <v>494</v>
      </c>
      <c r="W142" s="7" t="s">
        <v>184</v>
      </c>
      <c r="X142" s="7" t="s">
        <v>184</v>
      </c>
      <c r="Y142" s="3" t="s">
        <v>492</v>
      </c>
      <c r="Z142" s="3" t="s">
        <v>492</v>
      </c>
    </row>
    <row r="143" spans="1:26">
      <c r="A143" s="7">
        <v>83</v>
      </c>
      <c r="B143" s="7" t="s">
        <v>470</v>
      </c>
      <c r="C143" s="7">
        <v>3</v>
      </c>
      <c r="D143" s="7">
        <v>0</v>
      </c>
      <c r="E143" s="7" t="s">
        <v>188</v>
      </c>
      <c r="F143" s="7" t="s">
        <v>197</v>
      </c>
      <c r="G143" s="7" t="s">
        <v>486</v>
      </c>
      <c r="H143" s="7" t="s">
        <v>487</v>
      </c>
      <c r="I143" s="7" t="s">
        <v>229</v>
      </c>
      <c r="J143" s="7" t="s">
        <v>52</v>
      </c>
      <c r="K143" s="32">
        <v>0</v>
      </c>
      <c r="O143" s="30">
        <v>5</v>
      </c>
      <c r="V143" s="7" t="s">
        <v>488</v>
      </c>
      <c r="W143" s="7" t="s">
        <v>184</v>
      </c>
      <c r="X143" s="7" t="s">
        <v>184</v>
      </c>
      <c r="Y143" s="3" t="s">
        <v>476</v>
      </c>
      <c r="Z143" s="3" t="s">
        <v>495</v>
      </c>
    </row>
    <row r="144" spans="1:26">
      <c r="A144" s="7">
        <v>83</v>
      </c>
      <c r="B144" s="7" t="s">
        <v>470</v>
      </c>
      <c r="C144" s="7">
        <v>3</v>
      </c>
      <c r="D144" s="7">
        <v>0</v>
      </c>
      <c r="E144" s="7" t="s">
        <v>188</v>
      </c>
      <c r="F144" s="7" t="s">
        <v>197</v>
      </c>
      <c r="G144" s="7" t="s">
        <v>486</v>
      </c>
      <c r="H144" s="7" t="s">
        <v>487</v>
      </c>
      <c r="I144" s="7" t="s">
        <v>229</v>
      </c>
      <c r="J144" s="7" t="s">
        <v>52</v>
      </c>
      <c r="K144" s="32">
        <v>0</v>
      </c>
      <c r="O144" s="30">
        <v>8</v>
      </c>
      <c r="V144" s="7" t="s">
        <v>416</v>
      </c>
      <c r="W144" s="7" t="s">
        <v>184</v>
      </c>
      <c r="X144" s="7" t="s">
        <v>184</v>
      </c>
      <c r="Y144" s="3" t="s">
        <v>478</v>
      </c>
      <c r="Z144" s="3" t="s">
        <v>496</v>
      </c>
    </row>
    <row r="145" spans="1:29">
      <c r="A145" s="7"/>
      <c r="B145" s="7"/>
    </row>
    <row r="146" spans="1:29">
      <c r="A146" s="7" t="s">
        <v>531</v>
      </c>
      <c r="B146" s="7"/>
    </row>
    <row r="147" spans="1:29">
      <c r="A147" s="7">
        <v>84</v>
      </c>
      <c r="B147" s="7" t="s">
        <v>470</v>
      </c>
      <c r="C147" s="7">
        <v>0</v>
      </c>
      <c r="D147" s="7">
        <v>0</v>
      </c>
      <c r="E147" s="7" t="s">
        <v>188</v>
      </c>
      <c r="F147" s="7" t="s">
        <v>526</v>
      </c>
      <c r="G147" s="7" t="s">
        <v>527</v>
      </c>
      <c r="H147" s="7" t="s">
        <v>528</v>
      </c>
      <c r="I147" s="7" t="s">
        <v>529</v>
      </c>
      <c r="J147" s="7" t="s">
        <v>52</v>
      </c>
      <c r="K147" s="32">
        <v>0</v>
      </c>
      <c r="O147" s="32">
        <v>1</v>
      </c>
      <c r="S147" s="7">
        <v>1E-4</v>
      </c>
      <c r="U147" s="7">
        <v>1</v>
      </c>
      <c r="V147" s="7" t="s">
        <v>415</v>
      </c>
      <c r="W147" s="7" t="s">
        <v>184</v>
      </c>
      <c r="X147" s="7" t="s">
        <v>184</v>
      </c>
      <c r="Y147" s="7" t="s">
        <v>517</v>
      </c>
      <c r="Z147" s="3" t="s">
        <v>530</v>
      </c>
      <c r="AA147" s="31" t="s">
        <v>533</v>
      </c>
      <c r="AB147" t="s">
        <v>532</v>
      </c>
      <c r="AC147" t="s">
        <v>532</v>
      </c>
    </row>
    <row r="148" spans="1:29">
      <c r="A148" s="7" t="s">
        <v>542</v>
      </c>
      <c r="B148" s="7"/>
    </row>
    <row r="149" spans="1:29">
      <c r="A149" s="7">
        <v>84</v>
      </c>
      <c r="B149" s="7" t="s">
        <v>470</v>
      </c>
      <c r="C149" s="7" t="s">
        <v>535</v>
      </c>
      <c r="D149" s="7" t="s">
        <v>536</v>
      </c>
      <c r="E149" s="7" t="s">
        <v>188</v>
      </c>
      <c r="F149" s="7" t="s">
        <v>197</v>
      </c>
      <c r="G149" s="7" t="s">
        <v>534</v>
      </c>
      <c r="H149" s="7" t="s">
        <v>413</v>
      </c>
      <c r="I149" s="7" t="s">
        <v>537</v>
      </c>
      <c r="J149" s="7" t="s">
        <v>52</v>
      </c>
      <c r="K149" s="32">
        <v>0</v>
      </c>
      <c r="L149" s="7">
        <v>3</v>
      </c>
      <c r="O149" s="32">
        <v>2</v>
      </c>
      <c r="P149" s="7">
        <v>3</v>
      </c>
      <c r="V149" s="7" t="s">
        <v>323</v>
      </c>
      <c r="W149" s="7" t="s">
        <v>543</v>
      </c>
      <c r="X149" s="7" t="s">
        <v>543</v>
      </c>
      <c r="Y149" s="3" t="s">
        <v>544</v>
      </c>
      <c r="Z149" s="3" t="s">
        <v>544</v>
      </c>
      <c r="AA149" s="3" t="s">
        <v>539</v>
      </c>
    </row>
    <row r="150" spans="1:29">
      <c r="A150" s="7">
        <v>84</v>
      </c>
      <c r="B150" s="7" t="s">
        <v>470</v>
      </c>
      <c r="C150" s="7" t="s">
        <v>535</v>
      </c>
      <c r="D150" s="7" t="s">
        <v>536</v>
      </c>
      <c r="E150" s="7" t="s">
        <v>188</v>
      </c>
      <c r="F150" s="7" t="s">
        <v>197</v>
      </c>
      <c r="G150" s="7" t="s">
        <v>534</v>
      </c>
      <c r="H150" s="7" t="s">
        <v>413</v>
      </c>
      <c r="I150" s="7" t="s">
        <v>537</v>
      </c>
      <c r="J150" s="7" t="s">
        <v>52</v>
      </c>
      <c r="K150" s="32">
        <v>0</v>
      </c>
      <c r="L150" s="7">
        <v>3</v>
      </c>
      <c r="O150" s="32">
        <v>1</v>
      </c>
      <c r="P150" s="7">
        <v>3</v>
      </c>
      <c r="R150" s="3" t="s">
        <v>522</v>
      </c>
      <c r="V150" s="7" t="s">
        <v>538</v>
      </c>
      <c r="W150" s="7" t="s">
        <v>543</v>
      </c>
      <c r="X150" s="7" t="s">
        <v>543</v>
      </c>
      <c r="Y150" s="7" t="s">
        <v>545</v>
      </c>
      <c r="Z150" s="3" t="s">
        <v>546</v>
      </c>
      <c r="AA150" s="31" t="s">
        <v>540</v>
      </c>
    </row>
    <row r="151" spans="1:29">
      <c r="A151" s="7">
        <v>84</v>
      </c>
      <c r="B151" s="7" t="s">
        <v>470</v>
      </c>
      <c r="C151" s="7" t="s">
        <v>535</v>
      </c>
      <c r="D151" s="7" t="s">
        <v>536</v>
      </c>
      <c r="E151" s="7" t="s">
        <v>188</v>
      </c>
      <c r="F151" s="7" t="s">
        <v>197</v>
      </c>
      <c r="G151" s="7" t="s">
        <v>534</v>
      </c>
      <c r="H151" s="7" t="s">
        <v>413</v>
      </c>
      <c r="I151" s="7" t="s">
        <v>537</v>
      </c>
      <c r="J151" s="7" t="s">
        <v>52</v>
      </c>
      <c r="K151" s="32">
        <v>2</v>
      </c>
      <c r="L151" s="7">
        <v>3</v>
      </c>
      <c r="O151" s="32">
        <v>1</v>
      </c>
      <c r="P151" s="7">
        <v>3</v>
      </c>
      <c r="R151" s="3" t="s">
        <v>523</v>
      </c>
      <c r="V151" s="7" t="s">
        <v>584</v>
      </c>
      <c r="W151" s="3" t="s">
        <v>544</v>
      </c>
      <c r="X151" s="3" t="s">
        <v>544</v>
      </c>
      <c r="Y151" s="7" t="s">
        <v>545</v>
      </c>
      <c r="Z151" s="3" t="s">
        <v>546</v>
      </c>
      <c r="AA151" s="31" t="s">
        <v>541</v>
      </c>
    </row>
    <row r="152" spans="1:29">
      <c r="A152" s="7"/>
      <c r="B152" s="7"/>
      <c r="R152" s="3" t="s">
        <v>524</v>
      </c>
    </row>
    <row r="153" spans="1:29">
      <c r="A153" s="7">
        <v>84</v>
      </c>
      <c r="B153" s="7" t="s">
        <v>470</v>
      </c>
      <c r="C153" s="7" t="s">
        <v>535</v>
      </c>
      <c r="D153" s="7" t="s">
        <v>536</v>
      </c>
      <c r="E153" s="7" t="s">
        <v>188</v>
      </c>
      <c r="F153" s="7" t="s">
        <v>197</v>
      </c>
      <c r="G153" s="7" t="s">
        <v>534</v>
      </c>
      <c r="H153" s="7" t="s">
        <v>413</v>
      </c>
      <c r="I153" s="7" t="s">
        <v>537</v>
      </c>
      <c r="J153" s="7" t="s">
        <v>52</v>
      </c>
      <c r="K153" s="32">
        <v>0</v>
      </c>
      <c r="L153" s="7">
        <v>4</v>
      </c>
      <c r="O153" s="32">
        <v>2</v>
      </c>
      <c r="P153" s="7">
        <v>4</v>
      </c>
      <c r="R153" s="3" t="s">
        <v>525</v>
      </c>
      <c r="V153" s="7" t="s">
        <v>323</v>
      </c>
      <c r="W153" s="7" t="s">
        <v>549</v>
      </c>
      <c r="X153" s="7" t="s">
        <v>549</v>
      </c>
      <c r="Y153" s="3" t="s">
        <v>547</v>
      </c>
      <c r="Z153" s="3" t="s">
        <v>548</v>
      </c>
      <c r="AA153" s="3" t="s">
        <v>539</v>
      </c>
    </row>
    <row r="154" spans="1:29">
      <c r="A154" s="7">
        <v>84</v>
      </c>
      <c r="B154" s="7" t="s">
        <v>470</v>
      </c>
      <c r="C154" s="7" t="s">
        <v>535</v>
      </c>
      <c r="D154" s="7" t="s">
        <v>536</v>
      </c>
      <c r="E154" s="7" t="s">
        <v>188</v>
      </c>
      <c r="F154" s="7" t="s">
        <v>197</v>
      </c>
      <c r="G154" s="7" t="s">
        <v>534</v>
      </c>
      <c r="H154" s="7" t="s">
        <v>413</v>
      </c>
      <c r="I154" s="7" t="s">
        <v>537</v>
      </c>
      <c r="J154" s="7" t="s">
        <v>52</v>
      </c>
      <c r="K154" s="32">
        <v>0</v>
      </c>
      <c r="L154" s="7">
        <v>4</v>
      </c>
      <c r="O154" s="32">
        <v>1</v>
      </c>
      <c r="P154" s="7">
        <v>4</v>
      </c>
      <c r="V154" s="7" t="s">
        <v>538</v>
      </c>
      <c r="W154" s="7" t="s">
        <v>549</v>
      </c>
      <c r="X154" s="7" t="s">
        <v>549</v>
      </c>
      <c r="Y154" s="7" t="s">
        <v>554</v>
      </c>
      <c r="Z154" s="3" t="s">
        <v>557</v>
      </c>
      <c r="AA154" s="31" t="s">
        <v>540</v>
      </c>
    </row>
    <row r="155" spans="1:29">
      <c r="A155" s="7">
        <v>84</v>
      </c>
      <c r="B155" s="7" t="s">
        <v>470</v>
      </c>
      <c r="C155" s="7" t="s">
        <v>535</v>
      </c>
      <c r="D155" s="7" t="s">
        <v>536</v>
      </c>
      <c r="E155" s="7" t="s">
        <v>188</v>
      </c>
      <c r="F155" s="7" t="s">
        <v>197</v>
      </c>
      <c r="G155" s="7" t="s">
        <v>534</v>
      </c>
      <c r="H155" s="7" t="s">
        <v>413</v>
      </c>
      <c r="I155" s="7" t="s">
        <v>537</v>
      </c>
      <c r="J155" s="7" t="s">
        <v>52</v>
      </c>
      <c r="K155" s="32">
        <v>2</v>
      </c>
      <c r="L155" s="7">
        <v>4</v>
      </c>
      <c r="O155" s="32">
        <v>1</v>
      </c>
      <c r="P155" s="7">
        <v>4</v>
      </c>
      <c r="V155" s="7" t="s">
        <v>584</v>
      </c>
      <c r="W155" s="3" t="s">
        <v>548</v>
      </c>
      <c r="X155" s="3" t="s">
        <v>548</v>
      </c>
      <c r="Y155" s="7" t="s">
        <v>554</v>
      </c>
      <c r="Z155" s="3" t="s">
        <v>557</v>
      </c>
      <c r="AA155" s="31" t="s">
        <v>541</v>
      </c>
    </row>
    <row r="156" spans="1:29">
      <c r="A156" s="7"/>
      <c r="B156" s="7"/>
    </row>
    <row r="157" spans="1:29">
      <c r="A157" s="7">
        <v>84</v>
      </c>
      <c r="B157" s="7" t="s">
        <v>470</v>
      </c>
      <c r="C157" s="7" t="s">
        <v>535</v>
      </c>
      <c r="D157" s="7" t="s">
        <v>536</v>
      </c>
      <c r="E157" s="7" t="s">
        <v>188</v>
      </c>
      <c r="F157" s="7" t="s">
        <v>197</v>
      </c>
      <c r="G157" s="7" t="s">
        <v>534</v>
      </c>
      <c r="H157" s="7" t="s">
        <v>413</v>
      </c>
      <c r="I157" s="7" t="s">
        <v>537</v>
      </c>
      <c r="J157" s="7" t="s">
        <v>52</v>
      </c>
      <c r="K157" s="32">
        <v>0</v>
      </c>
      <c r="L157" s="7">
        <v>5</v>
      </c>
      <c r="O157" s="32">
        <v>2</v>
      </c>
      <c r="P157" s="7">
        <v>5</v>
      </c>
      <c r="V157" s="7" t="s">
        <v>323</v>
      </c>
      <c r="W157" s="7" t="s">
        <v>550</v>
      </c>
      <c r="X157" s="7" t="s">
        <v>550</v>
      </c>
      <c r="Y157" s="3" t="s">
        <v>553</v>
      </c>
      <c r="Z157" s="3" t="s">
        <v>552</v>
      </c>
      <c r="AA157" s="3" t="s">
        <v>539</v>
      </c>
    </row>
    <row r="158" spans="1:29">
      <c r="A158" s="7">
        <v>84</v>
      </c>
      <c r="B158" s="7" t="s">
        <v>470</v>
      </c>
      <c r="C158" s="7" t="s">
        <v>535</v>
      </c>
      <c r="D158" s="7" t="s">
        <v>536</v>
      </c>
      <c r="E158" s="7" t="s">
        <v>188</v>
      </c>
      <c r="F158" s="7" t="s">
        <v>197</v>
      </c>
      <c r="G158" s="7" t="s">
        <v>534</v>
      </c>
      <c r="H158" s="7" t="s">
        <v>413</v>
      </c>
      <c r="I158" s="7" t="s">
        <v>537</v>
      </c>
      <c r="J158" s="7" t="s">
        <v>52</v>
      </c>
      <c r="K158" s="32">
        <v>0</v>
      </c>
      <c r="L158" s="7">
        <v>5</v>
      </c>
      <c r="O158" s="32">
        <v>1</v>
      </c>
      <c r="P158" s="7">
        <v>5</v>
      </c>
      <c r="V158" s="7" t="s">
        <v>538</v>
      </c>
      <c r="W158" s="7" t="s">
        <v>550</v>
      </c>
      <c r="X158" s="7" t="s">
        <v>550</v>
      </c>
      <c r="Y158" s="7" t="s">
        <v>555</v>
      </c>
      <c r="Z158" s="3" t="s">
        <v>558</v>
      </c>
      <c r="AA158" s="31" t="s">
        <v>540</v>
      </c>
    </row>
    <row r="159" spans="1:29">
      <c r="A159" s="7">
        <v>84</v>
      </c>
      <c r="B159" s="7" t="s">
        <v>470</v>
      </c>
      <c r="C159" s="7" t="s">
        <v>535</v>
      </c>
      <c r="D159" s="7" t="s">
        <v>536</v>
      </c>
      <c r="E159" s="7" t="s">
        <v>188</v>
      </c>
      <c r="F159" s="7" t="s">
        <v>197</v>
      </c>
      <c r="G159" s="7" t="s">
        <v>534</v>
      </c>
      <c r="H159" s="7" t="s">
        <v>413</v>
      </c>
      <c r="I159" s="7" t="s">
        <v>537</v>
      </c>
      <c r="J159" s="7" t="s">
        <v>52</v>
      </c>
      <c r="K159" s="32">
        <v>2</v>
      </c>
      <c r="L159" s="7">
        <v>5</v>
      </c>
      <c r="O159" s="32">
        <v>1</v>
      </c>
      <c r="P159" s="7">
        <v>5</v>
      </c>
      <c r="V159" s="7" t="s">
        <v>584</v>
      </c>
      <c r="W159" s="3" t="s">
        <v>552</v>
      </c>
      <c r="X159" s="3" t="s">
        <v>552</v>
      </c>
      <c r="Y159" s="7" t="s">
        <v>555</v>
      </c>
      <c r="Z159" s="3" t="s">
        <v>558</v>
      </c>
      <c r="AA159" s="31" t="s">
        <v>541</v>
      </c>
    </row>
    <row r="160" spans="1:29">
      <c r="A160" s="7"/>
      <c r="B160" s="7"/>
    </row>
    <row r="161" spans="1:27">
      <c r="A161" s="7">
        <v>84</v>
      </c>
      <c r="B161" s="7" t="s">
        <v>470</v>
      </c>
      <c r="C161" s="7" t="s">
        <v>535</v>
      </c>
      <c r="D161" s="7" t="s">
        <v>536</v>
      </c>
      <c r="E161" s="7" t="s">
        <v>188</v>
      </c>
      <c r="F161" s="7" t="s">
        <v>197</v>
      </c>
      <c r="G161" s="7" t="s">
        <v>534</v>
      </c>
      <c r="H161" s="7" t="s">
        <v>413</v>
      </c>
      <c r="I161" s="7" t="s">
        <v>537</v>
      </c>
      <c r="J161" s="7" t="s">
        <v>52</v>
      </c>
      <c r="K161" s="32">
        <v>0</v>
      </c>
      <c r="L161" s="7">
        <v>6</v>
      </c>
      <c r="O161" s="32">
        <v>2</v>
      </c>
      <c r="P161" s="7">
        <v>6</v>
      </c>
      <c r="V161" s="7" t="s">
        <v>323</v>
      </c>
      <c r="W161" s="7" t="s">
        <v>551</v>
      </c>
      <c r="X161" s="7" t="s">
        <v>551</v>
      </c>
      <c r="Y161" s="3" t="s">
        <v>561</v>
      </c>
      <c r="Z161" s="3" t="s">
        <v>560</v>
      </c>
      <c r="AA161" s="3" t="s">
        <v>539</v>
      </c>
    </row>
    <row r="162" spans="1:27">
      <c r="A162" s="7">
        <v>84</v>
      </c>
      <c r="B162" s="7" t="s">
        <v>470</v>
      </c>
      <c r="C162" s="7" t="s">
        <v>535</v>
      </c>
      <c r="D162" s="7" t="s">
        <v>536</v>
      </c>
      <c r="E162" s="7" t="s">
        <v>188</v>
      </c>
      <c r="F162" s="7" t="s">
        <v>197</v>
      </c>
      <c r="G162" s="7" t="s">
        <v>534</v>
      </c>
      <c r="H162" s="7" t="s">
        <v>413</v>
      </c>
      <c r="I162" s="7" t="s">
        <v>537</v>
      </c>
      <c r="J162" s="7" t="s">
        <v>52</v>
      </c>
      <c r="K162" s="32">
        <v>0</v>
      </c>
      <c r="L162" s="7">
        <v>6</v>
      </c>
      <c r="O162" s="32">
        <v>1</v>
      </c>
      <c r="P162" s="7">
        <v>6</v>
      </c>
      <c r="V162" s="7" t="s">
        <v>538</v>
      </c>
      <c r="W162" s="3" t="s">
        <v>560</v>
      </c>
      <c r="X162" s="7" t="s">
        <v>551</v>
      </c>
      <c r="Y162" s="7" t="s">
        <v>556</v>
      </c>
      <c r="Z162" s="3" t="s">
        <v>559</v>
      </c>
      <c r="AA162" s="31" t="s">
        <v>540</v>
      </c>
    </row>
    <row r="163" spans="1:27">
      <c r="A163" s="7">
        <v>84</v>
      </c>
      <c r="B163" s="7" t="s">
        <v>470</v>
      </c>
      <c r="C163" s="7" t="s">
        <v>535</v>
      </c>
      <c r="D163" s="7" t="s">
        <v>536</v>
      </c>
      <c r="E163" s="7" t="s">
        <v>188</v>
      </c>
      <c r="F163" s="7" t="s">
        <v>197</v>
      </c>
      <c r="G163" s="7" t="s">
        <v>534</v>
      </c>
      <c r="H163" s="7" t="s">
        <v>413</v>
      </c>
      <c r="I163" s="7" t="s">
        <v>537</v>
      </c>
      <c r="J163" s="7" t="s">
        <v>52</v>
      </c>
      <c r="K163" s="32">
        <v>2</v>
      </c>
      <c r="L163" s="7">
        <v>6</v>
      </c>
      <c r="O163" s="32">
        <v>1</v>
      </c>
      <c r="P163" s="7">
        <v>6</v>
      </c>
      <c r="V163" s="7" t="s">
        <v>584</v>
      </c>
      <c r="W163" s="3" t="s">
        <v>560</v>
      </c>
      <c r="X163" s="3" t="s">
        <v>560</v>
      </c>
      <c r="Y163" s="7" t="s">
        <v>556</v>
      </c>
      <c r="Z163" s="3" t="s">
        <v>559</v>
      </c>
      <c r="AA163" s="31" t="s">
        <v>541</v>
      </c>
    </row>
    <row r="164" spans="1:27">
      <c r="A164" s="7"/>
      <c r="B164" s="7"/>
    </row>
    <row r="165" spans="1:27">
      <c r="A165" s="7" t="s">
        <v>579</v>
      </c>
    </row>
    <row r="166" spans="1:27">
      <c r="A166" s="7">
        <v>85</v>
      </c>
      <c r="B166" s="7" t="s">
        <v>572</v>
      </c>
      <c r="C166" s="7">
        <v>1</v>
      </c>
      <c r="D166" s="7">
        <v>2</v>
      </c>
      <c r="E166" s="7" t="s">
        <v>188</v>
      </c>
      <c r="F166" s="7" t="s">
        <v>526</v>
      </c>
      <c r="G166" s="7" t="s">
        <v>588</v>
      </c>
      <c r="H166" s="7" t="s">
        <v>580</v>
      </c>
      <c r="I166" s="7" t="s">
        <v>229</v>
      </c>
      <c r="J166" s="7" t="s">
        <v>52</v>
      </c>
      <c r="K166" s="32">
        <v>0</v>
      </c>
      <c r="L166" s="7">
        <v>2</v>
      </c>
      <c r="O166" s="32">
        <v>1</v>
      </c>
      <c r="P166" s="7">
        <v>2</v>
      </c>
      <c r="V166" s="7" t="s">
        <v>415</v>
      </c>
      <c r="W166" s="7" t="s">
        <v>585</v>
      </c>
      <c r="X166" s="7" t="s">
        <v>585</v>
      </c>
      <c r="Y166" s="3" t="s">
        <v>586</v>
      </c>
      <c r="Z166" s="3" t="s">
        <v>586</v>
      </c>
    </row>
    <row r="167" spans="1:27">
      <c r="A167" s="7">
        <v>85</v>
      </c>
      <c r="B167" s="7" t="s">
        <v>572</v>
      </c>
      <c r="C167" s="7">
        <v>1</v>
      </c>
      <c r="D167" s="7">
        <v>2</v>
      </c>
      <c r="E167" s="7" t="s">
        <v>188</v>
      </c>
      <c r="F167" s="7" t="s">
        <v>526</v>
      </c>
      <c r="G167" s="7" t="s">
        <v>587</v>
      </c>
      <c r="H167" s="7" t="s">
        <v>580</v>
      </c>
      <c r="I167" s="7" t="s">
        <v>229</v>
      </c>
      <c r="J167" s="7" t="s">
        <v>52</v>
      </c>
      <c r="K167" s="32">
        <v>0</v>
      </c>
      <c r="L167" s="7">
        <v>2</v>
      </c>
      <c r="O167" s="32">
        <v>1</v>
      </c>
      <c r="P167" s="7">
        <v>2</v>
      </c>
      <c r="V167" s="7" t="s">
        <v>415</v>
      </c>
      <c r="W167" s="7" t="s">
        <v>590</v>
      </c>
      <c r="X167" s="7" t="s">
        <v>590</v>
      </c>
      <c r="Y167" s="3" t="s">
        <v>591</v>
      </c>
      <c r="Z167" s="3" t="s">
        <v>591</v>
      </c>
    </row>
    <row r="168" spans="1:27">
      <c r="A168" s="7">
        <v>85</v>
      </c>
      <c r="B168" s="7" t="s">
        <v>572</v>
      </c>
      <c r="C168" s="7">
        <v>1</v>
      </c>
      <c r="D168" s="7">
        <v>2</v>
      </c>
      <c r="E168" s="7" t="s">
        <v>188</v>
      </c>
      <c r="F168" s="7" t="s">
        <v>526</v>
      </c>
      <c r="G168" s="7" t="s">
        <v>589</v>
      </c>
      <c r="H168" s="7" t="s">
        <v>580</v>
      </c>
      <c r="I168" s="7" t="s">
        <v>229</v>
      </c>
      <c r="J168" s="7" t="s">
        <v>52</v>
      </c>
      <c r="K168" s="32">
        <v>0</v>
      </c>
      <c r="L168" s="7">
        <v>2</v>
      </c>
      <c r="O168" s="32">
        <v>1</v>
      </c>
      <c r="P168" s="7">
        <v>2</v>
      </c>
      <c r="V168" s="7" t="s">
        <v>415</v>
      </c>
      <c r="W168" s="7" t="s">
        <v>593</v>
      </c>
      <c r="X168" s="7" t="s">
        <v>593</v>
      </c>
      <c r="Y168" s="3" t="s">
        <v>592</v>
      </c>
      <c r="Z168" s="3" t="s">
        <v>592</v>
      </c>
    </row>
    <row r="169" spans="1:27">
      <c r="A169" s="7" t="s">
        <v>594</v>
      </c>
      <c r="B169" s="7"/>
    </row>
    <row r="170" spans="1:27">
      <c r="A170" s="7">
        <v>85</v>
      </c>
      <c r="B170" s="7" t="s">
        <v>572</v>
      </c>
      <c r="C170" s="7">
        <v>1</v>
      </c>
      <c r="D170" s="7">
        <v>1</v>
      </c>
      <c r="E170" s="7" t="s">
        <v>188</v>
      </c>
      <c r="F170" s="7" t="s">
        <v>526</v>
      </c>
      <c r="G170" s="7" t="s">
        <v>588</v>
      </c>
      <c r="H170" s="7" t="s">
        <v>580</v>
      </c>
      <c r="I170" s="7" t="s">
        <v>229</v>
      </c>
      <c r="J170" s="7" t="s">
        <v>52</v>
      </c>
      <c r="K170" s="32">
        <v>0</v>
      </c>
      <c r="L170" s="7">
        <v>2</v>
      </c>
      <c r="O170" s="32">
        <v>1</v>
      </c>
      <c r="P170" s="7">
        <v>2</v>
      </c>
      <c r="V170" s="7" t="s">
        <v>415</v>
      </c>
      <c r="W170" s="7" t="s">
        <v>585</v>
      </c>
      <c r="X170" s="7" t="s">
        <v>585</v>
      </c>
      <c r="Y170" s="3" t="s">
        <v>586</v>
      </c>
      <c r="Z170" s="3" t="s">
        <v>586</v>
      </c>
    </row>
    <row r="171" spans="1:27">
      <c r="A171" s="7">
        <v>85</v>
      </c>
      <c r="B171" s="7" t="s">
        <v>572</v>
      </c>
      <c r="C171" s="7">
        <v>1</v>
      </c>
      <c r="D171" s="7">
        <v>1</v>
      </c>
      <c r="E171" s="7" t="s">
        <v>188</v>
      </c>
      <c r="F171" s="7" t="s">
        <v>526</v>
      </c>
      <c r="G171" s="7" t="s">
        <v>587</v>
      </c>
      <c r="H171" s="7" t="s">
        <v>580</v>
      </c>
      <c r="I171" s="7" t="s">
        <v>229</v>
      </c>
      <c r="J171" s="7" t="s">
        <v>52</v>
      </c>
      <c r="K171" s="32">
        <v>0</v>
      </c>
      <c r="L171" s="7">
        <v>2</v>
      </c>
      <c r="O171" s="32">
        <v>1</v>
      </c>
      <c r="P171" s="7">
        <v>2</v>
      </c>
      <c r="V171" s="7" t="s">
        <v>415</v>
      </c>
      <c r="W171" s="7" t="s">
        <v>590</v>
      </c>
      <c r="X171" s="7" t="s">
        <v>590</v>
      </c>
      <c r="Y171" s="3" t="s">
        <v>591</v>
      </c>
      <c r="Z171" s="3" t="s">
        <v>591</v>
      </c>
    </row>
    <row r="172" spans="1:27">
      <c r="A172" s="7">
        <v>85</v>
      </c>
      <c r="B172" s="7" t="s">
        <v>572</v>
      </c>
      <c r="C172" s="7">
        <v>1</v>
      </c>
      <c r="D172" s="7">
        <v>1</v>
      </c>
      <c r="E172" s="7" t="s">
        <v>188</v>
      </c>
      <c r="F172" s="7" t="s">
        <v>526</v>
      </c>
      <c r="G172" s="7" t="s">
        <v>589</v>
      </c>
      <c r="H172" s="7" t="s">
        <v>580</v>
      </c>
      <c r="I172" s="7" t="s">
        <v>229</v>
      </c>
      <c r="J172" s="7" t="s">
        <v>52</v>
      </c>
      <c r="K172" s="32">
        <v>0</v>
      </c>
      <c r="L172" s="7">
        <v>2</v>
      </c>
      <c r="O172" s="32">
        <v>1</v>
      </c>
      <c r="P172" s="7">
        <v>2</v>
      </c>
      <c r="V172" s="7" t="s">
        <v>415</v>
      </c>
      <c r="W172" s="7" t="s">
        <v>593</v>
      </c>
      <c r="X172" s="7" t="s">
        <v>593</v>
      </c>
      <c r="Y172" s="3" t="s">
        <v>592</v>
      </c>
      <c r="Z172" s="3" t="s">
        <v>592</v>
      </c>
    </row>
    <row r="173" spans="1:27">
      <c r="A173" s="7" t="s">
        <v>595</v>
      </c>
      <c r="B173" s="7"/>
    </row>
    <row r="174" spans="1:27">
      <c r="A174" s="7">
        <v>85</v>
      </c>
      <c r="B174" s="7" t="s">
        <v>572</v>
      </c>
      <c r="C174" s="7">
        <v>2</v>
      </c>
      <c r="D174" s="7">
        <v>2</v>
      </c>
      <c r="E174" s="7" t="s">
        <v>188</v>
      </c>
      <c r="F174" s="7" t="s">
        <v>526</v>
      </c>
      <c r="G174" s="7" t="s">
        <v>588</v>
      </c>
      <c r="H174" s="7" t="s">
        <v>580</v>
      </c>
      <c r="I174" s="7" t="s">
        <v>229</v>
      </c>
      <c r="J174" s="7" t="s">
        <v>52</v>
      </c>
      <c r="K174" s="32">
        <v>0</v>
      </c>
      <c r="L174" s="7">
        <v>3</v>
      </c>
      <c r="O174" s="32">
        <v>1</v>
      </c>
      <c r="P174" s="7">
        <v>3</v>
      </c>
      <c r="V174" s="7" t="s">
        <v>415</v>
      </c>
      <c r="W174" s="7" t="s">
        <v>585</v>
      </c>
      <c r="X174" s="7" t="s">
        <v>585</v>
      </c>
      <c r="Y174" s="3" t="s">
        <v>586</v>
      </c>
      <c r="Z174" s="3" t="s">
        <v>586</v>
      </c>
    </row>
    <row r="175" spans="1:27">
      <c r="A175" s="7">
        <v>85</v>
      </c>
      <c r="B175" s="7" t="s">
        <v>572</v>
      </c>
      <c r="C175" s="7">
        <v>2</v>
      </c>
      <c r="D175" s="7">
        <v>2</v>
      </c>
      <c r="E175" s="7" t="s">
        <v>188</v>
      </c>
      <c r="F175" s="7" t="s">
        <v>526</v>
      </c>
      <c r="G175" s="7" t="s">
        <v>587</v>
      </c>
      <c r="H175" s="7" t="s">
        <v>580</v>
      </c>
      <c r="I175" s="7" t="s">
        <v>229</v>
      </c>
      <c r="J175" s="7" t="s">
        <v>52</v>
      </c>
      <c r="K175" s="32">
        <v>0</v>
      </c>
      <c r="L175" s="7">
        <v>3</v>
      </c>
      <c r="O175" s="32">
        <v>1</v>
      </c>
      <c r="P175" s="7">
        <v>3</v>
      </c>
      <c r="V175" s="7" t="s">
        <v>415</v>
      </c>
      <c r="W175" s="7" t="s">
        <v>590</v>
      </c>
      <c r="X175" s="7" t="s">
        <v>590</v>
      </c>
      <c r="Y175" s="3" t="s">
        <v>591</v>
      </c>
      <c r="Z175" s="3" t="s">
        <v>591</v>
      </c>
    </row>
    <row r="176" spans="1:27">
      <c r="A176" s="7">
        <v>85</v>
      </c>
      <c r="B176" s="7" t="s">
        <v>572</v>
      </c>
      <c r="C176" s="7">
        <v>2</v>
      </c>
      <c r="D176" s="7">
        <v>2</v>
      </c>
      <c r="E176" s="7" t="s">
        <v>188</v>
      </c>
      <c r="F176" s="7" t="s">
        <v>526</v>
      </c>
      <c r="G176" s="7" t="s">
        <v>589</v>
      </c>
      <c r="H176" s="7" t="s">
        <v>580</v>
      </c>
      <c r="I176" s="7" t="s">
        <v>229</v>
      </c>
      <c r="J176" s="7" t="s">
        <v>52</v>
      </c>
      <c r="K176" s="32">
        <v>0</v>
      </c>
      <c r="L176" s="7">
        <v>3</v>
      </c>
      <c r="O176" s="32">
        <v>1</v>
      </c>
      <c r="P176" s="7">
        <v>3</v>
      </c>
      <c r="V176" s="7" t="s">
        <v>415</v>
      </c>
      <c r="W176" s="7" t="s">
        <v>593</v>
      </c>
      <c r="X176" s="7" t="s">
        <v>593</v>
      </c>
      <c r="Y176" s="3" t="s">
        <v>592</v>
      </c>
      <c r="Z176" s="3" t="s">
        <v>592</v>
      </c>
    </row>
    <row r="177" spans="1:29">
      <c r="A177" s="7" t="s">
        <v>596</v>
      </c>
      <c r="B177" s="7"/>
    </row>
    <row r="178" spans="1:29">
      <c r="A178" s="7">
        <v>85</v>
      </c>
      <c r="B178" s="7" t="s">
        <v>572</v>
      </c>
      <c r="C178" s="7">
        <v>2</v>
      </c>
      <c r="D178" s="7">
        <v>1</v>
      </c>
      <c r="E178" s="7" t="s">
        <v>188</v>
      </c>
      <c r="F178" s="7" t="s">
        <v>526</v>
      </c>
      <c r="G178" s="7" t="s">
        <v>588</v>
      </c>
      <c r="H178" s="7" t="s">
        <v>580</v>
      </c>
      <c r="I178" s="7" t="s">
        <v>229</v>
      </c>
      <c r="J178" s="7" t="s">
        <v>52</v>
      </c>
      <c r="K178" s="32">
        <v>0</v>
      </c>
      <c r="L178" s="7">
        <v>3</v>
      </c>
      <c r="O178" s="32">
        <v>1</v>
      </c>
      <c r="P178" s="7">
        <v>3</v>
      </c>
      <c r="V178" s="7" t="s">
        <v>415</v>
      </c>
      <c r="W178" s="7" t="s">
        <v>585</v>
      </c>
      <c r="X178" s="7" t="s">
        <v>585</v>
      </c>
      <c r="Y178" s="3" t="s">
        <v>586</v>
      </c>
      <c r="Z178" s="3" t="s">
        <v>586</v>
      </c>
    </row>
    <row r="179" spans="1:29">
      <c r="A179" s="7">
        <v>85</v>
      </c>
      <c r="B179" s="7" t="s">
        <v>572</v>
      </c>
      <c r="C179" s="7">
        <v>2</v>
      </c>
      <c r="D179" s="7">
        <v>1</v>
      </c>
      <c r="E179" s="7" t="s">
        <v>188</v>
      </c>
      <c r="F179" s="7" t="s">
        <v>526</v>
      </c>
      <c r="G179" s="7" t="s">
        <v>587</v>
      </c>
      <c r="H179" s="7" t="s">
        <v>580</v>
      </c>
      <c r="I179" s="7" t="s">
        <v>229</v>
      </c>
      <c r="J179" s="7" t="s">
        <v>52</v>
      </c>
      <c r="K179" s="32">
        <v>0</v>
      </c>
      <c r="L179" s="7">
        <v>3</v>
      </c>
      <c r="O179" s="32">
        <v>1</v>
      </c>
      <c r="P179" s="7">
        <v>3</v>
      </c>
      <c r="V179" s="7" t="s">
        <v>415</v>
      </c>
      <c r="W179" s="7" t="s">
        <v>590</v>
      </c>
      <c r="X179" s="7" t="s">
        <v>590</v>
      </c>
      <c r="Y179" s="3" t="s">
        <v>591</v>
      </c>
      <c r="Z179" s="3" t="s">
        <v>591</v>
      </c>
    </row>
    <row r="180" spans="1:29">
      <c r="A180" s="7">
        <v>85</v>
      </c>
      <c r="B180" s="7" t="s">
        <v>572</v>
      </c>
      <c r="C180" s="7">
        <v>2</v>
      </c>
      <c r="D180" s="7">
        <v>1</v>
      </c>
      <c r="E180" s="7" t="s">
        <v>188</v>
      </c>
      <c r="F180" s="7" t="s">
        <v>526</v>
      </c>
      <c r="G180" s="7" t="s">
        <v>589</v>
      </c>
      <c r="H180" s="7" t="s">
        <v>580</v>
      </c>
      <c r="I180" s="7" t="s">
        <v>229</v>
      </c>
      <c r="J180" s="7" t="s">
        <v>52</v>
      </c>
      <c r="K180" s="32">
        <v>0</v>
      </c>
      <c r="L180" s="7">
        <v>3</v>
      </c>
      <c r="O180" s="32">
        <v>1</v>
      </c>
      <c r="P180" s="7">
        <v>3</v>
      </c>
      <c r="V180" s="7" t="s">
        <v>415</v>
      </c>
      <c r="W180" s="7" t="s">
        <v>593</v>
      </c>
      <c r="X180" s="7" t="s">
        <v>593</v>
      </c>
      <c r="Y180" s="3" t="s">
        <v>592</v>
      </c>
      <c r="Z180" s="3" t="s">
        <v>592</v>
      </c>
    </row>
    <row r="181" spans="1:29">
      <c r="A181" s="7" t="s">
        <v>597</v>
      </c>
      <c r="B181" s="7"/>
    </row>
    <row r="182" spans="1:29">
      <c r="A182" s="7">
        <v>85</v>
      </c>
      <c r="B182" s="7" t="s">
        <v>572</v>
      </c>
      <c r="C182" s="7">
        <v>3</v>
      </c>
      <c r="D182" s="7">
        <v>2</v>
      </c>
      <c r="E182" s="7" t="s">
        <v>188</v>
      </c>
      <c r="F182" s="7" t="s">
        <v>526</v>
      </c>
      <c r="G182" s="7" t="s">
        <v>588</v>
      </c>
      <c r="H182" s="7" t="s">
        <v>580</v>
      </c>
      <c r="I182" s="7" t="s">
        <v>229</v>
      </c>
      <c r="J182" s="7" t="s">
        <v>52</v>
      </c>
      <c r="K182" s="32">
        <v>0</v>
      </c>
      <c r="L182" s="7">
        <v>4</v>
      </c>
      <c r="O182" s="32">
        <v>1</v>
      </c>
      <c r="P182" s="7">
        <v>4</v>
      </c>
      <c r="V182" s="7" t="s">
        <v>415</v>
      </c>
      <c r="W182" s="7" t="s">
        <v>585</v>
      </c>
      <c r="X182" s="7" t="s">
        <v>585</v>
      </c>
      <c r="Y182" s="3" t="s">
        <v>586</v>
      </c>
      <c r="Z182" s="3" t="s">
        <v>586</v>
      </c>
    </row>
    <row r="183" spans="1:29">
      <c r="A183" s="7">
        <v>85</v>
      </c>
      <c r="B183" s="7" t="s">
        <v>572</v>
      </c>
      <c r="C183" s="7">
        <v>3</v>
      </c>
      <c r="D183" s="7">
        <v>2</v>
      </c>
      <c r="E183" s="7" t="s">
        <v>188</v>
      </c>
      <c r="F183" s="7" t="s">
        <v>526</v>
      </c>
      <c r="G183" s="7" t="s">
        <v>587</v>
      </c>
      <c r="H183" s="7" t="s">
        <v>580</v>
      </c>
      <c r="I183" s="7" t="s">
        <v>229</v>
      </c>
      <c r="J183" s="7" t="s">
        <v>52</v>
      </c>
      <c r="K183" s="32">
        <v>0</v>
      </c>
      <c r="L183" s="7">
        <v>4</v>
      </c>
      <c r="O183" s="32">
        <v>1</v>
      </c>
      <c r="P183" s="7">
        <v>4</v>
      </c>
      <c r="V183" s="7" t="s">
        <v>415</v>
      </c>
      <c r="W183" s="7" t="s">
        <v>590</v>
      </c>
      <c r="X183" s="7" t="s">
        <v>590</v>
      </c>
      <c r="Y183" s="3" t="s">
        <v>591</v>
      </c>
      <c r="Z183" s="3" t="s">
        <v>591</v>
      </c>
    </row>
    <row r="184" spans="1:29">
      <c r="A184" s="7">
        <v>85</v>
      </c>
      <c r="B184" s="7" t="s">
        <v>572</v>
      </c>
      <c r="C184" s="7">
        <v>3</v>
      </c>
      <c r="D184" s="7">
        <v>2</v>
      </c>
      <c r="E184" s="7" t="s">
        <v>188</v>
      </c>
      <c r="F184" s="7" t="s">
        <v>526</v>
      </c>
      <c r="G184" s="7" t="s">
        <v>589</v>
      </c>
      <c r="H184" s="7" t="s">
        <v>580</v>
      </c>
      <c r="I184" s="7" t="s">
        <v>229</v>
      </c>
      <c r="J184" s="7" t="s">
        <v>52</v>
      </c>
      <c r="K184" s="32">
        <v>0</v>
      </c>
      <c r="L184" s="7">
        <v>4</v>
      </c>
      <c r="O184" s="32">
        <v>1</v>
      </c>
      <c r="P184" s="7">
        <v>4</v>
      </c>
      <c r="V184" s="7" t="s">
        <v>415</v>
      </c>
      <c r="W184" s="7" t="s">
        <v>593</v>
      </c>
      <c r="X184" s="7" t="s">
        <v>593</v>
      </c>
      <c r="Y184" s="3" t="s">
        <v>592</v>
      </c>
      <c r="Z184" s="3" t="s">
        <v>592</v>
      </c>
    </row>
    <row r="185" spans="1:29">
      <c r="A185" s="7" t="s">
        <v>598</v>
      </c>
      <c r="B185" s="7"/>
    </row>
    <row r="186" spans="1:29">
      <c r="A186" s="7">
        <v>85</v>
      </c>
      <c r="B186" s="7" t="s">
        <v>572</v>
      </c>
      <c r="C186" s="7">
        <v>3</v>
      </c>
      <c r="D186" s="7">
        <v>1</v>
      </c>
      <c r="E186" s="7" t="s">
        <v>188</v>
      </c>
      <c r="F186" s="7" t="s">
        <v>526</v>
      </c>
      <c r="G186" s="7" t="s">
        <v>588</v>
      </c>
      <c r="H186" s="7" t="s">
        <v>580</v>
      </c>
      <c r="I186" s="7" t="s">
        <v>229</v>
      </c>
      <c r="J186" s="7" t="s">
        <v>52</v>
      </c>
      <c r="K186" s="32">
        <v>0</v>
      </c>
      <c r="L186" s="7">
        <v>4</v>
      </c>
      <c r="O186" s="32">
        <v>1</v>
      </c>
      <c r="P186" s="7">
        <v>4</v>
      </c>
      <c r="V186" s="7" t="s">
        <v>415</v>
      </c>
      <c r="W186" s="7" t="s">
        <v>585</v>
      </c>
      <c r="X186" s="7" t="s">
        <v>585</v>
      </c>
      <c r="Y186" s="3" t="s">
        <v>586</v>
      </c>
      <c r="Z186" s="3" t="s">
        <v>586</v>
      </c>
    </row>
    <row r="187" spans="1:29">
      <c r="A187" s="7">
        <v>85</v>
      </c>
      <c r="B187" s="7" t="s">
        <v>572</v>
      </c>
      <c r="C187" s="7">
        <v>3</v>
      </c>
      <c r="D187" s="7">
        <v>1</v>
      </c>
      <c r="E187" s="7" t="s">
        <v>188</v>
      </c>
      <c r="F187" s="7" t="s">
        <v>526</v>
      </c>
      <c r="G187" s="7" t="s">
        <v>587</v>
      </c>
      <c r="H187" s="7" t="s">
        <v>580</v>
      </c>
      <c r="I187" s="7" t="s">
        <v>229</v>
      </c>
      <c r="J187" s="7" t="s">
        <v>52</v>
      </c>
      <c r="K187" s="32">
        <v>0</v>
      </c>
      <c r="L187" s="7">
        <v>4</v>
      </c>
      <c r="O187" s="32">
        <v>1</v>
      </c>
      <c r="P187" s="7">
        <v>4</v>
      </c>
      <c r="V187" s="7" t="s">
        <v>415</v>
      </c>
      <c r="W187" s="7" t="s">
        <v>590</v>
      </c>
      <c r="X187" s="7" t="s">
        <v>590</v>
      </c>
      <c r="Y187" s="3" t="s">
        <v>591</v>
      </c>
      <c r="Z187" s="3" t="s">
        <v>591</v>
      </c>
    </row>
    <row r="188" spans="1:29">
      <c r="A188" s="7">
        <v>85</v>
      </c>
      <c r="B188" s="7" t="s">
        <v>572</v>
      </c>
      <c r="C188" s="7">
        <v>3</v>
      </c>
      <c r="D188" s="7">
        <v>1</v>
      </c>
      <c r="E188" s="7" t="s">
        <v>188</v>
      </c>
      <c r="F188" s="7" t="s">
        <v>526</v>
      </c>
      <c r="G188" s="7" t="s">
        <v>589</v>
      </c>
      <c r="H188" s="7" t="s">
        <v>580</v>
      </c>
      <c r="I188" s="7" t="s">
        <v>229</v>
      </c>
      <c r="J188" s="7" t="s">
        <v>52</v>
      </c>
      <c r="K188" s="32">
        <v>0</v>
      </c>
      <c r="L188" s="7">
        <v>4</v>
      </c>
      <c r="O188" s="32">
        <v>1</v>
      </c>
      <c r="P188" s="7">
        <v>4</v>
      </c>
      <c r="V188" s="7" t="s">
        <v>415</v>
      </c>
      <c r="W188" s="7" t="s">
        <v>593</v>
      </c>
      <c r="X188" s="7" t="s">
        <v>593</v>
      </c>
      <c r="Y188" s="3" t="s">
        <v>592</v>
      </c>
      <c r="Z188" s="3" t="s">
        <v>592</v>
      </c>
    </row>
    <row r="189" spans="1:29">
      <c r="A189" s="7" t="s">
        <v>599</v>
      </c>
      <c r="B189" s="7"/>
    </row>
    <row r="190" spans="1:29">
      <c r="A190" s="7">
        <v>85</v>
      </c>
      <c r="B190" s="7" t="s">
        <v>572</v>
      </c>
      <c r="C190" s="7">
        <v>1</v>
      </c>
      <c r="D190" s="7">
        <v>1</v>
      </c>
      <c r="E190" s="7" t="s">
        <v>188</v>
      </c>
      <c r="F190" s="7" t="s">
        <v>526</v>
      </c>
      <c r="G190" s="7" t="s">
        <v>600</v>
      </c>
      <c r="H190" s="7" t="s">
        <v>198</v>
      </c>
      <c r="I190" s="7" t="s">
        <v>229</v>
      </c>
      <c r="J190" s="7" t="s">
        <v>52</v>
      </c>
      <c r="K190" s="32">
        <v>0</v>
      </c>
      <c r="L190" s="7">
        <v>2</v>
      </c>
      <c r="O190" s="32">
        <v>1</v>
      </c>
      <c r="P190" s="7">
        <v>2</v>
      </c>
      <c r="V190" s="7" t="s">
        <v>415</v>
      </c>
      <c r="W190" s="7" t="s">
        <v>585</v>
      </c>
      <c r="X190" s="7" t="s">
        <v>585</v>
      </c>
      <c r="Y190" s="3" t="s">
        <v>586</v>
      </c>
      <c r="Z190" s="3" t="s">
        <v>586</v>
      </c>
      <c r="AA190" s="31" t="s">
        <v>603</v>
      </c>
      <c r="AB190" t="s">
        <v>602</v>
      </c>
      <c r="AC190" t="s">
        <v>602</v>
      </c>
    </row>
    <row r="191" spans="1:29">
      <c r="A191" s="7">
        <v>85</v>
      </c>
      <c r="B191" s="7" t="s">
        <v>572</v>
      </c>
      <c r="C191" s="7">
        <v>1</v>
      </c>
      <c r="D191" s="7">
        <v>1</v>
      </c>
      <c r="E191" s="7" t="s">
        <v>188</v>
      </c>
      <c r="F191" s="7" t="s">
        <v>526</v>
      </c>
      <c r="G191" s="7" t="s">
        <v>600</v>
      </c>
      <c r="H191" s="7" t="s">
        <v>198</v>
      </c>
      <c r="I191" s="7" t="s">
        <v>229</v>
      </c>
      <c r="J191" s="7" t="s">
        <v>52</v>
      </c>
      <c r="K191" s="32">
        <v>0</v>
      </c>
      <c r="L191" s="7">
        <v>2</v>
      </c>
      <c r="O191" s="32">
        <v>1</v>
      </c>
      <c r="P191" s="7">
        <v>2</v>
      </c>
      <c r="V191" s="7" t="s">
        <v>415</v>
      </c>
      <c r="W191" s="7" t="s">
        <v>590</v>
      </c>
      <c r="X191" s="7" t="s">
        <v>590</v>
      </c>
      <c r="Y191" s="3" t="s">
        <v>591</v>
      </c>
      <c r="Z191" s="3" t="s">
        <v>591</v>
      </c>
      <c r="AA191" s="31" t="s">
        <v>603</v>
      </c>
      <c r="AB191" t="s">
        <v>602</v>
      </c>
    </row>
    <row r="192" spans="1:29">
      <c r="A192" s="7">
        <v>85</v>
      </c>
      <c r="B192" s="7" t="s">
        <v>572</v>
      </c>
      <c r="C192" s="7">
        <v>1</v>
      </c>
      <c r="D192" s="7">
        <v>1</v>
      </c>
      <c r="E192" s="7" t="s">
        <v>188</v>
      </c>
      <c r="F192" s="7" t="s">
        <v>526</v>
      </c>
      <c r="G192" s="7" t="s">
        <v>600</v>
      </c>
      <c r="H192" s="7" t="s">
        <v>198</v>
      </c>
      <c r="I192" s="7" t="s">
        <v>229</v>
      </c>
      <c r="J192" s="7" t="s">
        <v>52</v>
      </c>
      <c r="K192" s="32">
        <v>0</v>
      </c>
      <c r="L192" s="7">
        <v>2</v>
      </c>
      <c r="O192" s="32">
        <v>1</v>
      </c>
      <c r="P192" s="7">
        <v>2</v>
      </c>
      <c r="V192" s="7" t="s">
        <v>415</v>
      </c>
      <c r="W192" s="7" t="s">
        <v>593</v>
      </c>
      <c r="X192" s="7" t="s">
        <v>593</v>
      </c>
      <c r="Y192" s="3" t="s">
        <v>592</v>
      </c>
      <c r="Z192" s="3" t="s">
        <v>592</v>
      </c>
      <c r="AA192" s="31" t="s">
        <v>603</v>
      </c>
      <c r="AB192" t="s">
        <v>602</v>
      </c>
    </row>
    <row r="193" spans="1:28">
      <c r="A193" s="7" t="s">
        <v>601</v>
      </c>
      <c r="B193" s="7"/>
    </row>
    <row r="194" spans="1:28">
      <c r="A194" s="7">
        <v>85</v>
      </c>
      <c r="B194" s="7" t="s">
        <v>572</v>
      </c>
      <c r="C194" s="7">
        <v>2</v>
      </c>
      <c r="D194" s="7">
        <v>2</v>
      </c>
      <c r="E194" s="7" t="s">
        <v>188</v>
      </c>
      <c r="F194" s="7" t="s">
        <v>526</v>
      </c>
      <c r="G194" s="7" t="s">
        <v>600</v>
      </c>
      <c r="H194" s="7" t="s">
        <v>198</v>
      </c>
      <c r="I194" s="7" t="s">
        <v>229</v>
      </c>
      <c r="J194" s="7" t="s">
        <v>52</v>
      </c>
      <c r="K194" s="32">
        <v>0</v>
      </c>
      <c r="L194" s="7">
        <v>3</v>
      </c>
      <c r="O194" s="32">
        <v>1</v>
      </c>
      <c r="P194" s="7">
        <v>3</v>
      </c>
      <c r="V194" s="7" t="s">
        <v>415</v>
      </c>
      <c r="W194" s="7" t="s">
        <v>585</v>
      </c>
      <c r="X194" s="7" t="s">
        <v>585</v>
      </c>
      <c r="Y194" s="3" t="s">
        <v>586</v>
      </c>
      <c r="Z194" s="3" t="s">
        <v>586</v>
      </c>
      <c r="AA194" s="31" t="s">
        <v>603</v>
      </c>
      <c r="AB194" t="s">
        <v>602</v>
      </c>
    </row>
    <row r="195" spans="1:28">
      <c r="A195" s="7">
        <v>85</v>
      </c>
      <c r="B195" s="7" t="s">
        <v>572</v>
      </c>
      <c r="C195" s="7">
        <v>2</v>
      </c>
      <c r="D195" s="7">
        <v>2</v>
      </c>
      <c r="E195" s="7" t="s">
        <v>188</v>
      </c>
      <c r="F195" s="7" t="s">
        <v>526</v>
      </c>
      <c r="G195" s="7" t="s">
        <v>600</v>
      </c>
      <c r="H195" s="7" t="s">
        <v>198</v>
      </c>
      <c r="I195" s="7" t="s">
        <v>229</v>
      </c>
      <c r="J195" s="7" t="s">
        <v>52</v>
      </c>
      <c r="K195" s="32">
        <v>0</v>
      </c>
      <c r="L195" s="7">
        <v>3</v>
      </c>
      <c r="O195" s="32">
        <v>1</v>
      </c>
      <c r="P195" s="7">
        <v>3</v>
      </c>
      <c r="V195" s="7" t="s">
        <v>415</v>
      </c>
      <c r="W195" s="7" t="s">
        <v>590</v>
      </c>
      <c r="X195" s="7" t="s">
        <v>590</v>
      </c>
      <c r="Y195" s="3" t="s">
        <v>591</v>
      </c>
      <c r="Z195" s="3" t="s">
        <v>591</v>
      </c>
      <c r="AA195" s="31" t="s">
        <v>603</v>
      </c>
      <c r="AB195" t="s">
        <v>602</v>
      </c>
    </row>
    <row r="196" spans="1:28">
      <c r="A196" s="7">
        <v>85</v>
      </c>
      <c r="B196" s="7" t="s">
        <v>572</v>
      </c>
      <c r="C196" s="7">
        <v>2</v>
      </c>
      <c r="D196" s="7">
        <v>2</v>
      </c>
      <c r="E196" s="7" t="s">
        <v>188</v>
      </c>
      <c r="F196" s="7" t="s">
        <v>526</v>
      </c>
      <c r="G196" s="7" t="s">
        <v>600</v>
      </c>
      <c r="H196" s="7" t="s">
        <v>198</v>
      </c>
      <c r="I196" s="7" t="s">
        <v>229</v>
      </c>
      <c r="J196" s="7" t="s">
        <v>52</v>
      </c>
      <c r="K196" s="32">
        <v>0</v>
      </c>
      <c r="L196" s="7">
        <v>3</v>
      </c>
      <c r="O196" s="32">
        <v>1</v>
      </c>
      <c r="P196" s="7">
        <v>3</v>
      </c>
      <c r="V196" s="7" t="s">
        <v>415</v>
      </c>
      <c r="W196" s="7" t="s">
        <v>593</v>
      </c>
      <c r="X196" s="7" t="s">
        <v>593</v>
      </c>
      <c r="Y196" s="3" t="s">
        <v>592</v>
      </c>
      <c r="Z196" s="3" t="s">
        <v>592</v>
      </c>
      <c r="AA196" s="31" t="s">
        <v>603</v>
      </c>
      <c r="AB196" t="s">
        <v>602</v>
      </c>
    </row>
    <row r="197" spans="1:28">
      <c r="A197" s="7"/>
      <c r="B197" s="7"/>
    </row>
    <row r="198" spans="1:28">
      <c r="A198" s="7" t="s">
        <v>604</v>
      </c>
    </row>
    <row r="199" spans="1:28">
      <c r="A199" s="7">
        <v>85</v>
      </c>
      <c r="B199" s="7" t="s">
        <v>572</v>
      </c>
      <c r="C199" s="7">
        <v>1</v>
      </c>
      <c r="D199" s="7">
        <v>2</v>
      </c>
      <c r="E199" s="7" t="s">
        <v>188</v>
      </c>
      <c r="F199" s="7" t="s">
        <v>197</v>
      </c>
      <c r="G199" s="7" t="s">
        <v>610</v>
      </c>
      <c r="H199" s="7" t="s">
        <v>611</v>
      </c>
      <c r="I199" s="7" t="s">
        <v>229</v>
      </c>
      <c r="J199" s="7" t="s">
        <v>52</v>
      </c>
      <c r="K199" s="32">
        <v>0</v>
      </c>
      <c r="L199" s="7">
        <v>2</v>
      </c>
      <c r="O199" s="32">
        <v>1</v>
      </c>
      <c r="P199" s="7">
        <v>2</v>
      </c>
      <c r="V199" s="7" t="s">
        <v>415</v>
      </c>
      <c r="W199" s="7" t="s">
        <v>585</v>
      </c>
      <c r="X199" s="7" t="s">
        <v>585</v>
      </c>
      <c r="Y199" s="3" t="s">
        <v>586</v>
      </c>
      <c r="Z199" s="3" t="s">
        <v>586</v>
      </c>
    </row>
    <row r="200" spans="1:28">
      <c r="A200" s="7">
        <v>85</v>
      </c>
      <c r="B200" s="7" t="s">
        <v>572</v>
      </c>
      <c r="C200" s="7">
        <v>1</v>
      </c>
      <c r="D200" s="7">
        <v>2</v>
      </c>
      <c r="E200" s="7" t="s">
        <v>188</v>
      </c>
      <c r="F200" s="7" t="s">
        <v>197</v>
      </c>
      <c r="G200" s="7" t="s">
        <v>610</v>
      </c>
      <c r="H200" s="7" t="s">
        <v>611</v>
      </c>
      <c r="I200" s="7" t="s">
        <v>229</v>
      </c>
      <c r="J200" s="7" t="s">
        <v>52</v>
      </c>
      <c r="K200" s="32">
        <v>0</v>
      </c>
      <c r="L200" s="7">
        <v>2</v>
      </c>
      <c r="O200" s="32">
        <v>1</v>
      </c>
      <c r="P200" s="7">
        <v>2</v>
      </c>
      <c r="V200" s="7" t="s">
        <v>415</v>
      </c>
      <c r="W200" s="7" t="s">
        <v>590</v>
      </c>
      <c r="X200" s="7" t="s">
        <v>590</v>
      </c>
      <c r="Y200" s="3" t="s">
        <v>591</v>
      </c>
      <c r="Z200" s="3" t="s">
        <v>591</v>
      </c>
    </row>
    <row r="201" spans="1:28">
      <c r="A201" s="7">
        <v>85</v>
      </c>
      <c r="B201" s="7" t="s">
        <v>572</v>
      </c>
      <c r="C201" s="7">
        <v>1</v>
      </c>
      <c r="D201" s="7">
        <v>2</v>
      </c>
      <c r="E201" s="7" t="s">
        <v>188</v>
      </c>
      <c r="F201" s="7" t="s">
        <v>197</v>
      </c>
      <c r="G201" s="7" t="s">
        <v>610</v>
      </c>
      <c r="H201" s="7" t="s">
        <v>611</v>
      </c>
      <c r="I201" s="7" t="s">
        <v>229</v>
      </c>
      <c r="J201" s="7" t="s">
        <v>52</v>
      </c>
      <c r="K201" s="32">
        <v>0</v>
      </c>
      <c r="L201" s="7">
        <v>2</v>
      </c>
      <c r="O201" s="32">
        <v>1</v>
      </c>
      <c r="P201" s="7">
        <v>2</v>
      </c>
      <c r="V201" s="7" t="s">
        <v>415</v>
      </c>
      <c r="W201" s="7" t="s">
        <v>593</v>
      </c>
      <c r="X201" s="7" t="s">
        <v>593</v>
      </c>
      <c r="Y201" s="3" t="s">
        <v>592</v>
      </c>
      <c r="Z201" s="3" t="s">
        <v>592</v>
      </c>
    </row>
    <row r="202" spans="1:28">
      <c r="A202" s="7" t="s">
        <v>605</v>
      </c>
      <c r="B202" s="7"/>
    </row>
    <row r="203" spans="1:28">
      <c r="A203" s="7">
        <v>85</v>
      </c>
      <c r="B203" s="7" t="s">
        <v>572</v>
      </c>
      <c r="C203" s="7">
        <v>1</v>
      </c>
      <c r="D203" s="7">
        <v>1</v>
      </c>
      <c r="E203" s="7" t="s">
        <v>188</v>
      </c>
      <c r="F203" s="7" t="s">
        <v>197</v>
      </c>
      <c r="G203" s="7" t="s">
        <v>610</v>
      </c>
      <c r="H203" s="7" t="s">
        <v>611</v>
      </c>
      <c r="I203" s="7" t="s">
        <v>229</v>
      </c>
      <c r="J203" s="7" t="s">
        <v>52</v>
      </c>
      <c r="K203" s="32">
        <v>0</v>
      </c>
      <c r="L203" s="7">
        <v>2</v>
      </c>
      <c r="O203" s="32">
        <v>1</v>
      </c>
      <c r="P203" s="7">
        <v>2</v>
      </c>
      <c r="V203" s="7" t="s">
        <v>415</v>
      </c>
      <c r="W203" s="7" t="s">
        <v>585</v>
      </c>
      <c r="X203" s="7" t="s">
        <v>585</v>
      </c>
      <c r="Y203" s="3" t="s">
        <v>586</v>
      </c>
      <c r="Z203" s="3" t="s">
        <v>586</v>
      </c>
    </row>
    <row r="204" spans="1:28">
      <c r="A204" s="7">
        <v>85</v>
      </c>
      <c r="B204" s="7" t="s">
        <v>572</v>
      </c>
      <c r="C204" s="7">
        <v>1</v>
      </c>
      <c r="D204" s="7">
        <v>1</v>
      </c>
      <c r="E204" s="7" t="s">
        <v>188</v>
      </c>
      <c r="F204" s="7" t="s">
        <v>197</v>
      </c>
      <c r="G204" s="7" t="s">
        <v>610</v>
      </c>
      <c r="H204" s="7" t="s">
        <v>611</v>
      </c>
      <c r="I204" s="7" t="s">
        <v>229</v>
      </c>
      <c r="J204" s="7" t="s">
        <v>52</v>
      </c>
      <c r="K204" s="32">
        <v>0</v>
      </c>
      <c r="L204" s="7">
        <v>2</v>
      </c>
      <c r="O204" s="32">
        <v>1</v>
      </c>
      <c r="P204" s="7">
        <v>2</v>
      </c>
      <c r="V204" s="7" t="s">
        <v>415</v>
      </c>
      <c r="W204" s="7" t="s">
        <v>590</v>
      </c>
      <c r="X204" s="7" t="s">
        <v>590</v>
      </c>
      <c r="Y204" s="3" t="s">
        <v>591</v>
      </c>
      <c r="Z204" s="3" t="s">
        <v>591</v>
      </c>
    </row>
    <row r="205" spans="1:28">
      <c r="A205" s="7">
        <v>85</v>
      </c>
      <c r="B205" s="7" t="s">
        <v>572</v>
      </c>
      <c r="C205" s="7">
        <v>1</v>
      </c>
      <c r="D205" s="7">
        <v>1</v>
      </c>
      <c r="E205" s="7" t="s">
        <v>188</v>
      </c>
      <c r="F205" s="7" t="s">
        <v>197</v>
      </c>
      <c r="G205" s="7" t="s">
        <v>610</v>
      </c>
      <c r="H205" s="7" t="s">
        <v>611</v>
      </c>
      <c r="I205" s="7" t="s">
        <v>229</v>
      </c>
      <c r="J205" s="7" t="s">
        <v>52</v>
      </c>
      <c r="K205" s="32">
        <v>0</v>
      </c>
      <c r="L205" s="7">
        <v>2</v>
      </c>
      <c r="O205" s="32">
        <v>1</v>
      </c>
      <c r="P205" s="7">
        <v>2</v>
      </c>
      <c r="V205" s="7" t="s">
        <v>415</v>
      </c>
      <c r="W205" s="7" t="s">
        <v>593</v>
      </c>
      <c r="X205" s="7" t="s">
        <v>593</v>
      </c>
      <c r="Y205" s="3" t="s">
        <v>592</v>
      </c>
      <c r="Z205" s="3" t="s">
        <v>592</v>
      </c>
    </row>
    <row r="206" spans="1:28">
      <c r="A206" s="7" t="s">
        <v>606</v>
      </c>
      <c r="B206" s="7"/>
    </row>
    <row r="207" spans="1:28">
      <c r="A207" s="7">
        <v>85</v>
      </c>
      <c r="B207" s="7" t="s">
        <v>572</v>
      </c>
      <c r="C207" s="7">
        <v>2</v>
      </c>
      <c r="D207" s="7">
        <v>2</v>
      </c>
      <c r="E207" s="7" t="s">
        <v>188</v>
      </c>
      <c r="F207" s="7" t="s">
        <v>197</v>
      </c>
      <c r="G207" s="7" t="s">
        <v>610</v>
      </c>
      <c r="H207" s="7" t="s">
        <v>611</v>
      </c>
      <c r="I207" s="7" t="s">
        <v>229</v>
      </c>
      <c r="J207" s="7" t="s">
        <v>52</v>
      </c>
      <c r="K207" s="32">
        <v>0</v>
      </c>
      <c r="L207" s="7">
        <v>3</v>
      </c>
      <c r="O207" s="32">
        <v>1</v>
      </c>
      <c r="P207" s="7">
        <v>3</v>
      </c>
      <c r="V207" s="7" t="s">
        <v>415</v>
      </c>
      <c r="W207" s="7" t="s">
        <v>585</v>
      </c>
      <c r="X207" s="7" t="s">
        <v>585</v>
      </c>
      <c r="Y207" s="3" t="s">
        <v>586</v>
      </c>
      <c r="Z207" s="3" t="s">
        <v>586</v>
      </c>
    </row>
    <row r="208" spans="1:28">
      <c r="A208" s="7">
        <v>85</v>
      </c>
      <c r="B208" s="7" t="s">
        <v>572</v>
      </c>
      <c r="C208" s="7">
        <v>2</v>
      </c>
      <c r="D208" s="7">
        <v>2</v>
      </c>
      <c r="E208" s="7" t="s">
        <v>188</v>
      </c>
      <c r="F208" s="7" t="s">
        <v>197</v>
      </c>
      <c r="G208" s="7" t="s">
        <v>610</v>
      </c>
      <c r="H208" s="7" t="s">
        <v>611</v>
      </c>
      <c r="I208" s="7" t="s">
        <v>229</v>
      </c>
      <c r="J208" s="7" t="s">
        <v>52</v>
      </c>
      <c r="K208" s="32">
        <v>0</v>
      </c>
      <c r="L208" s="7">
        <v>3</v>
      </c>
      <c r="O208" s="32">
        <v>1</v>
      </c>
      <c r="P208" s="7">
        <v>3</v>
      </c>
      <c r="V208" s="7" t="s">
        <v>415</v>
      </c>
      <c r="W208" s="7" t="s">
        <v>590</v>
      </c>
      <c r="X208" s="7" t="s">
        <v>590</v>
      </c>
      <c r="Y208" s="3" t="s">
        <v>591</v>
      </c>
      <c r="Z208" s="3" t="s">
        <v>591</v>
      </c>
    </row>
    <row r="209" spans="1:29">
      <c r="A209" s="7">
        <v>85</v>
      </c>
      <c r="B209" s="7" t="s">
        <v>572</v>
      </c>
      <c r="C209" s="7">
        <v>2</v>
      </c>
      <c r="D209" s="7">
        <v>2</v>
      </c>
      <c r="E209" s="7" t="s">
        <v>188</v>
      </c>
      <c r="F209" s="7" t="s">
        <v>197</v>
      </c>
      <c r="G209" s="7" t="s">
        <v>610</v>
      </c>
      <c r="H209" s="7" t="s">
        <v>611</v>
      </c>
      <c r="I209" s="7" t="s">
        <v>229</v>
      </c>
      <c r="J209" s="7" t="s">
        <v>52</v>
      </c>
      <c r="K209" s="32">
        <v>0</v>
      </c>
      <c r="L209" s="7">
        <v>3</v>
      </c>
      <c r="O209" s="32">
        <v>1</v>
      </c>
      <c r="P209" s="7">
        <v>3</v>
      </c>
      <c r="V209" s="7" t="s">
        <v>415</v>
      </c>
      <c r="W209" s="7" t="s">
        <v>593</v>
      </c>
      <c r="X209" s="7" t="s">
        <v>593</v>
      </c>
      <c r="Y209" s="3" t="s">
        <v>592</v>
      </c>
      <c r="Z209" s="3" t="s">
        <v>592</v>
      </c>
    </row>
    <row r="210" spans="1:29">
      <c r="A210" s="7" t="s">
        <v>607</v>
      </c>
      <c r="B210" s="7"/>
    </row>
    <row r="211" spans="1:29">
      <c r="A211" s="7">
        <v>85</v>
      </c>
      <c r="B211" s="7" t="s">
        <v>572</v>
      </c>
      <c r="C211" s="7">
        <v>2</v>
      </c>
      <c r="D211" s="7">
        <v>1</v>
      </c>
      <c r="E211" s="7" t="s">
        <v>188</v>
      </c>
      <c r="F211" s="7" t="s">
        <v>197</v>
      </c>
      <c r="G211" s="7" t="s">
        <v>610</v>
      </c>
      <c r="H211" s="7" t="s">
        <v>611</v>
      </c>
      <c r="I211" s="7" t="s">
        <v>229</v>
      </c>
      <c r="J211" s="7" t="s">
        <v>52</v>
      </c>
      <c r="K211" s="32">
        <v>0</v>
      </c>
      <c r="L211" s="7">
        <v>3</v>
      </c>
      <c r="O211" s="32">
        <v>1</v>
      </c>
      <c r="P211" s="7">
        <v>3</v>
      </c>
      <c r="V211" s="7" t="s">
        <v>415</v>
      </c>
      <c r="W211" s="7" t="s">
        <v>585</v>
      </c>
      <c r="X211" s="7" t="s">
        <v>585</v>
      </c>
      <c r="Y211" s="3" t="s">
        <v>586</v>
      </c>
      <c r="Z211" s="3" t="s">
        <v>586</v>
      </c>
    </row>
    <row r="212" spans="1:29">
      <c r="A212" s="7">
        <v>85</v>
      </c>
      <c r="B212" s="7" t="s">
        <v>572</v>
      </c>
      <c r="C212" s="7">
        <v>2</v>
      </c>
      <c r="D212" s="7">
        <v>1</v>
      </c>
      <c r="E212" s="7" t="s">
        <v>188</v>
      </c>
      <c r="F212" s="7" t="s">
        <v>197</v>
      </c>
      <c r="G212" s="7" t="s">
        <v>610</v>
      </c>
      <c r="H212" s="7" t="s">
        <v>611</v>
      </c>
      <c r="I212" s="7" t="s">
        <v>229</v>
      </c>
      <c r="J212" s="7" t="s">
        <v>52</v>
      </c>
      <c r="K212" s="32">
        <v>0</v>
      </c>
      <c r="L212" s="7">
        <v>3</v>
      </c>
      <c r="O212" s="32">
        <v>1</v>
      </c>
      <c r="P212" s="7">
        <v>3</v>
      </c>
      <c r="V212" s="7" t="s">
        <v>415</v>
      </c>
      <c r="W212" s="7" t="s">
        <v>590</v>
      </c>
      <c r="X212" s="7" t="s">
        <v>590</v>
      </c>
      <c r="Y212" s="3" t="s">
        <v>591</v>
      </c>
      <c r="Z212" s="3" t="s">
        <v>591</v>
      </c>
    </row>
    <row r="213" spans="1:29">
      <c r="A213" s="7">
        <v>85</v>
      </c>
      <c r="B213" s="7" t="s">
        <v>572</v>
      </c>
      <c r="C213" s="7">
        <v>2</v>
      </c>
      <c r="D213" s="7">
        <v>1</v>
      </c>
      <c r="E213" s="7" t="s">
        <v>188</v>
      </c>
      <c r="F213" s="7" t="s">
        <v>197</v>
      </c>
      <c r="G213" s="7" t="s">
        <v>610</v>
      </c>
      <c r="H213" s="7" t="s">
        <v>611</v>
      </c>
      <c r="I213" s="7" t="s">
        <v>229</v>
      </c>
      <c r="J213" s="7" t="s">
        <v>52</v>
      </c>
      <c r="K213" s="32">
        <v>0</v>
      </c>
      <c r="L213" s="7">
        <v>3</v>
      </c>
      <c r="O213" s="32">
        <v>1</v>
      </c>
      <c r="P213" s="7">
        <v>3</v>
      </c>
      <c r="V213" s="7" t="s">
        <v>415</v>
      </c>
      <c r="W213" s="7" t="s">
        <v>593</v>
      </c>
      <c r="X213" s="7" t="s">
        <v>593</v>
      </c>
      <c r="Y213" s="3" t="s">
        <v>592</v>
      </c>
      <c r="Z213" s="3" t="s">
        <v>592</v>
      </c>
    </row>
    <row r="214" spans="1:29">
      <c r="A214" s="7" t="s">
        <v>608</v>
      </c>
      <c r="B214" s="7"/>
    </row>
    <row r="215" spans="1:29">
      <c r="A215" s="7">
        <v>85</v>
      </c>
      <c r="B215" s="7" t="s">
        <v>572</v>
      </c>
      <c r="C215" s="7">
        <v>3</v>
      </c>
      <c r="D215" s="7">
        <v>2</v>
      </c>
      <c r="E215" s="7" t="s">
        <v>188</v>
      </c>
      <c r="F215" s="7" t="s">
        <v>197</v>
      </c>
      <c r="G215" s="7" t="s">
        <v>610</v>
      </c>
      <c r="H215" s="7" t="s">
        <v>611</v>
      </c>
      <c r="I215" s="7" t="s">
        <v>229</v>
      </c>
      <c r="J215" s="7" t="s">
        <v>52</v>
      </c>
      <c r="K215" s="32">
        <v>0</v>
      </c>
      <c r="L215" s="7">
        <v>4</v>
      </c>
      <c r="O215" s="32">
        <v>1</v>
      </c>
      <c r="P215" s="7">
        <v>4</v>
      </c>
      <c r="V215" s="7" t="s">
        <v>415</v>
      </c>
      <c r="W215" s="7" t="s">
        <v>585</v>
      </c>
      <c r="X215" s="7" t="s">
        <v>585</v>
      </c>
      <c r="Y215" s="3" t="s">
        <v>586</v>
      </c>
      <c r="Z215" s="3" t="s">
        <v>586</v>
      </c>
    </row>
    <row r="216" spans="1:29">
      <c r="A216" s="7">
        <v>85</v>
      </c>
      <c r="B216" s="7" t="s">
        <v>572</v>
      </c>
      <c r="C216" s="7">
        <v>3</v>
      </c>
      <c r="D216" s="7">
        <v>2</v>
      </c>
      <c r="E216" s="7" t="s">
        <v>188</v>
      </c>
      <c r="F216" s="7" t="s">
        <v>197</v>
      </c>
      <c r="G216" s="7" t="s">
        <v>610</v>
      </c>
      <c r="H216" s="7" t="s">
        <v>611</v>
      </c>
      <c r="I216" s="7" t="s">
        <v>229</v>
      </c>
      <c r="J216" s="7" t="s">
        <v>52</v>
      </c>
      <c r="K216" s="32">
        <v>0</v>
      </c>
      <c r="L216" s="7">
        <v>4</v>
      </c>
      <c r="O216" s="32">
        <v>1</v>
      </c>
      <c r="P216" s="7">
        <v>4</v>
      </c>
      <c r="V216" s="7" t="s">
        <v>415</v>
      </c>
      <c r="W216" s="7" t="s">
        <v>590</v>
      </c>
      <c r="X216" s="7" t="s">
        <v>590</v>
      </c>
      <c r="Y216" s="3" t="s">
        <v>591</v>
      </c>
      <c r="Z216" s="3" t="s">
        <v>591</v>
      </c>
    </row>
    <row r="217" spans="1:29">
      <c r="A217" s="7">
        <v>85</v>
      </c>
      <c r="B217" s="7" t="s">
        <v>572</v>
      </c>
      <c r="C217" s="7">
        <v>3</v>
      </c>
      <c r="D217" s="7">
        <v>2</v>
      </c>
      <c r="E217" s="7" t="s">
        <v>188</v>
      </c>
      <c r="F217" s="7" t="s">
        <v>197</v>
      </c>
      <c r="G217" s="7" t="s">
        <v>610</v>
      </c>
      <c r="H217" s="7" t="s">
        <v>611</v>
      </c>
      <c r="I217" s="7" t="s">
        <v>229</v>
      </c>
      <c r="J217" s="7" t="s">
        <v>52</v>
      </c>
      <c r="K217" s="32">
        <v>0</v>
      </c>
      <c r="L217" s="7">
        <v>4</v>
      </c>
      <c r="O217" s="32">
        <v>1</v>
      </c>
      <c r="P217" s="7">
        <v>4</v>
      </c>
      <c r="V217" s="7" t="s">
        <v>415</v>
      </c>
      <c r="W217" s="7" t="s">
        <v>593</v>
      </c>
      <c r="X217" s="7" t="s">
        <v>593</v>
      </c>
      <c r="Y217" s="3" t="s">
        <v>592</v>
      </c>
      <c r="Z217" s="3" t="s">
        <v>592</v>
      </c>
    </row>
    <row r="218" spans="1:29">
      <c r="A218" s="7" t="s">
        <v>609</v>
      </c>
      <c r="B218" s="7"/>
    </row>
    <row r="219" spans="1:29">
      <c r="A219" s="7">
        <v>85</v>
      </c>
      <c r="B219" s="7" t="s">
        <v>572</v>
      </c>
      <c r="C219" s="7">
        <v>3</v>
      </c>
      <c r="D219" s="7">
        <v>1</v>
      </c>
      <c r="E219" s="7" t="s">
        <v>188</v>
      </c>
      <c r="F219" s="7" t="s">
        <v>197</v>
      </c>
      <c r="G219" s="7" t="s">
        <v>610</v>
      </c>
      <c r="H219" s="7" t="s">
        <v>611</v>
      </c>
      <c r="I219" s="7" t="s">
        <v>229</v>
      </c>
      <c r="J219" s="7" t="s">
        <v>52</v>
      </c>
      <c r="K219" s="32">
        <v>0</v>
      </c>
      <c r="L219" s="7">
        <v>4</v>
      </c>
      <c r="O219" s="32">
        <v>1</v>
      </c>
      <c r="P219" s="7">
        <v>4</v>
      </c>
      <c r="V219" s="7" t="s">
        <v>415</v>
      </c>
      <c r="W219" s="7" t="s">
        <v>585</v>
      </c>
      <c r="X219" s="7" t="s">
        <v>585</v>
      </c>
      <c r="Y219" s="3" t="s">
        <v>586</v>
      </c>
      <c r="Z219" s="3" t="s">
        <v>586</v>
      </c>
    </row>
    <row r="220" spans="1:29">
      <c r="A220" s="7">
        <v>85</v>
      </c>
      <c r="B220" s="7" t="s">
        <v>572</v>
      </c>
      <c r="C220" s="7">
        <v>3</v>
      </c>
      <c r="D220" s="7">
        <v>1</v>
      </c>
      <c r="E220" s="7" t="s">
        <v>188</v>
      </c>
      <c r="F220" s="7" t="s">
        <v>197</v>
      </c>
      <c r="G220" s="7" t="s">
        <v>610</v>
      </c>
      <c r="H220" s="7" t="s">
        <v>611</v>
      </c>
      <c r="I220" s="7" t="s">
        <v>229</v>
      </c>
      <c r="J220" s="7" t="s">
        <v>52</v>
      </c>
      <c r="K220" s="32">
        <v>0</v>
      </c>
      <c r="L220" s="7">
        <v>4</v>
      </c>
      <c r="O220" s="32">
        <v>1</v>
      </c>
      <c r="P220" s="7">
        <v>4</v>
      </c>
      <c r="V220" s="7" t="s">
        <v>415</v>
      </c>
      <c r="W220" s="7" t="s">
        <v>590</v>
      </c>
      <c r="X220" s="7" t="s">
        <v>590</v>
      </c>
      <c r="Y220" s="3" t="s">
        <v>591</v>
      </c>
      <c r="Z220" s="3" t="s">
        <v>591</v>
      </c>
    </row>
    <row r="221" spans="1:29">
      <c r="A221" s="7">
        <v>85</v>
      </c>
      <c r="B221" s="7" t="s">
        <v>572</v>
      </c>
      <c r="C221" s="7">
        <v>3</v>
      </c>
      <c r="D221" s="7">
        <v>1</v>
      </c>
      <c r="E221" s="7" t="s">
        <v>188</v>
      </c>
      <c r="F221" s="7" t="s">
        <v>197</v>
      </c>
      <c r="G221" s="7" t="s">
        <v>610</v>
      </c>
      <c r="H221" s="7" t="s">
        <v>611</v>
      </c>
      <c r="I221" s="7" t="s">
        <v>229</v>
      </c>
      <c r="J221" s="7" t="s">
        <v>52</v>
      </c>
      <c r="K221" s="32">
        <v>0</v>
      </c>
      <c r="L221" s="7">
        <v>4</v>
      </c>
      <c r="O221" s="32">
        <v>1</v>
      </c>
      <c r="P221" s="7">
        <v>4</v>
      </c>
      <c r="V221" s="7" t="s">
        <v>415</v>
      </c>
      <c r="W221" s="7" t="s">
        <v>593</v>
      </c>
      <c r="X221" s="7" t="s">
        <v>593</v>
      </c>
      <c r="Y221" s="3" t="s">
        <v>592</v>
      </c>
      <c r="Z221" s="3" t="s">
        <v>592</v>
      </c>
    </row>
    <row r="222" spans="1:29">
      <c r="A222" s="7"/>
      <c r="B222" s="7"/>
    </row>
    <row r="223" spans="1:29">
      <c r="A223" s="7"/>
      <c r="B223" t="s">
        <v>661</v>
      </c>
    </row>
    <row r="224" spans="1:29">
      <c r="A224" s="10">
        <v>86</v>
      </c>
      <c r="B224" s="4" t="s">
        <v>620</v>
      </c>
      <c r="C224" s="31">
        <v>0</v>
      </c>
      <c r="D224" s="7">
        <v>0</v>
      </c>
      <c r="E224" s="7" t="s">
        <v>188</v>
      </c>
      <c r="F224" s="7" t="s">
        <v>197</v>
      </c>
      <c r="G224" s="7" t="s">
        <v>412</v>
      </c>
      <c r="H224" s="7" t="s">
        <v>413</v>
      </c>
      <c r="I224" s="7" t="s">
        <v>529</v>
      </c>
      <c r="J224" s="7" t="s">
        <v>52</v>
      </c>
      <c r="K224" s="32">
        <v>0</v>
      </c>
      <c r="L224" s="7">
        <v>3</v>
      </c>
      <c r="N224" s="18"/>
      <c r="O224" s="32">
        <v>1</v>
      </c>
      <c r="P224" s="7">
        <v>3</v>
      </c>
      <c r="R224" s="18"/>
      <c r="S224" t="s">
        <v>660</v>
      </c>
      <c r="U224" s="18"/>
      <c r="V224" s="7" t="s">
        <v>488</v>
      </c>
      <c r="W224" s="7" t="s">
        <v>636</v>
      </c>
      <c r="X224" s="7" t="s">
        <v>636</v>
      </c>
      <c r="Y224" t="s">
        <v>644</v>
      </c>
      <c r="Z224" t="s">
        <v>644</v>
      </c>
      <c r="AA224" s="18"/>
      <c r="AB224" s="3"/>
      <c r="AC224" s="18"/>
    </row>
    <row r="225" spans="1:29">
      <c r="A225" s="10">
        <v>86</v>
      </c>
      <c r="B225" s="4" t="s">
        <v>620</v>
      </c>
      <c r="C225" s="31">
        <v>0</v>
      </c>
      <c r="D225" s="7">
        <v>0</v>
      </c>
      <c r="E225" s="7" t="s">
        <v>188</v>
      </c>
      <c r="F225" s="7" t="s">
        <v>197</v>
      </c>
      <c r="G225" s="7" t="s">
        <v>412</v>
      </c>
      <c r="H225" s="7" t="s">
        <v>413</v>
      </c>
      <c r="I225" s="7" t="s">
        <v>529</v>
      </c>
      <c r="J225" s="7" t="s">
        <v>52</v>
      </c>
      <c r="K225" s="32">
        <v>0</v>
      </c>
      <c r="L225" s="7">
        <v>3</v>
      </c>
      <c r="N225" s="18"/>
      <c r="O225" s="32">
        <v>2</v>
      </c>
      <c r="P225" s="7">
        <v>3</v>
      </c>
      <c r="R225" s="18"/>
      <c r="S225" t="s">
        <v>660</v>
      </c>
      <c r="U225" s="18"/>
      <c r="V225" s="7" t="s">
        <v>416</v>
      </c>
      <c r="W225" s="7" t="s">
        <v>636</v>
      </c>
      <c r="X225" s="7" t="s">
        <v>636</v>
      </c>
      <c r="Y225" t="s">
        <v>645</v>
      </c>
      <c r="Z225" t="s">
        <v>645</v>
      </c>
      <c r="AA225" s="18"/>
      <c r="AB225" s="3"/>
      <c r="AC225" s="18"/>
    </row>
    <row r="226" spans="1:29">
      <c r="A226" s="10">
        <v>86</v>
      </c>
      <c r="B226" s="4" t="s">
        <v>620</v>
      </c>
      <c r="C226" s="31">
        <v>1</v>
      </c>
      <c r="D226" s="7">
        <v>0</v>
      </c>
      <c r="E226" s="7" t="s">
        <v>188</v>
      </c>
      <c r="F226" s="7" t="s">
        <v>197</v>
      </c>
      <c r="G226" s="7" t="s">
        <v>412</v>
      </c>
      <c r="H226" s="7" t="s">
        <v>413</v>
      </c>
      <c r="I226" s="7" t="s">
        <v>529</v>
      </c>
      <c r="J226" s="7" t="s">
        <v>52</v>
      </c>
      <c r="K226" s="32">
        <v>0</v>
      </c>
      <c r="L226" s="7">
        <v>4</v>
      </c>
      <c r="N226" s="18"/>
      <c r="O226" s="32">
        <v>1</v>
      </c>
      <c r="P226" s="7">
        <v>4</v>
      </c>
      <c r="R226" s="18"/>
      <c r="S226" t="s">
        <v>660</v>
      </c>
      <c r="U226" s="18"/>
      <c r="V226" s="7" t="s">
        <v>488</v>
      </c>
      <c r="W226" s="7" t="s">
        <v>637</v>
      </c>
      <c r="X226" s="7" t="s">
        <v>637</v>
      </c>
      <c r="Y226" t="s">
        <v>646</v>
      </c>
      <c r="Z226" t="s">
        <v>646</v>
      </c>
      <c r="AA226" s="18"/>
      <c r="AC226" s="18"/>
    </row>
    <row r="227" spans="1:29">
      <c r="A227" s="10">
        <v>86</v>
      </c>
      <c r="B227" s="4" t="s">
        <v>620</v>
      </c>
      <c r="C227" s="31">
        <v>1</v>
      </c>
      <c r="D227" s="7">
        <v>0</v>
      </c>
      <c r="E227" s="7" t="s">
        <v>188</v>
      </c>
      <c r="F227" s="7" t="s">
        <v>197</v>
      </c>
      <c r="G227" s="7" t="s">
        <v>412</v>
      </c>
      <c r="H227" s="7" t="s">
        <v>413</v>
      </c>
      <c r="I227" s="7" t="s">
        <v>529</v>
      </c>
      <c r="J227" s="7" t="s">
        <v>52</v>
      </c>
      <c r="K227" s="32">
        <v>0</v>
      </c>
      <c r="L227" s="7">
        <v>4</v>
      </c>
      <c r="N227" s="18"/>
      <c r="O227" s="32">
        <v>2</v>
      </c>
      <c r="P227" s="7">
        <v>4</v>
      </c>
      <c r="R227" s="18"/>
      <c r="S227" t="s">
        <v>660</v>
      </c>
      <c r="U227" s="18"/>
      <c r="V227" s="7" t="s">
        <v>416</v>
      </c>
      <c r="W227" s="7" t="s">
        <v>637</v>
      </c>
      <c r="X227" s="7" t="s">
        <v>637</v>
      </c>
      <c r="Y227" t="s">
        <v>647</v>
      </c>
      <c r="Z227" t="s">
        <v>647</v>
      </c>
      <c r="AA227" s="18"/>
      <c r="AC227" s="18"/>
    </row>
    <row r="228" spans="1:29">
      <c r="A228" s="10">
        <v>86</v>
      </c>
      <c r="B228" s="4" t="s">
        <v>620</v>
      </c>
      <c r="C228" s="31" t="s">
        <v>627</v>
      </c>
      <c r="D228" s="7">
        <v>0</v>
      </c>
      <c r="E228" s="7" t="s">
        <v>188</v>
      </c>
      <c r="F228" s="7" t="s">
        <v>197</v>
      </c>
      <c r="G228" s="7" t="s">
        <v>412</v>
      </c>
      <c r="H228" s="7" t="s">
        <v>413</v>
      </c>
      <c r="I228" s="7" t="s">
        <v>529</v>
      </c>
      <c r="J228" s="7" t="s">
        <v>52</v>
      </c>
      <c r="K228" s="32">
        <v>0</v>
      </c>
      <c r="L228" s="7">
        <v>5</v>
      </c>
      <c r="N228" s="18"/>
      <c r="O228" s="32">
        <v>1</v>
      </c>
      <c r="P228" s="7">
        <v>5</v>
      </c>
      <c r="R228" s="18"/>
      <c r="S228" t="s">
        <v>660</v>
      </c>
      <c r="U228" s="18"/>
      <c r="V228" s="7" t="s">
        <v>488</v>
      </c>
      <c r="W228" s="7" t="s">
        <v>638</v>
      </c>
      <c r="X228" s="7" t="s">
        <v>638</v>
      </c>
      <c r="Y228" t="s">
        <v>648</v>
      </c>
      <c r="Z228" t="s">
        <v>648</v>
      </c>
      <c r="AA228" s="18"/>
      <c r="AC228" s="18"/>
    </row>
    <row r="229" spans="1:29">
      <c r="A229" s="10">
        <v>86</v>
      </c>
      <c r="B229" s="4" t="s">
        <v>620</v>
      </c>
      <c r="C229" s="31" t="s">
        <v>627</v>
      </c>
      <c r="D229" s="7">
        <v>0</v>
      </c>
      <c r="E229" s="7" t="s">
        <v>188</v>
      </c>
      <c r="F229" s="7" t="s">
        <v>197</v>
      </c>
      <c r="G229" s="7" t="s">
        <v>412</v>
      </c>
      <c r="H229" s="7" t="s">
        <v>413</v>
      </c>
      <c r="I229" s="7" t="s">
        <v>529</v>
      </c>
      <c r="J229" s="7" t="s">
        <v>52</v>
      </c>
      <c r="K229" s="32">
        <v>0</v>
      </c>
      <c r="L229" s="7">
        <v>5</v>
      </c>
      <c r="N229" s="18"/>
      <c r="O229" s="32">
        <v>2</v>
      </c>
      <c r="P229" s="7">
        <v>5</v>
      </c>
      <c r="R229" s="18"/>
      <c r="S229" t="s">
        <v>660</v>
      </c>
      <c r="U229" s="18"/>
      <c r="V229" s="7" t="s">
        <v>416</v>
      </c>
      <c r="W229" s="7" t="s">
        <v>638</v>
      </c>
      <c r="X229" s="7" t="s">
        <v>638</v>
      </c>
      <c r="Y229" t="s">
        <v>649</v>
      </c>
      <c r="Z229" t="s">
        <v>649</v>
      </c>
      <c r="AA229" s="18"/>
      <c r="AC229" s="18"/>
    </row>
    <row r="230" spans="1:29">
      <c r="A230" s="10">
        <v>86</v>
      </c>
      <c r="B230" s="4" t="s">
        <v>620</v>
      </c>
      <c r="C230" s="31" t="s">
        <v>627</v>
      </c>
      <c r="D230" s="7">
        <v>0</v>
      </c>
      <c r="E230" s="7" t="s">
        <v>188</v>
      </c>
      <c r="F230" s="7" t="s">
        <v>197</v>
      </c>
      <c r="G230" s="7" t="s">
        <v>412</v>
      </c>
      <c r="H230" s="7" t="s">
        <v>413</v>
      </c>
      <c r="I230" s="7" t="s">
        <v>529</v>
      </c>
      <c r="J230" s="7" t="s">
        <v>52</v>
      </c>
      <c r="K230" s="32">
        <v>0</v>
      </c>
      <c r="L230" s="7">
        <v>6</v>
      </c>
      <c r="N230" s="18"/>
      <c r="O230" s="32">
        <v>1</v>
      </c>
      <c r="P230" s="7">
        <v>6</v>
      </c>
      <c r="R230" s="18"/>
      <c r="S230" t="s">
        <v>660</v>
      </c>
      <c r="U230" s="18"/>
      <c r="V230" s="7" t="s">
        <v>488</v>
      </c>
      <c r="W230" s="7" t="s">
        <v>639</v>
      </c>
      <c r="X230" s="7" t="s">
        <v>639</v>
      </c>
      <c r="Y230" t="s">
        <v>650</v>
      </c>
      <c r="Z230" t="s">
        <v>650</v>
      </c>
      <c r="AA230" s="18"/>
      <c r="AC230" s="18"/>
    </row>
    <row r="231" spans="1:29">
      <c r="A231" s="10">
        <v>86</v>
      </c>
      <c r="B231" s="4" t="s">
        <v>620</v>
      </c>
      <c r="C231" s="31" t="s">
        <v>627</v>
      </c>
      <c r="D231" s="7">
        <v>0</v>
      </c>
      <c r="E231" s="7" t="s">
        <v>188</v>
      </c>
      <c r="F231" s="7" t="s">
        <v>197</v>
      </c>
      <c r="G231" s="7" t="s">
        <v>412</v>
      </c>
      <c r="H231" s="7" t="s">
        <v>413</v>
      </c>
      <c r="I231" s="7" t="s">
        <v>529</v>
      </c>
      <c r="J231" s="7" t="s">
        <v>52</v>
      </c>
      <c r="K231" s="32">
        <v>0</v>
      </c>
      <c r="L231" s="7">
        <v>6</v>
      </c>
      <c r="N231" s="18"/>
      <c r="O231" s="32">
        <v>2</v>
      </c>
      <c r="P231" s="7">
        <v>6</v>
      </c>
      <c r="R231" s="18"/>
      <c r="S231" t="s">
        <v>660</v>
      </c>
      <c r="U231" s="18"/>
      <c r="V231" s="7" t="s">
        <v>416</v>
      </c>
      <c r="W231" s="7" t="s">
        <v>639</v>
      </c>
      <c r="X231" s="7" t="s">
        <v>639</v>
      </c>
      <c r="Y231" t="s">
        <v>651</v>
      </c>
      <c r="Z231" t="s">
        <v>651</v>
      </c>
      <c r="AA231" s="18"/>
      <c r="AC231" s="18"/>
    </row>
    <row r="232" spans="1:29">
      <c r="A232" s="10">
        <v>86</v>
      </c>
      <c r="B232" s="4" t="s">
        <v>620</v>
      </c>
      <c r="C232" s="31">
        <v>2</v>
      </c>
      <c r="D232" s="7">
        <v>0</v>
      </c>
      <c r="E232" s="7" t="s">
        <v>188</v>
      </c>
      <c r="F232" s="7" t="s">
        <v>197</v>
      </c>
      <c r="G232" s="7" t="s">
        <v>412</v>
      </c>
      <c r="H232" s="7" t="s">
        <v>413</v>
      </c>
      <c r="I232" s="7" t="s">
        <v>529</v>
      </c>
      <c r="J232" s="7" t="s">
        <v>52</v>
      </c>
      <c r="K232" s="32">
        <v>0</v>
      </c>
      <c r="L232" s="7">
        <v>7</v>
      </c>
      <c r="N232" s="18"/>
      <c r="O232" s="32">
        <v>1</v>
      </c>
      <c r="P232" s="7">
        <v>7</v>
      </c>
      <c r="R232" s="18"/>
      <c r="S232" t="s">
        <v>660</v>
      </c>
      <c r="U232" s="18"/>
      <c r="V232" s="7" t="s">
        <v>488</v>
      </c>
      <c r="W232" s="7" t="s">
        <v>640</v>
      </c>
      <c r="X232" s="7" t="s">
        <v>640</v>
      </c>
      <c r="Y232" t="s">
        <v>652</v>
      </c>
      <c r="Z232" t="s">
        <v>652</v>
      </c>
      <c r="AA232" s="18"/>
      <c r="AC232" s="18"/>
    </row>
    <row r="233" spans="1:29">
      <c r="A233" s="10">
        <v>86</v>
      </c>
      <c r="B233" s="4" t="s">
        <v>620</v>
      </c>
      <c r="C233" s="31">
        <v>2</v>
      </c>
      <c r="D233" s="7">
        <v>0</v>
      </c>
      <c r="E233" s="7" t="s">
        <v>188</v>
      </c>
      <c r="F233" s="7" t="s">
        <v>197</v>
      </c>
      <c r="G233" s="7" t="s">
        <v>412</v>
      </c>
      <c r="H233" s="7" t="s">
        <v>413</v>
      </c>
      <c r="I233" s="7" t="s">
        <v>529</v>
      </c>
      <c r="J233" s="7" t="s">
        <v>52</v>
      </c>
      <c r="K233" s="32">
        <v>0</v>
      </c>
      <c r="L233" s="7">
        <v>7</v>
      </c>
      <c r="N233" s="18"/>
      <c r="O233" s="32">
        <v>2</v>
      </c>
      <c r="P233" s="7">
        <v>7</v>
      </c>
      <c r="R233" s="18"/>
      <c r="S233" t="s">
        <v>660</v>
      </c>
      <c r="U233" s="18"/>
      <c r="V233" s="7" t="s">
        <v>416</v>
      </c>
      <c r="W233" s="7" t="s">
        <v>640</v>
      </c>
      <c r="X233" s="7" t="s">
        <v>640</v>
      </c>
      <c r="Y233" t="s">
        <v>653</v>
      </c>
      <c r="Z233" t="s">
        <v>653</v>
      </c>
      <c r="AA233" s="18"/>
      <c r="AC233" s="18"/>
    </row>
    <row r="234" spans="1:29">
      <c r="A234" s="10">
        <v>86</v>
      </c>
      <c r="B234" s="4" t="s">
        <v>620</v>
      </c>
      <c r="C234" s="31">
        <v>3</v>
      </c>
      <c r="D234" s="7">
        <v>0</v>
      </c>
      <c r="E234" s="7" t="s">
        <v>188</v>
      </c>
      <c r="F234" s="7" t="s">
        <v>197</v>
      </c>
      <c r="G234" s="7" t="s">
        <v>412</v>
      </c>
      <c r="H234" s="7" t="s">
        <v>413</v>
      </c>
      <c r="I234" s="7" t="s">
        <v>529</v>
      </c>
      <c r="J234" s="7" t="s">
        <v>52</v>
      </c>
      <c r="K234" s="32">
        <v>0</v>
      </c>
      <c r="L234" s="7">
        <v>8</v>
      </c>
      <c r="N234" s="18"/>
      <c r="O234" s="32">
        <v>1</v>
      </c>
      <c r="P234" s="7">
        <v>8</v>
      </c>
      <c r="R234" s="18"/>
      <c r="S234" t="s">
        <v>660</v>
      </c>
      <c r="U234" s="18"/>
      <c r="V234" s="7" t="s">
        <v>488</v>
      </c>
      <c r="W234" s="7" t="s">
        <v>641</v>
      </c>
      <c r="X234" s="7" t="s">
        <v>641</v>
      </c>
      <c r="Y234" t="s">
        <v>654</v>
      </c>
      <c r="Z234" t="s">
        <v>654</v>
      </c>
      <c r="AA234" s="18"/>
      <c r="AC234" s="18"/>
    </row>
    <row r="235" spans="1:29">
      <c r="A235" s="10">
        <v>86</v>
      </c>
      <c r="B235" s="4" t="s">
        <v>620</v>
      </c>
      <c r="C235" s="31">
        <v>3</v>
      </c>
      <c r="D235" s="7">
        <v>0</v>
      </c>
      <c r="E235" s="7" t="s">
        <v>188</v>
      </c>
      <c r="F235" s="7" t="s">
        <v>197</v>
      </c>
      <c r="G235" s="7" t="s">
        <v>412</v>
      </c>
      <c r="H235" s="7" t="s">
        <v>413</v>
      </c>
      <c r="I235" s="7" t="s">
        <v>529</v>
      </c>
      <c r="J235" s="7" t="s">
        <v>52</v>
      </c>
      <c r="K235" s="32">
        <v>0</v>
      </c>
      <c r="L235" s="7">
        <v>8</v>
      </c>
      <c r="N235" s="18"/>
      <c r="O235" s="32">
        <v>2</v>
      </c>
      <c r="P235" s="7">
        <v>8</v>
      </c>
      <c r="R235" s="18"/>
      <c r="S235" t="s">
        <v>660</v>
      </c>
      <c r="U235" s="18"/>
      <c r="V235" s="7" t="s">
        <v>416</v>
      </c>
      <c r="W235" s="7" t="s">
        <v>641</v>
      </c>
      <c r="X235" s="7" t="s">
        <v>641</v>
      </c>
      <c r="Y235" t="s">
        <v>655</v>
      </c>
      <c r="Z235" t="s">
        <v>655</v>
      </c>
      <c r="AA235" s="18"/>
      <c r="AC235" s="18"/>
    </row>
    <row r="236" spans="1:29">
      <c r="A236" s="10">
        <v>86</v>
      </c>
      <c r="B236" s="4" t="s">
        <v>620</v>
      </c>
      <c r="C236" s="31">
        <v>3</v>
      </c>
      <c r="D236" s="7">
        <v>0</v>
      </c>
      <c r="E236" s="7" t="s">
        <v>188</v>
      </c>
      <c r="F236" s="7" t="s">
        <v>197</v>
      </c>
      <c r="G236" s="7" t="s">
        <v>412</v>
      </c>
      <c r="H236" s="7" t="s">
        <v>413</v>
      </c>
      <c r="I236" s="7" t="s">
        <v>529</v>
      </c>
      <c r="J236" s="7" t="s">
        <v>52</v>
      </c>
      <c r="K236" s="32">
        <v>0</v>
      </c>
      <c r="L236" s="7">
        <v>9</v>
      </c>
      <c r="N236" s="18"/>
      <c r="O236" s="32">
        <v>1</v>
      </c>
      <c r="P236" s="7">
        <v>9</v>
      </c>
      <c r="R236" s="18"/>
      <c r="S236" t="s">
        <v>660</v>
      </c>
      <c r="U236" s="18"/>
      <c r="V236" s="7" t="s">
        <v>488</v>
      </c>
      <c r="W236" s="7" t="s">
        <v>642</v>
      </c>
      <c r="X236" s="7" t="s">
        <v>642</v>
      </c>
      <c r="Y236" t="s">
        <v>656</v>
      </c>
      <c r="Z236" t="s">
        <v>656</v>
      </c>
      <c r="AA236" s="18"/>
      <c r="AC236" s="18"/>
    </row>
    <row r="237" spans="1:29">
      <c r="A237" s="10">
        <v>86</v>
      </c>
      <c r="B237" s="4" t="s">
        <v>620</v>
      </c>
      <c r="C237" s="31">
        <v>3</v>
      </c>
      <c r="D237" s="7">
        <v>0</v>
      </c>
      <c r="E237" s="7" t="s">
        <v>188</v>
      </c>
      <c r="F237" s="7" t="s">
        <v>197</v>
      </c>
      <c r="G237" s="7" t="s">
        <v>412</v>
      </c>
      <c r="H237" s="7" t="s">
        <v>413</v>
      </c>
      <c r="I237" s="7" t="s">
        <v>529</v>
      </c>
      <c r="J237" s="7" t="s">
        <v>52</v>
      </c>
      <c r="K237" s="32">
        <v>0</v>
      </c>
      <c r="L237" s="7">
        <v>9</v>
      </c>
      <c r="N237" s="18"/>
      <c r="O237" s="32">
        <v>2</v>
      </c>
      <c r="P237" s="7">
        <v>9</v>
      </c>
      <c r="R237" s="18"/>
      <c r="S237" t="s">
        <v>660</v>
      </c>
      <c r="U237" s="18"/>
      <c r="V237" s="7" t="s">
        <v>416</v>
      </c>
      <c r="W237" s="7" t="s">
        <v>642</v>
      </c>
      <c r="X237" s="7" t="s">
        <v>642</v>
      </c>
      <c r="Y237" t="s">
        <v>657</v>
      </c>
      <c r="Z237" t="s">
        <v>657</v>
      </c>
      <c r="AA237" s="18"/>
      <c r="AC237" s="18"/>
    </row>
    <row r="238" spans="1:29">
      <c r="A238" s="10">
        <v>86</v>
      </c>
      <c r="B238" s="4" t="s">
        <v>620</v>
      </c>
      <c r="C238" s="31">
        <v>3</v>
      </c>
      <c r="D238" s="7">
        <v>0</v>
      </c>
      <c r="E238" s="7" t="s">
        <v>188</v>
      </c>
      <c r="F238" s="7" t="s">
        <v>197</v>
      </c>
      <c r="G238" s="7" t="s">
        <v>412</v>
      </c>
      <c r="H238" s="7" t="s">
        <v>413</v>
      </c>
      <c r="I238" s="7" t="s">
        <v>529</v>
      </c>
      <c r="J238" s="7" t="s">
        <v>52</v>
      </c>
      <c r="K238" s="32">
        <v>0</v>
      </c>
      <c r="L238" s="7">
        <v>10</v>
      </c>
      <c r="N238" s="18"/>
      <c r="O238" s="32">
        <v>1</v>
      </c>
      <c r="P238" s="7">
        <v>10</v>
      </c>
      <c r="R238" s="18"/>
      <c r="S238" t="s">
        <v>660</v>
      </c>
      <c r="U238" s="18"/>
      <c r="V238" s="7" t="s">
        <v>488</v>
      </c>
      <c r="W238" s="7" t="s">
        <v>643</v>
      </c>
      <c r="X238" s="7" t="s">
        <v>643</v>
      </c>
      <c r="Y238" t="s">
        <v>658</v>
      </c>
      <c r="Z238" t="s">
        <v>658</v>
      </c>
      <c r="AA238" s="18"/>
      <c r="AC238" s="18"/>
    </row>
    <row r="239" spans="1:29">
      <c r="A239" s="10">
        <v>86</v>
      </c>
      <c r="B239" s="4" t="s">
        <v>620</v>
      </c>
      <c r="C239" s="31">
        <v>3</v>
      </c>
      <c r="D239" s="7">
        <v>0</v>
      </c>
      <c r="E239" s="7" t="s">
        <v>188</v>
      </c>
      <c r="F239" s="7" t="s">
        <v>197</v>
      </c>
      <c r="G239" s="7" t="s">
        <v>412</v>
      </c>
      <c r="H239" s="7" t="s">
        <v>413</v>
      </c>
      <c r="I239" s="7" t="s">
        <v>529</v>
      </c>
      <c r="J239" s="7" t="s">
        <v>52</v>
      </c>
      <c r="K239" s="32">
        <v>0</v>
      </c>
      <c r="L239" s="7">
        <v>10</v>
      </c>
      <c r="N239" s="18"/>
      <c r="O239" s="32">
        <v>2</v>
      </c>
      <c r="P239" s="7">
        <v>10</v>
      </c>
      <c r="R239" s="18"/>
      <c r="S239" t="s">
        <v>660</v>
      </c>
      <c r="U239" s="18"/>
      <c r="V239" s="7" t="s">
        <v>416</v>
      </c>
      <c r="W239" s="7" t="s">
        <v>643</v>
      </c>
      <c r="X239" s="7" t="s">
        <v>643</v>
      </c>
      <c r="Y239" t="s">
        <v>659</v>
      </c>
      <c r="Z239" t="s">
        <v>659</v>
      </c>
      <c r="AA239" s="18"/>
      <c r="AC239" s="18"/>
    </row>
    <row r="240" spans="1:29">
      <c r="A240" s="7"/>
      <c r="B240" s="34" t="s">
        <v>702</v>
      </c>
    </row>
    <row r="241" spans="1:26">
      <c r="A241" s="7">
        <v>87</v>
      </c>
      <c r="B241" s="7" t="s">
        <v>673</v>
      </c>
      <c r="C241" s="7">
        <v>0</v>
      </c>
      <c r="D241" s="7">
        <v>1</v>
      </c>
      <c r="E241" s="7" t="s">
        <v>188</v>
      </c>
      <c r="F241" s="7" t="s">
        <v>526</v>
      </c>
      <c r="G241" s="7" t="s">
        <v>686</v>
      </c>
      <c r="H241" s="7" t="s">
        <v>681</v>
      </c>
      <c r="I241" s="7" t="s">
        <v>682</v>
      </c>
      <c r="J241" s="7" t="s">
        <v>52</v>
      </c>
      <c r="K241" s="32">
        <v>0</v>
      </c>
      <c r="L241" s="7">
        <v>2</v>
      </c>
      <c r="N241" s="7">
        <v>2</v>
      </c>
      <c r="O241" s="32">
        <v>1</v>
      </c>
      <c r="P241" s="7">
        <v>2</v>
      </c>
      <c r="R241" s="7">
        <v>0.1</v>
      </c>
      <c r="S241" s="7">
        <v>0.05</v>
      </c>
      <c r="U241" s="7">
        <v>1</v>
      </c>
      <c r="V241" s="7" t="s">
        <v>416</v>
      </c>
      <c r="W241" s="7" t="s">
        <v>683</v>
      </c>
      <c r="X241" s="7" t="s">
        <v>683</v>
      </c>
      <c r="Y241" s="7" t="s">
        <v>685</v>
      </c>
      <c r="Z241" s="7" t="s">
        <v>685</v>
      </c>
    </row>
    <row r="242" spans="1:26">
      <c r="A242" s="7">
        <v>87</v>
      </c>
      <c r="B242" s="7" t="s">
        <v>673</v>
      </c>
      <c r="C242" s="7">
        <v>0</v>
      </c>
      <c r="D242" s="7">
        <v>2</v>
      </c>
      <c r="E242" s="7" t="s">
        <v>188</v>
      </c>
      <c r="F242" s="7" t="s">
        <v>526</v>
      </c>
      <c r="G242" s="7" t="s">
        <v>686</v>
      </c>
      <c r="H242" s="7" t="s">
        <v>681</v>
      </c>
      <c r="I242" s="7" t="s">
        <v>682</v>
      </c>
      <c r="J242" s="7" t="s">
        <v>52</v>
      </c>
      <c r="K242" s="32">
        <v>0</v>
      </c>
      <c r="L242" s="7">
        <v>2</v>
      </c>
      <c r="N242" s="7">
        <v>2.2000000000000002</v>
      </c>
      <c r="O242" s="32">
        <v>1</v>
      </c>
      <c r="P242" s="7">
        <v>2</v>
      </c>
      <c r="R242" s="7">
        <v>1.5</v>
      </c>
      <c r="S242" s="7">
        <v>0.05</v>
      </c>
      <c r="U242" s="7">
        <v>1</v>
      </c>
      <c r="V242" s="7" t="s">
        <v>416</v>
      </c>
      <c r="W242" s="7" t="s">
        <v>683</v>
      </c>
      <c r="X242" s="7" t="s">
        <v>683</v>
      </c>
      <c r="Y242" s="7" t="s">
        <v>685</v>
      </c>
      <c r="Z242" s="7" t="s">
        <v>685</v>
      </c>
    </row>
    <row r="243" spans="1:26">
      <c r="A243" s="7">
        <v>87</v>
      </c>
      <c r="B243" s="7" t="s">
        <v>673</v>
      </c>
      <c r="C243" s="7">
        <v>0</v>
      </c>
      <c r="D243" s="7">
        <v>1</v>
      </c>
      <c r="E243" s="7" t="s">
        <v>188</v>
      </c>
      <c r="F243" s="7" t="s">
        <v>526</v>
      </c>
      <c r="G243" s="7" t="s">
        <v>687</v>
      </c>
      <c r="H243" s="7" t="s">
        <v>681</v>
      </c>
      <c r="I243" s="7" t="s">
        <v>682</v>
      </c>
      <c r="J243" s="7" t="s">
        <v>52</v>
      </c>
      <c r="K243" s="32">
        <v>0</v>
      </c>
      <c r="L243" s="7">
        <v>3</v>
      </c>
      <c r="O243" s="32">
        <v>1</v>
      </c>
      <c r="P243" s="7">
        <v>3</v>
      </c>
      <c r="V243" s="7" t="s">
        <v>416</v>
      </c>
      <c r="W243" s="7" t="s">
        <v>688</v>
      </c>
      <c r="X243" s="7" t="s">
        <v>688</v>
      </c>
      <c r="Y243" s="7" t="s">
        <v>689</v>
      </c>
      <c r="Z243" s="7" t="s">
        <v>689</v>
      </c>
    </row>
    <row r="244" spans="1:26">
      <c r="A244" s="7">
        <v>87</v>
      </c>
      <c r="B244" s="7" t="s">
        <v>673</v>
      </c>
      <c r="C244" s="7">
        <v>0</v>
      </c>
      <c r="D244" s="7">
        <v>2</v>
      </c>
      <c r="E244" s="7" t="s">
        <v>188</v>
      </c>
      <c r="F244" s="7" t="s">
        <v>526</v>
      </c>
      <c r="G244" s="7" t="s">
        <v>687</v>
      </c>
      <c r="H244" s="7" t="s">
        <v>681</v>
      </c>
      <c r="I244" s="7" t="s">
        <v>682</v>
      </c>
      <c r="J244" s="7" t="s">
        <v>52</v>
      </c>
      <c r="K244" s="32">
        <v>0</v>
      </c>
      <c r="L244" s="7">
        <v>3</v>
      </c>
      <c r="O244" s="32">
        <v>1</v>
      </c>
      <c r="P244" s="7">
        <v>3</v>
      </c>
      <c r="V244" s="7" t="s">
        <v>416</v>
      </c>
      <c r="W244" s="7" t="s">
        <v>688</v>
      </c>
      <c r="X244" s="7" t="s">
        <v>688</v>
      </c>
      <c r="Y244" s="7" t="s">
        <v>689</v>
      </c>
      <c r="Z244" s="7" t="s">
        <v>689</v>
      </c>
    </row>
    <row r="245" spans="1:26">
      <c r="A245" s="7"/>
      <c r="B245" s="7"/>
    </row>
    <row r="246" spans="1:26">
      <c r="A246" s="7">
        <v>87</v>
      </c>
      <c r="B246" s="7" t="s">
        <v>673</v>
      </c>
      <c r="C246" s="7">
        <v>0</v>
      </c>
      <c r="D246" s="7">
        <v>1</v>
      </c>
      <c r="E246" s="7" t="s">
        <v>188</v>
      </c>
      <c r="F246" s="7" t="s">
        <v>526</v>
      </c>
      <c r="G246" s="7" t="s">
        <v>690</v>
      </c>
      <c r="H246" s="7" t="s">
        <v>681</v>
      </c>
      <c r="I246" s="7" t="s">
        <v>682</v>
      </c>
      <c r="J246" s="7" t="s">
        <v>52</v>
      </c>
      <c r="K246" s="32">
        <v>0</v>
      </c>
      <c r="L246" s="7">
        <v>2</v>
      </c>
      <c r="O246" s="32">
        <v>1</v>
      </c>
      <c r="P246" s="7">
        <v>2</v>
      </c>
      <c r="V246" s="7" t="s">
        <v>416</v>
      </c>
      <c r="W246" s="7" t="s">
        <v>683</v>
      </c>
      <c r="X246" s="7" t="s">
        <v>683</v>
      </c>
      <c r="Y246" s="7" t="s">
        <v>685</v>
      </c>
      <c r="Z246" s="7" t="s">
        <v>685</v>
      </c>
    </row>
    <row r="247" spans="1:26">
      <c r="A247" s="7">
        <v>87</v>
      </c>
      <c r="B247" s="7" t="s">
        <v>673</v>
      </c>
      <c r="C247" s="7">
        <v>0</v>
      </c>
      <c r="D247" s="7">
        <v>2</v>
      </c>
      <c r="E247" s="7" t="s">
        <v>188</v>
      </c>
      <c r="F247" s="7" t="s">
        <v>526</v>
      </c>
      <c r="G247" s="7" t="s">
        <v>690</v>
      </c>
      <c r="H247" s="7" t="s">
        <v>681</v>
      </c>
      <c r="I247" s="7" t="s">
        <v>682</v>
      </c>
      <c r="J247" s="7" t="s">
        <v>52</v>
      </c>
      <c r="K247" s="32">
        <v>0</v>
      </c>
      <c r="L247" s="7">
        <v>2</v>
      </c>
      <c r="O247" s="32">
        <v>1</v>
      </c>
      <c r="P247" s="7">
        <v>2</v>
      </c>
      <c r="V247" s="7" t="s">
        <v>416</v>
      </c>
      <c r="W247" s="7" t="s">
        <v>683</v>
      </c>
      <c r="X247" s="7" t="s">
        <v>683</v>
      </c>
      <c r="Y247" s="7" t="s">
        <v>685</v>
      </c>
      <c r="Z247" s="7" t="s">
        <v>685</v>
      </c>
    </row>
    <row r="248" spans="1:26">
      <c r="A248" s="7">
        <v>87</v>
      </c>
      <c r="B248" s="7" t="s">
        <v>673</v>
      </c>
      <c r="C248" s="7">
        <v>0</v>
      </c>
      <c r="D248" s="7">
        <v>1</v>
      </c>
      <c r="E248" s="7" t="s">
        <v>188</v>
      </c>
      <c r="F248" s="7" t="s">
        <v>526</v>
      </c>
      <c r="G248" s="7" t="s">
        <v>691</v>
      </c>
      <c r="H248" s="7" t="s">
        <v>681</v>
      </c>
      <c r="I248" s="7" t="s">
        <v>682</v>
      </c>
      <c r="J248" s="7" t="s">
        <v>52</v>
      </c>
      <c r="K248" s="32">
        <v>0</v>
      </c>
      <c r="L248" s="7">
        <v>3</v>
      </c>
      <c r="O248" s="32">
        <v>1</v>
      </c>
      <c r="P248" s="7">
        <v>3</v>
      </c>
      <c r="V248" s="7" t="s">
        <v>416</v>
      </c>
      <c r="W248" s="7" t="s">
        <v>688</v>
      </c>
      <c r="X248" s="7" t="s">
        <v>688</v>
      </c>
      <c r="Y248" s="7" t="s">
        <v>689</v>
      </c>
      <c r="Z248" s="7" t="s">
        <v>689</v>
      </c>
    </row>
    <row r="249" spans="1:26">
      <c r="A249" s="7">
        <v>87</v>
      </c>
      <c r="B249" s="7" t="s">
        <v>673</v>
      </c>
      <c r="C249" s="7">
        <v>0</v>
      </c>
      <c r="D249" s="7">
        <v>2</v>
      </c>
      <c r="E249" s="7" t="s">
        <v>188</v>
      </c>
      <c r="F249" s="7" t="s">
        <v>526</v>
      </c>
      <c r="G249" s="7" t="s">
        <v>691</v>
      </c>
      <c r="H249" s="7" t="s">
        <v>681</v>
      </c>
      <c r="I249" s="7" t="s">
        <v>682</v>
      </c>
      <c r="J249" s="7" t="s">
        <v>52</v>
      </c>
      <c r="K249" s="32">
        <v>0</v>
      </c>
      <c r="L249" s="7">
        <v>3</v>
      </c>
      <c r="O249" s="32">
        <v>1</v>
      </c>
      <c r="P249" s="7">
        <v>3</v>
      </c>
      <c r="V249" s="7" t="s">
        <v>416</v>
      </c>
      <c r="W249" s="7" t="s">
        <v>688</v>
      </c>
      <c r="X249" s="7" t="s">
        <v>688</v>
      </c>
      <c r="Y249" s="7" t="s">
        <v>689</v>
      </c>
      <c r="Z249" s="7" t="s">
        <v>689</v>
      </c>
    </row>
    <row r="250" spans="1:26">
      <c r="A250" s="7"/>
      <c r="B250" s="7"/>
    </row>
    <row r="251" spans="1:26">
      <c r="A251" s="7">
        <v>87</v>
      </c>
      <c r="B251" s="7" t="s">
        <v>673</v>
      </c>
      <c r="C251" s="7">
        <v>0</v>
      </c>
      <c r="D251" s="7">
        <v>1</v>
      </c>
      <c r="E251" s="7" t="s">
        <v>188</v>
      </c>
      <c r="F251" s="7" t="s">
        <v>526</v>
      </c>
      <c r="G251" s="7" t="s">
        <v>692</v>
      </c>
      <c r="H251" s="7" t="s">
        <v>681</v>
      </c>
      <c r="I251" s="7" t="s">
        <v>682</v>
      </c>
      <c r="J251" s="7" t="s">
        <v>52</v>
      </c>
      <c r="K251" s="32">
        <v>0</v>
      </c>
      <c r="L251" s="7">
        <v>2</v>
      </c>
      <c r="O251" s="32">
        <v>1</v>
      </c>
      <c r="P251" s="7">
        <v>2</v>
      </c>
      <c r="V251" s="7" t="s">
        <v>416</v>
      </c>
      <c r="W251" s="7" t="s">
        <v>683</v>
      </c>
      <c r="X251" s="7" t="s">
        <v>683</v>
      </c>
      <c r="Y251" s="7" t="s">
        <v>685</v>
      </c>
      <c r="Z251" s="7" t="s">
        <v>685</v>
      </c>
    </row>
    <row r="252" spans="1:26">
      <c r="A252" s="7">
        <v>87</v>
      </c>
      <c r="B252" s="7" t="s">
        <v>673</v>
      </c>
      <c r="C252" s="7">
        <v>0</v>
      </c>
      <c r="D252" s="7">
        <v>2</v>
      </c>
      <c r="E252" s="7" t="s">
        <v>188</v>
      </c>
      <c r="F252" s="7" t="s">
        <v>526</v>
      </c>
      <c r="G252" s="7" t="s">
        <v>692</v>
      </c>
      <c r="H252" s="7" t="s">
        <v>681</v>
      </c>
      <c r="I252" s="7" t="s">
        <v>682</v>
      </c>
      <c r="J252" s="7" t="s">
        <v>52</v>
      </c>
      <c r="K252" s="32">
        <v>0</v>
      </c>
      <c r="L252" s="7">
        <v>2</v>
      </c>
      <c r="O252" s="32">
        <v>1</v>
      </c>
      <c r="P252" s="7">
        <v>2</v>
      </c>
      <c r="V252" s="7" t="s">
        <v>416</v>
      </c>
      <c r="W252" s="7" t="s">
        <v>683</v>
      </c>
      <c r="X252" s="7" t="s">
        <v>683</v>
      </c>
      <c r="Y252" s="7" t="s">
        <v>685</v>
      </c>
      <c r="Z252" s="7" t="s">
        <v>685</v>
      </c>
    </row>
    <row r="253" spans="1:26">
      <c r="A253" s="7">
        <v>87</v>
      </c>
      <c r="B253" s="7" t="s">
        <v>673</v>
      </c>
      <c r="C253" s="7">
        <v>0</v>
      </c>
      <c r="D253" s="7">
        <v>1</v>
      </c>
      <c r="E253" s="7" t="s">
        <v>188</v>
      </c>
      <c r="F253" s="7" t="s">
        <v>526</v>
      </c>
      <c r="G253" s="7" t="s">
        <v>693</v>
      </c>
      <c r="H253" s="7" t="s">
        <v>681</v>
      </c>
      <c r="I253" s="7" t="s">
        <v>682</v>
      </c>
      <c r="J253" s="7" t="s">
        <v>52</v>
      </c>
      <c r="K253" s="32">
        <v>0</v>
      </c>
      <c r="L253" s="7">
        <v>3</v>
      </c>
      <c r="O253" s="32">
        <v>1</v>
      </c>
      <c r="P253" s="7">
        <v>3</v>
      </c>
      <c r="V253" s="7" t="s">
        <v>416</v>
      </c>
      <c r="W253" s="7" t="s">
        <v>688</v>
      </c>
      <c r="X253" s="7" t="s">
        <v>688</v>
      </c>
      <c r="Y253" s="7" t="s">
        <v>689</v>
      </c>
      <c r="Z253" s="7" t="s">
        <v>689</v>
      </c>
    </row>
    <row r="254" spans="1:26">
      <c r="A254" s="7">
        <v>87</v>
      </c>
      <c r="B254" s="7" t="s">
        <v>673</v>
      </c>
      <c r="C254" s="7">
        <v>0</v>
      </c>
      <c r="D254" s="7">
        <v>2</v>
      </c>
      <c r="E254" s="7" t="s">
        <v>188</v>
      </c>
      <c r="F254" s="7" t="s">
        <v>526</v>
      </c>
      <c r="G254" s="7" t="s">
        <v>693</v>
      </c>
      <c r="H254" s="7" t="s">
        <v>681</v>
      </c>
      <c r="I254" s="7" t="s">
        <v>682</v>
      </c>
      <c r="J254" s="7" t="s">
        <v>52</v>
      </c>
      <c r="K254" s="32">
        <v>0</v>
      </c>
      <c r="L254" s="7">
        <v>3</v>
      </c>
      <c r="O254" s="32">
        <v>1</v>
      </c>
      <c r="P254" s="7">
        <v>3</v>
      </c>
      <c r="V254" s="7" t="s">
        <v>416</v>
      </c>
      <c r="W254" s="7" t="s">
        <v>688</v>
      </c>
      <c r="X254" s="7" t="s">
        <v>688</v>
      </c>
      <c r="Y254" s="7" t="s">
        <v>689</v>
      </c>
      <c r="Z254" s="7" t="s">
        <v>689</v>
      </c>
    </row>
    <row r="255" spans="1:26">
      <c r="A255" s="7"/>
      <c r="B255" s="7"/>
    </row>
    <row r="256" spans="1:26">
      <c r="A256" s="7">
        <v>87</v>
      </c>
      <c r="B256" s="7" t="s">
        <v>673</v>
      </c>
      <c r="C256" s="7">
        <v>0</v>
      </c>
      <c r="D256" s="7">
        <v>1</v>
      </c>
      <c r="E256" s="7" t="s">
        <v>188</v>
      </c>
      <c r="F256" s="7" t="s">
        <v>526</v>
      </c>
      <c r="G256" s="7" t="s">
        <v>694</v>
      </c>
      <c r="H256" s="7" t="s">
        <v>681</v>
      </c>
      <c r="I256" s="7" t="s">
        <v>682</v>
      </c>
      <c r="J256" s="7" t="s">
        <v>52</v>
      </c>
      <c r="K256" s="32">
        <v>0</v>
      </c>
      <c r="L256" s="7">
        <v>2</v>
      </c>
      <c r="O256" s="32">
        <v>1</v>
      </c>
      <c r="P256" s="7">
        <v>2</v>
      </c>
      <c r="V256" s="7" t="s">
        <v>416</v>
      </c>
      <c r="W256" s="7" t="s">
        <v>683</v>
      </c>
      <c r="X256" s="7" t="s">
        <v>683</v>
      </c>
      <c r="Y256" s="7" t="s">
        <v>685</v>
      </c>
      <c r="Z256" s="7" t="s">
        <v>685</v>
      </c>
    </row>
    <row r="257" spans="1:29">
      <c r="A257" s="7">
        <v>87</v>
      </c>
      <c r="B257" s="7" t="s">
        <v>673</v>
      </c>
      <c r="C257" s="7">
        <v>0</v>
      </c>
      <c r="D257" s="7">
        <v>2</v>
      </c>
      <c r="E257" s="7" t="s">
        <v>188</v>
      </c>
      <c r="F257" s="7" t="s">
        <v>526</v>
      </c>
      <c r="G257" s="7" t="s">
        <v>694</v>
      </c>
      <c r="H257" s="7" t="s">
        <v>681</v>
      </c>
      <c r="I257" s="7" t="s">
        <v>682</v>
      </c>
      <c r="J257" s="7" t="s">
        <v>52</v>
      </c>
      <c r="K257" s="32">
        <v>0</v>
      </c>
      <c r="L257" s="7">
        <v>2</v>
      </c>
      <c r="O257" s="32">
        <v>1</v>
      </c>
      <c r="P257" s="7">
        <v>2</v>
      </c>
      <c r="V257" s="7" t="s">
        <v>416</v>
      </c>
      <c r="W257" s="7" t="s">
        <v>683</v>
      </c>
      <c r="X257" s="7" t="s">
        <v>683</v>
      </c>
      <c r="Y257" s="7" t="s">
        <v>685</v>
      </c>
      <c r="Z257" s="7" t="s">
        <v>685</v>
      </c>
    </row>
    <row r="258" spans="1:29">
      <c r="A258" s="7">
        <v>87</v>
      </c>
      <c r="B258" s="7" t="s">
        <v>673</v>
      </c>
      <c r="C258" s="7">
        <v>0</v>
      </c>
      <c r="D258" s="7">
        <v>1</v>
      </c>
      <c r="E258" s="7" t="s">
        <v>188</v>
      </c>
      <c r="F258" s="7" t="s">
        <v>526</v>
      </c>
      <c r="G258" s="7" t="s">
        <v>698</v>
      </c>
      <c r="H258" s="7" t="s">
        <v>681</v>
      </c>
      <c r="I258" s="7" t="s">
        <v>682</v>
      </c>
      <c r="J258" s="7" t="s">
        <v>52</v>
      </c>
      <c r="K258" s="32">
        <v>0</v>
      </c>
      <c r="L258" s="7">
        <v>5</v>
      </c>
      <c r="O258" s="32">
        <v>1</v>
      </c>
      <c r="P258" s="7">
        <v>5</v>
      </c>
      <c r="V258" s="7" t="s">
        <v>416</v>
      </c>
      <c r="W258" s="7" t="s">
        <v>700</v>
      </c>
      <c r="X258" s="7" t="s">
        <v>700</v>
      </c>
      <c r="Y258" s="7" t="s">
        <v>701</v>
      </c>
      <c r="Z258" s="7" t="s">
        <v>701</v>
      </c>
    </row>
    <row r="259" spans="1:29">
      <c r="A259" s="7">
        <v>87</v>
      </c>
      <c r="B259" s="7" t="s">
        <v>673</v>
      </c>
      <c r="C259" s="7">
        <v>0</v>
      </c>
      <c r="D259" s="7">
        <v>2</v>
      </c>
      <c r="E259" s="7" t="s">
        <v>188</v>
      </c>
      <c r="F259" s="7" t="s">
        <v>526</v>
      </c>
      <c r="G259" s="7" t="s">
        <v>699</v>
      </c>
      <c r="H259" s="7" t="s">
        <v>681</v>
      </c>
      <c r="I259" s="7" t="s">
        <v>682</v>
      </c>
      <c r="J259" s="7" t="s">
        <v>52</v>
      </c>
      <c r="K259" s="32">
        <v>0</v>
      </c>
      <c r="L259" s="7">
        <v>5</v>
      </c>
      <c r="O259" s="32">
        <v>1</v>
      </c>
      <c r="P259" s="7">
        <v>5</v>
      </c>
      <c r="V259" s="7" t="s">
        <v>416</v>
      </c>
      <c r="W259" s="7" t="s">
        <v>700</v>
      </c>
      <c r="X259" s="7" t="s">
        <v>700</v>
      </c>
      <c r="Y259" s="7" t="s">
        <v>701</v>
      </c>
      <c r="Z259" s="7" t="s">
        <v>701</v>
      </c>
    </row>
    <row r="260" spans="1:29">
      <c r="A260" s="7"/>
      <c r="B260" s="7"/>
    </row>
    <row r="261" spans="1:29">
      <c r="A261" s="7">
        <v>87</v>
      </c>
      <c r="B261" s="7" t="s">
        <v>673</v>
      </c>
      <c r="C261" s="7">
        <v>0</v>
      </c>
      <c r="D261" s="7">
        <v>1</v>
      </c>
      <c r="E261" s="7" t="s">
        <v>188</v>
      </c>
      <c r="F261" s="7" t="s">
        <v>526</v>
      </c>
      <c r="G261" s="7" t="s">
        <v>695</v>
      </c>
      <c r="H261" s="7" t="s">
        <v>198</v>
      </c>
      <c r="I261" s="7" t="s">
        <v>682</v>
      </c>
      <c r="J261" s="7" t="s">
        <v>52</v>
      </c>
      <c r="K261" s="32">
        <v>0</v>
      </c>
      <c r="L261" s="7">
        <v>2</v>
      </c>
      <c r="O261" s="32">
        <v>1</v>
      </c>
      <c r="P261" s="7">
        <v>2</v>
      </c>
      <c r="V261" s="7" t="s">
        <v>416</v>
      </c>
      <c r="W261" s="7" t="s">
        <v>683</v>
      </c>
      <c r="X261" s="7" t="s">
        <v>683</v>
      </c>
      <c r="Y261" s="7" t="s">
        <v>685</v>
      </c>
      <c r="Z261" s="7" t="s">
        <v>685</v>
      </c>
    </row>
    <row r="262" spans="1:29">
      <c r="A262" s="7">
        <v>87</v>
      </c>
      <c r="B262" s="7" t="s">
        <v>673</v>
      </c>
      <c r="C262" s="7">
        <v>0</v>
      </c>
      <c r="D262" s="7">
        <v>2</v>
      </c>
      <c r="E262" s="7" t="s">
        <v>188</v>
      </c>
      <c r="F262" s="7" t="s">
        <v>526</v>
      </c>
      <c r="G262" s="7" t="s">
        <v>695</v>
      </c>
      <c r="H262" s="7" t="s">
        <v>198</v>
      </c>
      <c r="I262" s="7" t="s">
        <v>682</v>
      </c>
      <c r="J262" s="7" t="s">
        <v>52</v>
      </c>
      <c r="K262" s="32">
        <v>0</v>
      </c>
      <c r="L262" s="7">
        <v>2</v>
      </c>
      <c r="O262" s="32">
        <v>1</v>
      </c>
      <c r="P262" s="7">
        <v>2</v>
      </c>
      <c r="V262" s="7" t="s">
        <v>416</v>
      </c>
      <c r="W262" s="7" t="s">
        <v>683</v>
      </c>
      <c r="X262" s="7" t="s">
        <v>683</v>
      </c>
      <c r="Y262" s="7" t="s">
        <v>685</v>
      </c>
      <c r="Z262" s="7" t="s">
        <v>685</v>
      </c>
    </row>
    <row r="263" spans="1:29">
      <c r="A263" s="7">
        <v>87</v>
      </c>
      <c r="B263" s="7" t="s">
        <v>673</v>
      </c>
      <c r="C263" s="7">
        <v>0</v>
      </c>
      <c r="D263" s="7">
        <v>1</v>
      </c>
      <c r="E263" s="7" t="s">
        <v>188</v>
      </c>
      <c r="F263" s="7" t="s">
        <v>526</v>
      </c>
      <c r="G263" s="7" t="s">
        <v>696</v>
      </c>
      <c r="H263" s="7" t="s">
        <v>198</v>
      </c>
      <c r="I263" s="7" t="s">
        <v>682</v>
      </c>
      <c r="J263" s="7" t="s">
        <v>52</v>
      </c>
      <c r="K263" s="32">
        <v>0</v>
      </c>
      <c r="L263" s="7">
        <v>3</v>
      </c>
      <c r="O263" s="32">
        <v>1</v>
      </c>
      <c r="P263" s="7">
        <v>3</v>
      </c>
      <c r="V263" s="7" t="s">
        <v>416</v>
      </c>
      <c r="W263" s="7" t="s">
        <v>688</v>
      </c>
      <c r="X263" s="7" t="s">
        <v>688</v>
      </c>
      <c r="Y263" s="7" t="s">
        <v>689</v>
      </c>
      <c r="Z263" s="7" t="s">
        <v>689</v>
      </c>
    </row>
    <row r="264" spans="1:29">
      <c r="A264" s="7">
        <v>87</v>
      </c>
      <c r="B264" s="7" t="s">
        <v>673</v>
      </c>
      <c r="C264" s="7">
        <v>0</v>
      </c>
      <c r="D264" s="7">
        <v>2</v>
      </c>
      <c r="E264" s="7" t="s">
        <v>188</v>
      </c>
      <c r="F264" s="7" t="s">
        <v>526</v>
      </c>
      <c r="G264" s="7" t="s">
        <v>696</v>
      </c>
      <c r="H264" s="7" t="s">
        <v>198</v>
      </c>
      <c r="I264" s="7" t="s">
        <v>682</v>
      </c>
      <c r="J264" s="7" t="s">
        <v>52</v>
      </c>
      <c r="K264" s="32">
        <v>0</v>
      </c>
      <c r="L264" s="7">
        <v>3</v>
      </c>
      <c r="O264" s="32">
        <v>1</v>
      </c>
      <c r="P264" s="7">
        <v>3</v>
      </c>
      <c r="V264" s="7" t="s">
        <v>416</v>
      </c>
      <c r="W264" s="7" t="s">
        <v>688</v>
      </c>
      <c r="X264" s="7" t="s">
        <v>688</v>
      </c>
      <c r="Y264" s="7" t="s">
        <v>689</v>
      </c>
      <c r="Z264" s="7" t="s">
        <v>689</v>
      </c>
    </row>
    <row r="265" spans="1:29">
      <c r="A265" s="7">
        <v>87</v>
      </c>
      <c r="B265" s="7" t="s">
        <v>673</v>
      </c>
      <c r="C265" s="7">
        <v>0</v>
      </c>
      <c r="D265" s="7">
        <v>1</v>
      </c>
      <c r="E265" s="7" t="s">
        <v>188</v>
      </c>
      <c r="F265" s="7" t="s">
        <v>526</v>
      </c>
      <c r="G265" s="7" t="s">
        <v>697</v>
      </c>
      <c r="H265" s="7" t="s">
        <v>198</v>
      </c>
      <c r="I265" s="7" t="s">
        <v>682</v>
      </c>
      <c r="J265" s="7" t="s">
        <v>52</v>
      </c>
      <c r="K265" s="32">
        <v>0</v>
      </c>
      <c r="L265" s="7">
        <v>4</v>
      </c>
      <c r="O265" s="32">
        <v>1</v>
      </c>
      <c r="P265" s="7">
        <v>4</v>
      </c>
      <c r="V265" s="7" t="s">
        <v>416</v>
      </c>
      <c r="W265" s="7" t="s">
        <v>688</v>
      </c>
      <c r="X265" s="7" t="s">
        <v>688</v>
      </c>
      <c r="Y265" s="7" t="s">
        <v>689</v>
      </c>
      <c r="Z265" s="7" t="s">
        <v>689</v>
      </c>
    </row>
    <row r="266" spans="1:29">
      <c r="A266" s="7">
        <v>87</v>
      </c>
      <c r="B266" s="7" t="s">
        <v>673</v>
      </c>
      <c r="C266" s="7">
        <v>0</v>
      </c>
      <c r="D266" s="7">
        <v>2</v>
      </c>
      <c r="E266" s="7" t="s">
        <v>188</v>
      </c>
      <c r="F266" s="7" t="s">
        <v>526</v>
      </c>
      <c r="G266" s="7" t="s">
        <v>697</v>
      </c>
      <c r="H266" s="7" t="s">
        <v>198</v>
      </c>
      <c r="I266" s="7" t="s">
        <v>682</v>
      </c>
      <c r="J266" s="7" t="s">
        <v>52</v>
      </c>
      <c r="K266" s="32">
        <v>0</v>
      </c>
      <c r="L266" s="7">
        <v>4</v>
      </c>
      <c r="O266" s="32">
        <v>1</v>
      </c>
      <c r="P266" s="7">
        <v>4</v>
      </c>
      <c r="V266" s="7" t="s">
        <v>416</v>
      </c>
      <c r="W266" s="7" t="s">
        <v>688</v>
      </c>
      <c r="X266" s="7" t="s">
        <v>688</v>
      </c>
      <c r="Y266" s="7" t="s">
        <v>689</v>
      </c>
      <c r="Z266" s="7" t="s">
        <v>689</v>
      </c>
    </row>
    <row r="267" spans="1:29">
      <c r="A267" s="7"/>
      <c r="B267" s="7" t="s">
        <v>720</v>
      </c>
    </row>
    <row r="268" spans="1:29">
      <c r="B268" s="34" t="s">
        <v>724</v>
      </c>
    </row>
    <row r="269" spans="1:29">
      <c r="A269" s="7">
        <v>88</v>
      </c>
      <c r="B269" s="7" t="s">
        <v>710</v>
      </c>
      <c r="C269" s="7">
        <v>0</v>
      </c>
      <c r="D269" s="7">
        <v>0</v>
      </c>
      <c r="E269" s="7" t="s">
        <v>188</v>
      </c>
      <c r="F269" s="7" t="s">
        <v>526</v>
      </c>
      <c r="G269" s="7" t="s">
        <v>527</v>
      </c>
      <c r="H269" s="7" t="s">
        <v>528</v>
      </c>
      <c r="I269" s="7" t="s">
        <v>375</v>
      </c>
      <c r="J269" s="7" t="s">
        <v>52</v>
      </c>
      <c r="K269" s="32">
        <v>0</v>
      </c>
      <c r="N269" s="40">
        <v>1582</v>
      </c>
      <c r="O269" s="32">
        <v>2</v>
      </c>
      <c r="R269" s="7">
        <v>402</v>
      </c>
      <c r="S269" s="7">
        <v>0.05</v>
      </c>
      <c r="U269" s="7">
        <v>1</v>
      </c>
      <c r="V269" s="7" t="s">
        <v>721</v>
      </c>
      <c r="W269" s="7" t="s">
        <v>324</v>
      </c>
      <c r="X269" s="7" t="s">
        <v>324</v>
      </c>
      <c r="Y269" s="7" t="s">
        <v>722</v>
      </c>
      <c r="Z269" s="7" t="s">
        <v>722</v>
      </c>
      <c r="AA269" s="41"/>
      <c r="AB269" s="42"/>
      <c r="AC269" s="42"/>
    </row>
    <row r="270" spans="1:29">
      <c r="A270" s="7">
        <v>88</v>
      </c>
      <c r="B270" s="7" t="s">
        <v>710</v>
      </c>
      <c r="C270" s="7">
        <v>0</v>
      </c>
      <c r="D270" s="7">
        <v>0</v>
      </c>
      <c r="E270" s="7" t="s">
        <v>188</v>
      </c>
      <c r="F270" s="7" t="s">
        <v>526</v>
      </c>
      <c r="G270" s="7" t="s">
        <v>527</v>
      </c>
      <c r="H270" s="7" t="s">
        <v>528</v>
      </c>
      <c r="I270" s="7" t="s">
        <v>375</v>
      </c>
      <c r="J270" s="7" t="s">
        <v>189</v>
      </c>
      <c r="K270" s="32">
        <v>0</v>
      </c>
      <c r="N270" s="40">
        <v>5</v>
      </c>
      <c r="O270" s="32">
        <v>2</v>
      </c>
      <c r="R270" s="7">
        <v>5</v>
      </c>
      <c r="S270" s="7">
        <v>0.05</v>
      </c>
      <c r="U270" s="7">
        <v>1</v>
      </c>
      <c r="V270" s="7" t="s">
        <v>721</v>
      </c>
      <c r="W270" s="7" t="s">
        <v>324</v>
      </c>
      <c r="X270" s="7" t="s">
        <v>324</v>
      </c>
      <c r="Y270" s="7" t="s">
        <v>722</v>
      </c>
      <c r="Z270" s="7" t="s">
        <v>722</v>
      </c>
      <c r="AA270" s="41"/>
      <c r="AB270" s="42"/>
      <c r="AC270" s="42"/>
    </row>
    <row r="271" spans="1:29">
      <c r="A271" s="7">
        <v>88</v>
      </c>
      <c r="B271" s="7" t="s">
        <v>710</v>
      </c>
      <c r="C271" s="7">
        <v>0</v>
      </c>
      <c r="D271" s="7">
        <v>0</v>
      </c>
      <c r="E271" s="7" t="s">
        <v>188</v>
      </c>
      <c r="F271" s="7" t="s">
        <v>526</v>
      </c>
      <c r="G271" s="7" t="s">
        <v>527</v>
      </c>
      <c r="H271" s="7" t="s">
        <v>528</v>
      </c>
      <c r="I271" s="7" t="s">
        <v>375</v>
      </c>
      <c r="J271" s="7" t="s">
        <v>52</v>
      </c>
      <c r="K271" s="32">
        <v>0</v>
      </c>
      <c r="N271" s="40">
        <v>1582</v>
      </c>
      <c r="O271" s="32">
        <v>1</v>
      </c>
      <c r="R271" s="7">
        <v>471</v>
      </c>
      <c r="S271" s="7">
        <v>0.05</v>
      </c>
      <c r="U271" s="7">
        <v>1</v>
      </c>
      <c r="V271" s="7" t="s">
        <v>416</v>
      </c>
      <c r="W271" s="7" t="s">
        <v>324</v>
      </c>
      <c r="X271" s="7" t="s">
        <v>324</v>
      </c>
      <c r="Y271" s="7" t="s">
        <v>723</v>
      </c>
      <c r="Z271" s="7" t="s">
        <v>723</v>
      </c>
      <c r="AA271" s="41"/>
      <c r="AB271" s="41" t="s">
        <v>713</v>
      </c>
      <c r="AC271" s="42"/>
    </row>
    <row r="272" spans="1:29">
      <c r="A272" s="7">
        <v>88</v>
      </c>
      <c r="B272" s="7" t="s">
        <v>710</v>
      </c>
      <c r="C272" s="7">
        <v>0</v>
      </c>
      <c r="D272" s="7">
        <v>0</v>
      </c>
      <c r="E272" s="7" t="s">
        <v>188</v>
      </c>
      <c r="F272" s="7" t="s">
        <v>526</v>
      </c>
      <c r="G272" s="7" t="s">
        <v>527</v>
      </c>
      <c r="H272" s="7" t="s">
        <v>528</v>
      </c>
      <c r="I272" s="7" t="s">
        <v>375</v>
      </c>
      <c r="J272" s="7" t="s">
        <v>189</v>
      </c>
      <c r="K272" s="32">
        <v>0</v>
      </c>
      <c r="N272" s="40">
        <v>5</v>
      </c>
      <c r="O272" s="32">
        <v>1</v>
      </c>
      <c r="R272" s="7">
        <v>5.0999999999999996</v>
      </c>
      <c r="S272" s="7">
        <v>0.05</v>
      </c>
      <c r="U272" s="7">
        <v>1</v>
      </c>
      <c r="V272" s="7" t="s">
        <v>416</v>
      </c>
      <c r="W272" s="7" t="s">
        <v>324</v>
      </c>
      <c r="X272" s="7" t="s">
        <v>324</v>
      </c>
      <c r="Y272" s="7" t="s">
        <v>723</v>
      </c>
      <c r="Z272" s="7" t="s">
        <v>723</v>
      </c>
      <c r="AA272" s="41"/>
      <c r="AB272" s="42"/>
      <c r="AC272" s="42"/>
    </row>
    <row r="273" spans="1:29">
      <c r="A273" s="7">
        <v>88</v>
      </c>
      <c r="B273" s="7" t="s">
        <v>710</v>
      </c>
      <c r="C273" s="7">
        <v>0</v>
      </c>
      <c r="D273" s="7">
        <v>0</v>
      </c>
      <c r="E273" s="7" t="s">
        <v>188</v>
      </c>
      <c r="F273" s="7" t="s">
        <v>526</v>
      </c>
      <c r="G273" s="7" t="s">
        <v>527</v>
      </c>
      <c r="H273" s="7" t="s">
        <v>528</v>
      </c>
      <c r="I273" s="7" t="s">
        <v>375</v>
      </c>
      <c r="J273" s="7" t="s">
        <v>52</v>
      </c>
      <c r="K273" s="32">
        <v>0</v>
      </c>
      <c r="N273" s="40">
        <v>1582</v>
      </c>
      <c r="O273" s="32">
        <v>1</v>
      </c>
      <c r="R273" s="7">
        <v>807</v>
      </c>
      <c r="S273" s="7">
        <v>0.05</v>
      </c>
      <c r="U273" s="7">
        <v>1</v>
      </c>
      <c r="V273" s="7" t="s">
        <v>323</v>
      </c>
      <c r="W273" s="7" t="s">
        <v>324</v>
      </c>
      <c r="X273" s="7" t="s">
        <v>324</v>
      </c>
      <c r="Y273" s="7" t="s">
        <v>746</v>
      </c>
      <c r="Z273" s="7" t="s">
        <v>746</v>
      </c>
      <c r="AA273" s="41"/>
      <c r="AB273" s="41" t="s">
        <v>713</v>
      </c>
      <c r="AC273" s="42"/>
    </row>
    <row r="274" spans="1:29">
      <c r="A274" s="7">
        <v>88</v>
      </c>
      <c r="B274" s="7" t="s">
        <v>710</v>
      </c>
      <c r="C274" s="7">
        <v>0</v>
      </c>
      <c r="D274" s="7">
        <v>0</v>
      </c>
      <c r="E274" s="7" t="s">
        <v>188</v>
      </c>
      <c r="F274" s="7" t="s">
        <v>526</v>
      </c>
      <c r="G274" s="7" t="s">
        <v>527</v>
      </c>
      <c r="H274" s="7" t="s">
        <v>528</v>
      </c>
      <c r="I274" s="7" t="s">
        <v>375</v>
      </c>
      <c r="J274" s="7" t="s">
        <v>189</v>
      </c>
      <c r="K274" s="32">
        <v>0</v>
      </c>
      <c r="N274" s="40">
        <v>5</v>
      </c>
      <c r="O274" s="32">
        <v>1</v>
      </c>
      <c r="R274" s="7">
        <v>5</v>
      </c>
      <c r="S274" s="7">
        <v>0.05</v>
      </c>
      <c r="U274" s="7">
        <v>1</v>
      </c>
      <c r="V274" s="7" t="s">
        <v>323</v>
      </c>
      <c r="W274" s="7" t="s">
        <v>324</v>
      </c>
      <c r="X274" s="7" t="s">
        <v>324</v>
      </c>
      <c r="Y274" s="7" t="s">
        <v>746</v>
      </c>
      <c r="Z274" s="7" t="s">
        <v>746</v>
      </c>
      <c r="AA274" s="41"/>
      <c r="AB274" s="42"/>
      <c r="AC274" s="42"/>
    </row>
    <row r="275" spans="1:29">
      <c r="A275" s="7"/>
      <c r="B275" s="7"/>
    </row>
    <row r="276" spans="1:29">
      <c r="A276" s="7">
        <v>88</v>
      </c>
      <c r="B276" s="7" t="s">
        <v>710</v>
      </c>
      <c r="C276" s="7">
        <v>0</v>
      </c>
      <c r="D276" s="7">
        <v>0</v>
      </c>
      <c r="E276" s="7" t="s">
        <v>188</v>
      </c>
      <c r="F276" s="7" t="s">
        <v>725</v>
      </c>
      <c r="G276" s="7" t="s">
        <v>610</v>
      </c>
      <c r="H276" s="7" t="s">
        <v>413</v>
      </c>
      <c r="I276" s="7" t="s">
        <v>375</v>
      </c>
      <c r="J276" s="7" t="s">
        <v>52</v>
      </c>
      <c r="K276" s="32">
        <v>0</v>
      </c>
      <c r="N276" s="40">
        <v>1271</v>
      </c>
      <c r="O276" s="32">
        <v>2</v>
      </c>
      <c r="R276" s="7">
        <v>1380</v>
      </c>
      <c r="S276" s="7">
        <v>0.05</v>
      </c>
      <c r="U276" s="7">
        <v>1</v>
      </c>
      <c r="V276" s="7" t="s">
        <v>721</v>
      </c>
      <c r="W276" s="7" t="s">
        <v>324</v>
      </c>
      <c r="X276" s="7" t="s">
        <v>324</v>
      </c>
      <c r="Y276" s="7" t="s">
        <v>722</v>
      </c>
      <c r="Z276" s="7" t="s">
        <v>722</v>
      </c>
      <c r="AA276" s="41"/>
      <c r="AB276" s="42"/>
      <c r="AC276" s="42"/>
    </row>
    <row r="277" spans="1:29">
      <c r="A277" s="7">
        <v>88</v>
      </c>
      <c r="B277" s="7" t="s">
        <v>710</v>
      </c>
      <c r="C277" s="7">
        <v>0</v>
      </c>
      <c r="D277" s="7">
        <v>0</v>
      </c>
      <c r="E277" s="7" t="s">
        <v>188</v>
      </c>
      <c r="F277" s="7" t="s">
        <v>725</v>
      </c>
      <c r="G277" s="7" t="s">
        <v>610</v>
      </c>
      <c r="H277" s="7" t="s">
        <v>413</v>
      </c>
      <c r="I277" s="7" t="s">
        <v>375</v>
      </c>
      <c r="J277" s="7" t="s">
        <v>189</v>
      </c>
      <c r="K277" s="32">
        <v>0</v>
      </c>
      <c r="N277" s="40">
        <v>52</v>
      </c>
      <c r="O277" s="32">
        <v>2</v>
      </c>
      <c r="R277" s="7">
        <v>52</v>
      </c>
      <c r="S277" s="7">
        <v>0.05</v>
      </c>
      <c r="U277" s="7">
        <v>1</v>
      </c>
      <c r="V277" s="7" t="s">
        <v>721</v>
      </c>
      <c r="W277" s="7" t="s">
        <v>324</v>
      </c>
      <c r="X277" s="7" t="s">
        <v>324</v>
      </c>
      <c r="Y277" s="7" t="s">
        <v>722</v>
      </c>
      <c r="Z277" s="7" t="s">
        <v>722</v>
      </c>
      <c r="AA277" s="41"/>
      <c r="AB277" s="42"/>
      <c r="AC277" s="42"/>
    </row>
    <row r="278" spans="1:29">
      <c r="A278" s="7">
        <v>88</v>
      </c>
      <c r="B278" s="7" t="s">
        <v>710</v>
      </c>
      <c r="C278" s="7">
        <v>0</v>
      </c>
      <c r="D278" s="7">
        <v>0</v>
      </c>
      <c r="E278" s="7" t="s">
        <v>188</v>
      </c>
      <c r="F278" s="7" t="s">
        <v>725</v>
      </c>
      <c r="G278" s="7" t="s">
        <v>610</v>
      </c>
      <c r="H278" s="7" t="s">
        <v>413</v>
      </c>
      <c r="I278" s="7" t="s">
        <v>375</v>
      </c>
      <c r="J278" s="7" t="s">
        <v>52</v>
      </c>
      <c r="K278" s="32">
        <v>0</v>
      </c>
      <c r="N278" s="40">
        <v>1271</v>
      </c>
      <c r="O278" s="32">
        <v>1</v>
      </c>
      <c r="R278" s="7">
        <v>1366</v>
      </c>
      <c r="S278" s="7">
        <v>0.05</v>
      </c>
      <c r="U278" s="7">
        <v>1</v>
      </c>
      <c r="V278" s="7" t="s">
        <v>416</v>
      </c>
      <c r="W278" s="7" t="s">
        <v>324</v>
      </c>
      <c r="X278" s="7" t="s">
        <v>324</v>
      </c>
      <c r="Y278" s="7" t="s">
        <v>723</v>
      </c>
      <c r="Z278" s="7" t="s">
        <v>723</v>
      </c>
      <c r="AA278" s="41"/>
      <c r="AB278" s="41" t="s">
        <v>713</v>
      </c>
      <c r="AC278" s="42"/>
    </row>
    <row r="279" spans="1:29">
      <c r="A279" s="7">
        <v>88</v>
      </c>
      <c r="B279" s="7" t="s">
        <v>710</v>
      </c>
      <c r="C279" s="7">
        <v>0</v>
      </c>
      <c r="D279" s="7">
        <v>0</v>
      </c>
      <c r="E279" s="7" t="s">
        <v>188</v>
      </c>
      <c r="F279" s="7" t="s">
        <v>725</v>
      </c>
      <c r="G279" s="7" t="s">
        <v>610</v>
      </c>
      <c r="H279" s="7" t="s">
        <v>413</v>
      </c>
      <c r="I279" s="7" t="s">
        <v>375</v>
      </c>
      <c r="J279" s="7" t="s">
        <v>189</v>
      </c>
      <c r="K279" s="32">
        <v>0</v>
      </c>
      <c r="N279" s="40">
        <v>52</v>
      </c>
      <c r="O279" s="32">
        <v>1</v>
      </c>
      <c r="R279" s="7">
        <v>52</v>
      </c>
      <c r="S279" s="7">
        <v>0.05</v>
      </c>
      <c r="U279" s="7">
        <v>1</v>
      </c>
      <c r="V279" s="7" t="s">
        <v>416</v>
      </c>
      <c r="W279" s="7" t="s">
        <v>324</v>
      </c>
      <c r="X279" s="7" t="s">
        <v>324</v>
      </c>
      <c r="Y279" s="7" t="s">
        <v>723</v>
      </c>
      <c r="Z279" s="7" t="s">
        <v>723</v>
      </c>
      <c r="AA279" s="41"/>
      <c r="AB279" s="42"/>
      <c r="AC279" s="42"/>
    </row>
    <row r="280" spans="1:29">
      <c r="A280" s="7">
        <v>88</v>
      </c>
      <c r="B280" s="7" t="s">
        <v>710</v>
      </c>
      <c r="C280" s="7">
        <v>0</v>
      </c>
      <c r="D280" s="7">
        <v>0</v>
      </c>
      <c r="E280" s="7" t="s">
        <v>188</v>
      </c>
      <c r="F280" s="7" t="s">
        <v>725</v>
      </c>
      <c r="G280" s="7" t="s">
        <v>610</v>
      </c>
      <c r="H280" s="7" t="s">
        <v>413</v>
      </c>
      <c r="I280" s="7" t="s">
        <v>375</v>
      </c>
      <c r="J280" s="7" t="s">
        <v>52</v>
      </c>
      <c r="K280" s="32">
        <v>0</v>
      </c>
      <c r="N280" s="40">
        <v>1271</v>
      </c>
      <c r="O280" s="32">
        <v>1</v>
      </c>
      <c r="R280" s="7">
        <v>1369</v>
      </c>
      <c r="S280" s="7">
        <v>0.05</v>
      </c>
      <c r="U280" s="7">
        <v>1</v>
      </c>
      <c r="V280" s="7" t="s">
        <v>323</v>
      </c>
      <c r="W280" s="7" t="s">
        <v>324</v>
      </c>
      <c r="X280" s="7" t="s">
        <v>324</v>
      </c>
      <c r="Y280" s="7" t="s">
        <v>746</v>
      </c>
      <c r="Z280" s="7" t="s">
        <v>746</v>
      </c>
      <c r="AA280" s="41"/>
      <c r="AB280" s="41" t="s">
        <v>713</v>
      </c>
      <c r="AC280" s="42"/>
    </row>
    <row r="281" spans="1:29">
      <c r="A281" s="7">
        <v>88</v>
      </c>
      <c r="B281" s="7" t="s">
        <v>710</v>
      </c>
      <c r="C281" s="7">
        <v>0</v>
      </c>
      <c r="D281" s="7">
        <v>0</v>
      </c>
      <c r="E281" s="7" t="s">
        <v>188</v>
      </c>
      <c r="F281" s="7" t="s">
        <v>725</v>
      </c>
      <c r="G281" s="7" t="s">
        <v>610</v>
      </c>
      <c r="H281" s="7" t="s">
        <v>413</v>
      </c>
      <c r="I281" s="7" t="s">
        <v>375</v>
      </c>
      <c r="J281" s="7" t="s">
        <v>189</v>
      </c>
      <c r="K281" s="32">
        <v>0</v>
      </c>
      <c r="N281" s="40">
        <v>52</v>
      </c>
      <c r="O281" s="32">
        <v>1</v>
      </c>
      <c r="R281" s="7">
        <v>52</v>
      </c>
      <c r="S281" s="7">
        <v>0.05</v>
      </c>
      <c r="U281" s="7">
        <v>1</v>
      </c>
      <c r="V281" s="7" t="s">
        <v>323</v>
      </c>
      <c r="W281" s="7" t="s">
        <v>324</v>
      </c>
      <c r="X281" s="7" t="s">
        <v>324</v>
      </c>
      <c r="Y281" s="7" t="s">
        <v>746</v>
      </c>
      <c r="Z281" s="7" t="s">
        <v>746</v>
      </c>
      <c r="AA281" s="41"/>
      <c r="AB281" s="42"/>
      <c r="AC281" s="42"/>
    </row>
    <row r="282" spans="1:29">
      <c r="A282" s="7"/>
      <c r="B282" s="7" t="s">
        <v>755</v>
      </c>
    </row>
    <row r="283" spans="1:29">
      <c r="A283" s="7">
        <v>89</v>
      </c>
      <c r="B283" s="7" t="s">
        <v>733</v>
      </c>
      <c r="C283" s="7">
        <v>1</v>
      </c>
      <c r="D283" s="7">
        <v>0</v>
      </c>
      <c r="E283" s="7" t="s">
        <v>188</v>
      </c>
      <c r="F283" s="7" t="s">
        <v>725</v>
      </c>
      <c r="G283" s="7" t="s">
        <v>412</v>
      </c>
      <c r="H283" s="7" t="s">
        <v>413</v>
      </c>
      <c r="I283" s="7" t="s">
        <v>229</v>
      </c>
      <c r="J283" s="7" t="s">
        <v>52</v>
      </c>
      <c r="K283" s="32">
        <v>0</v>
      </c>
      <c r="N283" s="43">
        <v>4243.38</v>
      </c>
      <c r="O283" s="32">
        <v>1</v>
      </c>
      <c r="R283" s="7">
        <v>4163.38</v>
      </c>
      <c r="S283" s="7" t="s">
        <v>51</v>
      </c>
      <c r="U283" s="7">
        <v>0</v>
      </c>
      <c r="V283" s="7" t="s">
        <v>415</v>
      </c>
      <c r="W283" s="7" t="s">
        <v>324</v>
      </c>
      <c r="X283" s="7" t="s">
        <v>324</v>
      </c>
      <c r="Y283" s="7" t="s">
        <v>744</v>
      </c>
      <c r="Z283" s="7" t="s">
        <v>744</v>
      </c>
      <c r="AA283" t="s">
        <v>750</v>
      </c>
      <c r="AB283" t="s">
        <v>749</v>
      </c>
      <c r="AC283" t="s">
        <v>749</v>
      </c>
    </row>
    <row r="284" spans="1:29">
      <c r="A284" s="7">
        <v>89</v>
      </c>
      <c r="B284" s="7" t="s">
        <v>733</v>
      </c>
      <c r="C284" s="7">
        <v>1</v>
      </c>
      <c r="D284" s="7">
        <v>0</v>
      </c>
      <c r="E284" s="7" t="s">
        <v>188</v>
      </c>
      <c r="F284" s="7" t="s">
        <v>725</v>
      </c>
      <c r="G284" s="7" t="s">
        <v>412</v>
      </c>
      <c r="H284" s="7" t="s">
        <v>413</v>
      </c>
      <c r="I284" s="7" t="s">
        <v>229</v>
      </c>
      <c r="J284" s="7" t="s">
        <v>52</v>
      </c>
      <c r="K284" s="32">
        <v>0</v>
      </c>
      <c r="N284" s="43">
        <v>36.06</v>
      </c>
      <c r="O284" s="32">
        <v>1</v>
      </c>
      <c r="R284" s="7">
        <v>38.53</v>
      </c>
      <c r="S284" s="7" t="s">
        <v>51</v>
      </c>
      <c r="U284" s="7">
        <v>0</v>
      </c>
      <c r="V284" s="7" t="s">
        <v>415</v>
      </c>
      <c r="W284" s="7" t="s">
        <v>324</v>
      </c>
      <c r="X284" s="7" t="s">
        <v>324</v>
      </c>
      <c r="Y284" s="7" t="s">
        <v>744</v>
      </c>
      <c r="Z284" s="7" t="s">
        <v>744</v>
      </c>
      <c r="AA284" t="s">
        <v>750</v>
      </c>
      <c r="AB284" t="s">
        <v>749</v>
      </c>
      <c r="AC284" t="s">
        <v>749</v>
      </c>
    </row>
    <row r="285" spans="1:29">
      <c r="A285" s="7">
        <v>89</v>
      </c>
      <c r="B285" s="7" t="s">
        <v>733</v>
      </c>
      <c r="C285" s="7">
        <v>1</v>
      </c>
      <c r="D285" s="7">
        <v>0</v>
      </c>
      <c r="E285" s="7" t="s">
        <v>188</v>
      </c>
      <c r="F285" s="7" t="s">
        <v>725</v>
      </c>
      <c r="G285" s="7" t="s">
        <v>412</v>
      </c>
      <c r="H285" s="7" t="s">
        <v>413</v>
      </c>
      <c r="I285" s="7" t="s">
        <v>229</v>
      </c>
      <c r="J285" s="7" t="s">
        <v>52</v>
      </c>
      <c r="K285" s="32">
        <v>0</v>
      </c>
      <c r="N285" s="43">
        <v>4243.38</v>
      </c>
      <c r="O285" s="32">
        <v>2</v>
      </c>
      <c r="R285" s="7">
        <v>4101.9799999999996</v>
      </c>
      <c r="S285" s="7" t="s">
        <v>51</v>
      </c>
      <c r="U285" s="7">
        <v>0</v>
      </c>
      <c r="V285" s="7" t="s">
        <v>415</v>
      </c>
      <c r="W285" s="7" t="s">
        <v>324</v>
      </c>
      <c r="X285" s="7" t="s">
        <v>324</v>
      </c>
      <c r="Y285" t="s">
        <v>745</v>
      </c>
      <c r="Z285" t="s">
        <v>745</v>
      </c>
      <c r="AA285" t="s">
        <v>750</v>
      </c>
      <c r="AB285" t="s">
        <v>749</v>
      </c>
      <c r="AC285" t="s">
        <v>749</v>
      </c>
    </row>
    <row r="286" spans="1:29">
      <c r="A286" s="7">
        <v>89</v>
      </c>
      <c r="B286" s="7" t="s">
        <v>733</v>
      </c>
      <c r="C286" s="7">
        <v>1</v>
      </c>
      <c r="D286" s="7">
        <v>0</v>
      </c>
      <c r="E286" s="7" t="s">
        <v>188</v>
      </c>
      <c r="F286" s="7" t="s">
        <v>725</v>
      </c>
      <c r="G286" s="7" t="s">
        <v>412</v>
      </c>
      <c r="H286" s="7" t="s">
        <v>413</v>
      </c>
      <c r="I286" s="7" t="s">
        <v>229</v>
      </c>
      <c r="J286" s="7" t="s">
        <v>52</v>
      </c>
      <c r="K286" s="32">
        <v>0</v>
      </c>
      <c r="N286" s="43">
        <v>36.06</v>
      </c>
      <c r="O286" s="32">
        <v>2</v>
      </c>
      <c r="R286" s="7">
        <v>144.53</v>
      </c>
      <c r="S286" s="7" t="s">
        <v>51</v>
      </c>
      <c r="U286" s="7">
        <v>0</v>
      </c>
      <c r="V286" s="7" t="s">
        <v>415</v>
      </c>
      <c r="W286" s="7" t="s">
        <v>324</v>
      </c>
      <c r="X286" s="7" t="s">
        <v>324</v>
      </c>
      <c r="Y286" t="s">
        <v>745</v>
      </c>
      <c r="Z286" t="s">
        <v>745</v>
      </c>
      <c r="AA286" t="s">
        <v>750</v>
      </c>
      <c r="AB286" t="s">
        <v>749</v>
      </c>
      <c r="AC286" t="s">
        <v>749</v>
      </c>
    </row>
    <row r="287" spans="1:29">
      <c r="A287" s="7">
        <v>89</v>
      </c>
      <c r="B287" s="7" t="s">
        <v>733</v>
      </c>
      <c r="C287" s="7">
        <v>1</v>
      </c>
      <c r="D287" s="7">
        <v>0</v>
      </c>
      <c r="E287" s="7" t="s">
        <v>188</v>
      </c>
      <c r="F287" s="7" t="s">
        <v>725</v>
      </c>
      <c r="G287" s="7" t="s">
        <v>412</v>
      </c>
      <c r="H287" s="7" t="s">
        <v>413</v>
      </c>
      <c r="I287" s="7" t="s">
        <v>229</v>
      </c>
      <c r="J287" s="7" t="s">
        <v>52</v>
      </c>
      <c r="K287" s="32">
        <v>0</v>
      </c>
      <c r="N287" s="43">
        <v>4243.38</v>
      </c>
      <c r="O287" s="32">
        <v>3</v>
      </c>
      <c r="R287" s="40">
        <v>4251.1099999999997</v>
      </c>
      <c r="S287" s="7" t="s">
        <v>51</v>
      </c>
      <c r="U287" s="7">
        <v>0</v>
      </c>
      <c r="V287" s="7" t="s">
        <v>323</v>
      </c>
      <c r="W287" s="7" t="s">
        <v>324</v>
      </c>
      <c r="X287" s="7" t="s">
        <v>324</v>
      </c>
      <c r="Y287" t="s">
        <v>751</v>
      </c>
      <c r="Z287" t="s">
        <v>751</v>
      </c>
      <c r="AA287" t="s">
        <v>750</v>
      </c>
      <c r="AB287" t="s">
        <v>749</v>
      </c>
      <c r="AC287" t="s">
        <v>749</v>
      </c>
    </row>
    <row r="288" spans="1:29">
      <c r="A288" s="7">
        <v>89</v>
      </c>
      <c r="B288" s="7" t="s">
        <v>733</v>
      </c>
      <c r="C288" s="7">
        <v>1</v>
      </c>
      <c r="D288" s="7">
        <v>0</v>
      </c>
      <c r="E288" s="7" t="s">
        <v>188</v>
      </c>
      <c r="F288" s="7" t="s">
        <v>725</v>
      </c>
      <c r="G288" s="7" t="s">
        <v>412</v>
      </c>
      <c r="H288" s="7" t="s">
        <v>413</v>
      </c>
      <c r="I288" s="7" t="s">
        <v>229</v>
      </c>
      <c r="J288" s="7" t="s">
        <v>52</v>
      </c>
      <c r="K288" s="32">
        <v>0</v>
      </c>
      <c r="N288" s="43">
        <v>36.06</v>
      </c>
      <c r="O288" s="32">
        <v>3</v>
      </c>
      <c r="R288" s="7">
        <v>37.18</v>
      </c>
      <c r="S288" s="7" t="s">
        <v>51</v>
      </c>
      <c r="U288" s="7">
        <v>0</v>
      </c>
      <c r="V288" s="7" t="s">
        <v>323</v>
      </c>
      <c r="W288" s="7" t="s">
        <v>324</v>
      </c>
      <c r="X288" s="7" t="s">
        <v>324</v>
      </c>
      <c r="Y288" t="s">
        <v>751</v>
      </c>
      <c r="Z288" t="s">
        <v>751</v>
      </c>
      <c r="AA288" t="s">
        <v>750</v>
      </c>
      <c r="AB288" t="s">
        <v>749</v>
      </c>
      <c r="AC288" t="s">
        <v>749</v>
      </c>
    </row>
    <row r="289" spans="1:29">
      <c r="A289" s="7"/>
      <c r="B289" s="7"/>
    </row>
    <row r="290" spans="1:29">
      <c r="A290" s="7">
        <v>89</v>
      </c>
      <c r="B290" s="7" t="s">
        <v>733</v>
      </c>
      <c r="C290" s="7">
        <v>2</v>
      </c>
      <c r="D290" s="7">
        <v>0</v>
      </c>
      <c r="E290" s="7" t="s">
        <v>188</v>
      </c>
      <c r="F290" s="7" t="s">
        <v>725</v>
      </c>
      <c r="G290" s="7" t="s">
        <v>412</v>
      </c>
      <c r="H290" s="7" t="s">
        <v>413</v>
      </c>
      <c r="I290" s="7" t="s">
        <v>229</v>
      </c>
      <c r="J290" s="7" t="s">
        <v>52</v>
      </c>
      <c r="K290" s="32">
        <v>0</v>
      </c>
      <c r="N290" s="43">
        <v>3641.7</v>
      </c>
      <c r="O290" s="32">
        <v>1</v>
      </c>
      <c r="R290" s="7">
        <v>4199.38</v>
      </c>
      <c r="S290" s="7">
        <v>0.05</v>
      </c>
      <c r="U290" s="7">
        <v>1</v>
      </c>
      <c r="V290" s="7" t="s">
        <v>415</v>
      </c>
      <c r="W290" s="7" t="s">
        <v>324</v>
      </c>
      <c r="X290" s="7" t="s">
        <v>324</v>
      </c>
      <c r="Y290" s="7" t="s">
        <v>744</v>
      </c>
      <c r="Z290" s="7" t="s">
        <v>744</v>
      </c>
      <c r="AA290" t="s">
        <v>750</v>
      </c>
      <c r="AB290" t="s">
        <v>749</v>
      </c>
      <c r="AC290" t="s">
        <v>749</v>
      </c>
    </row>
    <row r="291" spans="1:29">
      <c r="A291" s="7">
        <v>89</v>
      </c>
      <c r="B291" s="7" t="s">
        <v>733</v>
      </c>
      <c r="C291" s="7">
        <v>2</v>
      </c>
      <c r="D291" s="7">
        <v>0</v>
      </c>
      <c r="E291" s="7" t="s">
        <v>188</v>
      </c>
      <c r="F291" s="7" t="s">
        <v>725</v>
      </c>
      <c r="G291" s="7" t="s">
        <v>412</v>
      </c>
      <c r="H291" s="7" t="s">
        <v>413</v>
      </c>
      <c r="I291" s="7" t="s">
        <v>229</v>
      </c>
      <c r="J291" s="7" t="s">
        <v>52</v>
      </c>
      <c r="K291" s="32">
        <v>0</v>
      </c>
      <c r="N291" s="43">
        <v>137.74</v>
      </c>
      <c r="O291" s="32">
        <v>1</v>
      </c>
      <c r="R291" s="7">
        <v>71.89</v>
      </c>
      <c r="S291" s="7">
        <v>0.05</v>
      </c>
      <c r="U291" s="7">
        <v>1</v>
      </c>
      <c r="V291" s="7" t="s">
        <v>415</v>
      </c>
      <c r="W291" s="7" t="s">
        <v>324</v>
      </c>
      <c r="X291" s="7" t="s">
        <v>324</v>
      </c>
      <c r="Y291" s="7" t="s">
        <v>744</v>
      </c>
      <c r="Z291" s="7" t="s">
        <v>744</v>
      </c>
      <c r="AA291" t="s">
        <v>750</v>
      </c>
      <c r="AB291" t="s">
        <v>749</v>
      </c>
      <c r="AC291" t="s">
        <v>749</v>
      </c>
    </row>
    <row r="292" spans="1:29">
      <c r="A292" s="7">
        <v>89</v>
      </c>
      <c r="B292" s="7" t="s">
        <v>733</v>
      </c>
      <c r="C292" s="7">
        <v>2</v>
      </c>
      <c r="D292" s="7">
        <v>0</v>
      </c>
      <c r="E292" s="7" t="s">
        <v>188</v>
      </c>
      <c r="F292" s="7" t="s">
        <v>725</v>
      </c>
      <c r="G292" s="7" t="s">
        <v>412</v>
      </c>
      <c r="H292" s="7" t="s">
        <v>413</v>
      </c>
      <c r="I292" s="7" t="s">
        <v>229</v>
      </c>
      <c r="J292" s="7" t="s">
        <v>52</v>
      </c>
      <c r="K292" s="32">
        <v>0</v>
      </c>
      <c r="N292" s="43">
        <v>3641.7</v>
      </c>
      <c r="O292" s="32">
        <v>2</v>
      </c>
      <c r="R292" s="7">
        <v>4165.78</v>
      </c>
      <c r="S292" s="7">
        <v>0.05</v>
      </c>
      <c r="U292" s="7">
        <v>1</v>
      </c>
      <c r="V292" s="7" t="s">
        <v>415</v>
      </c>
      <c r="W292" s="7" t="s">
        <v>324</v>
      </c>
      <c r="X292" s="7" t="s">
        <v>324</v>
      </c>
      <c r="Y292" t="s">
        <v>745</v>
      </c>
      <c r="Z292" t="s">
        <v>745</v>
      </c>
      <c r="AA292" t="s">
        <v>750</v>
      </c>
      <c r="AB292" t="s">
        <v>749</v>
      </c>
      <c r="AC292" t="s">
        <v>749</v>
      </c>
    </row>
    <row r="293" spans="1:29">
      <c r="A293" s="7">
        <v>89</v>
      </c>
      <c r="B293" s="7" t="s">
        <v>733</v>
      </c>
      <c r="C293" s="7">
        <v>2</v>
      </c>
      <c r="D293" s="7">
        <v>0</v>
      </c>
      <c r="E293" s="7" t="s">
        <v>188</v>
      </c>
      <c r="F293" s="7" t="s">
        <v>725</v>
      </c>
      <c r="G293" s="7" t="s">
        <v>412</v>
      </c>
      <c r="H293" s="7" t="s">
        <v>413</v>
      </c>
      <c r="I293" s="7" t="s">
        <v>229</v>
      </c>
      <c r="J293" s="7" t="s">
        <v>52</v>
      </c>
      <c r="K293" s="32">
        <v>0</v>
      </c>
      <c r="N293" s="43">
        <v>137.74</v>
      </c>
      <c r="O293" s="32">
        <v>2</v>
      </c>
      <c r="R293" s="7">
        <v>86</v>
      </c>
      <c r="S293" s="7">
        <v>0.05</v>
      </c>
      <c r="U293" s="7">
        <v>1</v>
      </c>
      <c r="V293" s="7" t="s">
        <v>415</v>
      </c>
      <c r="W293" s="7" t="s">
        <v>324</v>
      </c>
      <c r="X293" s="7" t="s">
        <v>324</v>
      </c>
      <c r="Y293" t="s">
        <v>745</v>
      </c>
      <c r="Z293" t="s">
        <v>745</v>
      </c>
      <c r="AA293" t="s">
        <v>750</v>
      </c>
      <c r="AB293" t="s">
        <v>749</v>
      </c>
      <c r="AC293" t="s">
        <v>749</v>
      </c>
    </row>
    <row r="294" spans="1:29">
      <c r="A294" s="7">
        <v>89</v>
      </c>
      <c r="B294" s="7" t="s">
        <v>733</v>
      </c>
      <c r="C294" s="7">
        <v>2</v>
      </c>
      <c r="D294" s="7">
        <v>0</v>
      </c>
      <c r="E294" s="7" t="s">
        <v>188</v>
      </c>
      <c r="F294" s="7" t="s">
        <v>725</v>
      </c>
      <c r="G294" s="7" t="s">
        <v>412</v>
      </c>
      <c r="H294" s="7" t="s">
        <v>413</v>
      </c>
      <c r="I294" s="7" t="s">
        <v>229</v>
      </c>
      <c r="J294" s="7" t="s">
        <v>52</v>
      </c>
      <c r="K294" s="32">
        <v>0</v>
      </c>
      <c r="N294" s="43">
        <v>3641.7</v>
      </c>
      <c r="O294" s="32">
        <v>3</v>
      </c>
      <c r="R294" s="40">
        <v>4380.79</v>
      </c>
      <c r="S294" s="7">
        <v>0.05</v>
      </c>
      <c r="U294" s="7">
        <v>1</v>
      </c>
      <c r="V294" s="7" t="s">
        <v>323</v>
      </c>
      <c r="W294" s="7" t="s">
        <v>324</v>
      </c>
      <c r="X294" s="7" t="s">
        <v>324</v>
      </c>
      <c r="Y294" t="s">
        <v>751</v>
      </c>
      <c r="Z294" t="s">
        <v>751</v>
      </c>
      <c r="AA294" t="s">
        <v>750</v>
      </c>
      <c r="AB294" t="s">
        <v>749</v>
      </c>
      <c r="AC294" t="s">
        <v>749</v>
      </c>
    </row>
    <row r="295" spans="1:29">
      <c r="A295" s="7">
        <v>89</v>
      </c>
      <c r="B295" s="7" t="s">
        <v>733</v>
      </c>
      <c r="C295" s="7">
        <v>2</v>
      </c>
      <c r="D295" s="7">
        <v>0</v>
      </c>
      <c r="E295" s="7" t="s">
        <v>188</v>
      </c>
      <c r="F295" s="7" t="s">
        <v>725</v>
      </c>
      <c r="G295" s="7" t="s">
        <v>412</v>
      </c>
      <c r="H295" s="7" t="s">
        <v>413</v>
      </c>
      <c r="I295" s="7" t="s">
        <v>229</v>
      </c>
      <c r="J295" s="7" t="s">
        <v>52</v>
      </c>
      <c r="K295" s="32">
        <v>0</v>
      </c>
      <c r="N295" s="43">
        <v>137.74</v>
      </c>
      <c r="O295" s="32">
        <v>3</v>
      </c>
      <c r="R295" s="7">
        <v>96.75</v>
      </c>
      <c r="S295" s="7">
        <v>0.05</v>
      </c>
      <c r="U295" s="7">
        <v>1</v>
      </c>
      <c r="V295" s="7" t="s">
        <v>323</v>
      </c>
      <c r="W295" s="7" t="s">
        <v>324</v>
      </c>
      <c r="X295" s="7" t="s">
        <v>324</v>
      </c>
      <c r="Y295" t="s">
        <v>751</v>
      </c>
      <c r="Z295" t="s">
        <v>751</v>
      </c>
      <c r="AA295" t="s">
        <v>750</v>
      </c>
      <c r="AB295" t="s">
        <v>749</v>
      </c>
      <c r="AC295" t="s">
        <v>749</v>
      </c>
    </row>
    <row r="296" spans="1:29">
      <c r="A296" s="7"/>
      <c r="B296" s="7"/>
    </row>
    <row r="297" spans="1:29">
      <c r="A297" s="7">
        <v>89</v>
      </c>
      <c r="B297" s="7" t="s">
        <v>733</v>
      </c>
      <c r="C297" s="7">
        <v>2</v>
      </c>
      <c r="D297" s="7">
        <v>0</v>
      </c>
      <c r="E297" s="7" t="s">
        <v>188</v>
      </c>
      <c r="F297" s="7" t="s">
        <v>725</v>
      </c>
      <c r="G297" s="7" t="s">
        <v>747</v>
      </c>
      <c r="H297" s="7" t="s">
        <v>748</v>
      </c>
      <c r="I297" s="7" t="s">
        <v>229</v>
      </c>
      <c r="J297" s="7" t="s">
        <v>52</v>
      </c>
      <c r="K297" s="32">
        <v>0</v>
      </c>
      <c r="N297" s="43">
        <v>7.19</v>
      </c>
      <c r="O297" s="32">
        <v>1</v>
      </c>
      <c r="R297" s="7">
        <v>6.89</v>
      </c>
      <c r="S297" s="7">
        <v>0.05</v>
      </c>
      <c r="U297" s="7">
        <v>1</v>
      </c>
      <c r="V297" s="7" t="s">
        <v>415</v>
      </c>
      <c r="W297" s="7" t="s">
        <v>324</v>
      </c>
      <c r="X297" s="7" t="s">
        <v>324</v>
      </c>
      <c r="Y297" s="7" t="s">
        <v>744</v>
      </c>
      <c r="Z297" s="7" t="s">
        <v>744</v>
      </c>
      <c r="AA297" t="s">
        <v>753</v>
      </c>
      <c r="AB297" t="s">
        <v>754</v>
      </c>
      <c r="AC297" t="s">
        <v>752</v>
      </c>
    </row>
    <row r="298" spans="1:29">
      <c r="A298" s="7">
        <v>89</v>
      </c>
      <c r="B298" s="7" t="s">
        <v>733</v>
      </c>
      <c r="C298" s="7">
        <v>2</v>
      </c>
      <c r="D298" s="7">
        <v>0</v>
      </c>
      <c r="E298" s="7" t="s">
        <v>188</v>
      </c>
      <c r="F298" s="7" t="s">
        <v>725</v>
      </c>
      <c r="G298" s="7" t="s">
        <v>747</v>
      </c>
      <c r="H298" s="7" t="s">
        <v>748</v>
      </c>
      <c r="I298" s="7" t="s">
        <v>229</v>
      </c>
      <c r="J298" s="7" t="s">
        <v>52</v>
      </c>
      <c r="K298" s="32">
        <v>0</v>
      </c>
      <c r="N298" s="43">
        <v>0.06</v>
      </c>
      <c r="O298" s="32">
        <v>1</v>
      </c>
      <c r="R298" s="7">
        <v>0.11</v>
      </c>
      <c r="S298" s="7">
        <v>0.05</v>
      </c>
      <c r="U298" s="7">
        <v>1</v>
      </c>
      <c r="V298" s="7" t="s">
        <v>415</v>
      </c>
      <c r="W298" s="7" t="s">
        <v>324</v>
      </c>
      <c r="X298" s="7" t="s">
        <v>324</v>
      </c>
      <c r="Y298" s="7" t="s">
        <v>744</v>
      </c>
      <c r="Z298" s="7" t="s">
        <v>744</v>
      </c>
      <c r="AA298" t="s">
        <v>753</v>
      </c>
      <c r="AB298" t="s">
        <v>754</v>
      </c>
      <c r="AC298" t="s">
        <v>752</v>
      </c>
    </row>
    <row r="299" spans="1:29">
      <c r="A299" s="7">
        <v>89</v>
      </c>
      <c r="B299" s="7" t="s">
        <v>733</v>
      </c>
      <c r="C299" s="7">
        <v>2</v>
      </c>
      <c r="D299" s="7">
        <v>0</v>
      </c>
      <c r="E299" s="7" t="s">
        <v>188</v>
      </c>
      <c r="F299" s="7" t="s">
        <v>725</v>
      </c>
      <c r="G299" s="7" t="s">
        <v>747</v>
      </c>
      <c r="H299" s="7" t="s">
        <v>748</v>
      </c>
      <c r="I299" s="7" t="s">
        <v>229</v>
      </c>
      <c r="J299" s="7" t="s">
        <v>52</v>
      </c>
      <c r="K299" s="32">
        <v>0</v>
      </c>
      <c r="N299" s="43">
        <v>7.19</v>
      </c>
      <c r="O299" s="32">
        <v>2</v>
      </c>
      <c r="R299" s="7">
        <v>6.74</v>
      </c>
      <c r="S299" s="7">
        <v>0.05</v>
      </c>
      <c r="U299" s="7">
        <v>1</v>
      </c>
      <c r="V299" s="7" t="s">
        <v>415</v>
      </c>
      <c r="W299" s="7" t="s">
        <v>324</v>
      </c>
      <c r="X299" s="7" t="s">
        <v>324</v>
      </c>
      <c r="Y299" t="s">
        <v>745</v>
      </c>
      <c r="Z299" t="s">
        <v>745</v>
      </c>
      <c r="AA299" t="s">
        <v>753</v>
      </c>
      <c r="AB299" t="s">
        <v>754</v>
      </c>
      <c r="AC299" t="s">
        <v>752</v>
      </c>
    </row>
    <row r="300" spans="1:29">
      <c r="A300" s="7">
        <v>89</v>
      </c>
      <c r="B300" s="7" t="s">
        <v>733</v>
      </c>
      <c r="C300" s="7">
        <v>2</v>
      </c>
      <c r="D300" s="7">
        <v>0</v>
      </c>
      <c r="E300" s="7" t="s">
        <v>188</v>
      </c>
      <c r="F300" s="7" t="s">
        <v>725</v>
      </c>
      <c r="G300" s="7" t="s">
        <v>747</v>
      </c>
      <c r="H300" s="7" t="s">
        <v>748</v>
      </c>
      <c r="I300" s="7" t="s">
        <v>229</v>
      </c>
      <c r="J300" s="7" t="s">
        <v>52</v>
      </c>
      <c r="K300" s="32">
        <v>0</v>
      </c>
      <c r="N300" s="43">
        <v>0.06</v>
      </c>
      <c r="O300" s="32">
        <v>2</v>
      </c>
      <c r="R300" s="7">
        <v>0.03</v>
      </c>
      <c r="S300" s="7">
        <v>0.05</v>
      </c>
      <c r="U300" s="7">
        <v>1</v>
      </c>
      <c r="V300" s="7" t="s">
        <v>415</v>
      </c>
      <c r="W300" s="7" t="s">
        <v>324</v>
      </c>
      <c r="X300" s="7" t="s">
        <v>324</v>
      </c>
      <c r="Y300" t="s">
        <v>745</v>
      </c>
      <c r="Z300" t="s">
        <v>745</v>
      </c>
      <c r="AA300" t="s">
        <v>753</v>
      </c>
      <c r="AB300" t="s">
        <v>754</v>
      </c>
      <c r="AC300" t="s">
        <v>752</v>
      </c>
    </row>
    <row r="301" spans="1:29">
      <c r="A301" s="7">
        <v>89</v>
      </c>
      <c r="B301" s="7" t="s">
        <v>733</v>
      </c>
      <c r="C301" s="7">
        <v>2</v>
      </c>
      <c r="D301" s="7">
        <v>0</v>
      </c>
      <c r="E301" s="7" t="s">
        <v>188</v>
      </c>
      <c r="F301" s="7" t="s">
        <v>725</v>
      </c>
      <c r="G301" s="7" t="s">
        <v>747</v>
      </c>
      <c r="H301" s="7" t="s">
        <v>748</v>
      </c>
      <c r="I301" s="7" t="s">
        <v>229</v>
      </c>
      <c r="J301" s="7" t="s">
        <v>52</v>
      </c>
      <c r="K301" s="32">
        <v>0</v>
      </c>
      <c r="N301" s="43">
        <v>7.19</v>
      </c>
      <c r="O301" s="32">
        <v>3</v>
      </c>
      <c r="R301" s="40">
        <v>6.45</v>
      </c>
      <c r="S301" s="7">
        <v>0.05</v>
      </c>
      <c r="U301" s="7">
        <v>1</v>
      </c>
      <c r="V301" s="7" t="s">
        <v>323</v>
      </c>
      <c r="W301" s="7" t="s">
        <v>324</v>
      </c>
      <c r="X301" s="7" t="s">
        <v>324</v>
      </c>
      <c r="Y301" t="s">
        <v>751</v>
      </c>
      <c r="Z301" t="s">
        <v>751</v>
      </c>
      <c r="AA301" t="s">
        <v>753</v>
      </c>
      <c r="AB301" t="s">
        <v>754</v>
      </c>
      <c r="AC301" t="s">
        <v>752</v>
      </c>
    </row>
    <row r="302" spans="1:29">
      <c r="A302" s="7">
        <v>89</v>
      </c>
      <c r="B302" s="7" t="s">
        <v>733</v>
      </c>
      <c r="C302" s="7">
        <v>2</v>
      </c>
      <c r="D302" s="7">
        <v>0</v>
      </c>
      <c r="E302" s="7" t="s">
        <v>188</v>
      </c>
      <c r="F302" s="7" t="s">
        <v>725</v>
      </c>
      <c r="G302" s="7" t="s">
        <v>747</v>
      </c>
      <c r="H302" s="7" t="s">
        <v>748</v>
      </c>
      <c r="I302" s="7" t="s">
        <v>229</v>
      </c>
      <c r="J302" s="7" t="s">
        <v>52</v>
      </c>
      <c r="K302" s="32">
        <v>0</v>
      </c>
      <c r="N302" s="43">
        <v>0.06</v>
      </c>
      <c r="O302" s="32">
        <v>3</v>
      </c>
      <c r="R302" s="7">
        <v>0.14000000000000001</v>
      </c>
      <c r="S302" s="7">
        <v>0.05</v>
      </c>
      <c r="U302" s="7">
        <v>1</v>
      </c>
      <c r="V302" s="7" t="s">
        <v>323</v>
      </c>
      <c r="W302" s="7" t="s">
        <v>324</v>
      </c>
      <c r="X302" s="7" t="s">
        <v>324</v>
      </c>
      <c r="Y302" t="s">
        <v>751</v>
      </c>
      <c r="Z302" t="s">
        <v>751</v>
      </c>
      <c r="AA302" t="s">
        <v>753</v>
      </c>
      <c r="AB302" t="s">
        <v>754</v>
      </c>
      <c r="AC302" t="s">
        <v>752</v>
      </c>
    </row>
    <row r="303" spans="1:29">
      <c r="A303" s="7"/>
      <c r="B303" s="7"/>
    </row>
    <row r="304" spans="1:29">
      <c r="A304" s="7">
        <v>90</v>
      </c>
      <c r="B304" s="7" t="s">
        <v>771</v>
      </c>
      <c r="C304" s="7">
        <v>1</v>
      </c>
      <c r="D304" s="7">
        <v>0</v>
      </c>
      <c r="E304" s="7" t="s">
        <v>188</v>
      </c>
      <c r="F304" s="7" t="s">
        <v>780</v>
      </c>
      <c r="G304" s="7" t="s">
        <v>781</v>
      </c>
      <c r="H304" s="7" t="s">
        <v>198</v>
      </c>
      <c r="I304" s="7" t="s">
        <v>229</v>
      </c>
      <c r="J304" s="7" t="s">
        <v>52</v>
      </c>
      <c r="K304" s="32">
        <v>0</v>
      </c>
      <c r="N304" s="43">
        <v>4.9000000000000004</v>
      </c>
      <c r="O304" s="32">
        <v>1</v>
      </c>
      <c r="R304" s="7">
        <v>5.9</v>
      </c>
      <c r="S304" s="7" t="s">
        <v>51</v>
      </c>
      <c r="U304" s="7">
        <v>0</v>
      </c>
      <c r="V304" s="7" t="s">
        <v>488</v>
      </c>
      <c r="W304" s="7" t="s">
        <v>324</v>
      </c>
      <c r="X304" s="7" t="s">
        <v>324</v>
      </c>
      <c r="Y304" s="7" t="s">
        <v>782</v>
      </c>
      <c r="Z304" s="7" t="s">
        <v>782</v>
      </c>
      <c r="AA304" s="45"/>
      <c r="AB304" s="45" t="s">
        <v>785</v>
      </c>
      <c r="AC304" s="45"/>
    </row>
    <row r="305" spans="1:29">
      <c r="A305" s="7">
        <v>90</v>
      </c>
      <c r="B305" s="7" t="s">
        <v>771</v>
      </c>
      <c r="C305" s="7">
        <v>1</v>
      </c>
      <c r="D305" s="7">
        <v>0</v>
      </c>
      <c r="E305" s="7" t="s">
        <v>188</v>
      </c>
      <c r="F305" s="7" t="s">
        <v>780</v>
      </c>
      <c r="G305" s="7" t="s">
        <v>781</v>
      </c>
      <c r="H305" s="7" t="s">
        <v>198</v>
      </c>
      <c r="I305" s="7" t="s">
        <v>229</v>
      </c>
      <c r="J305" s="7" t="s">
        <v>52</v>
      </c>
      <c r="K305" s="32">
        <v>0</v>
      </c>
      <c r="N305" s="43">
        <v>4.9000000000000004</v>
      </c>
      <c r="O305" s="32">
        <v>2</v>
      </c>
      <c r="R305" s="7">
        <v>5.4</v>
      </c>
      <c r="S305" s="7" t="s">
        <v>51</v>
      </c>
      <c r="U305" s="7">
        <v>0</v>
      </c>
      <c r="V305" s="7" t="s">
        <v>488</v>
      </c>
      <c r="W305" s="7" t="s">
        <v>324</v>
      </c>
      <c r="X305" s="7" t="s">
        <v>324</v>
      </c>
      <c r="Y305" s="7" t="s">
        <v>783</v>
      </c>
      <c r="Z305" s="7" t="s">
        <v>783</v>
      </c>
      <c r="AA305" s="45"/>
      <c r="AB305" s="45"/>
      <c r="AC305" s="45"/>
    </row>
    <row r="306" spans="1:29">
      <c r="A306" s="7">
        <v>90</v>
      </c>
      <c r="B306" s="7" t="s">
        <v>771</v>
      </c>
      <c r="C306" s="7">
        <v>1</v>
      </c>
      <c r="D306" s="7">
        <v>0</v>
      </c>
      <c r="E306" s="7" t="s">
        <v>188</v>
      </c>
      <c r="F306" s="7" t="s">
        <v>780</v>
      </c>
      <c r="G306" s="7" t="s">
        <v>781</v>
      </c>
      <c r="H306" s="7" t="s">
        <v>198</v>
      </c>
      <c r="I306" s="7" t="s">
        <v>229</v>
      </c>
      <c r="J306" s="7" t="s">
        <v>52</v>
      </c>
      <c r="K306" s="32">
        <v>0</v>
      </c>
      <c r="N306" s="43">
        <v>4.9000000000000004</v>
      </c>
      <c r="O306" s="32">
        <v>3</v>
      </c>
      <c r="R306" s="7">
        <v>5.9</v>
      </c>
      <c r="S306" s="7" t="s">
        <v>51</v>
      </c>
      <c r="U306" s="7">
        <v>0</v>
      </c>
      <c r="V306" s="7" t="s">
        <v>488</v>
      </c>
      <c r="W306" s="7" t="s">
        <v>324</v>
      </c>
      <c r="X306" s="7" t="s">
        <v>324</v>
      </c>
      <c r="Y306" s="7" t="s">
        <v>784</v>
      </c>
      <c r="Z306" s="7" t="s">
        <v>784</v>
      </c>
      <c r="AA306" s="45"/>
      <c r="AB306" s="45"/>
      <c r="AC306" s="45"/>
    </row>
    <row r="307" spans="1:29">
      <c r="A307" s="7">
        <v>90</v>
      </c>
      <c r="B307" s="7" t="s">
        <v>771</v>
      </c>
      <c r="C307" s="7">
        <v>2</v>
      </c>
      <c r="D307" s="7">
        <v>0</v>
      </c>
      <c r="E307" s="7" t="s">
        <v>188</v>
      </c>
      <c r="F307" s="7" t="s">
        <v>780</v>
      </c>
      <c r="G307" s="7" t="s">
        <v>781</v>
      </c>
      <c r="H307" s="7" t="s">
        <v>198</v>
      </c>
      <c r="I307" s="7" t="s">
        <v>229</v>
      </c>
      <c r="J307" s="7" t="s">
        <v>52</v>
      </c>
      <c r="K307" s="32">
        <v>0</v>
      </c>
      <c r="L307" s="7">
        <v>4</v>
      </c>
      <c r="N307" s="43">
        <v>2.9</v>
      </c>
      <c r="O307" s="32">
        <v>1</v>
      </c>
      <c r="P307" s="7">
        <v>4</v>
      </c>
      <c r="R307" s="7">
        <v>1.1000000000000001</v>
      </c>
      <c r="S307" s="7" t="s">
        <v>51</v>
      </c>
      <c r="U307" s="7">
        <v>0</v>
      </c>
      <c r="V307" s="7" t="s">
        <v>488</v>
      </c>
      <c r="W307" s="7" t="s">
        <v>786</v>
      </c>
      <c r="X307" s="7" t="s">
        <v>786</v>
      </c>
      <c r="Y307" s="7" t="s">
        <v>788</v>
      </c>
      <c r="Z307" s="7" t="s">
        <v>788</v>
      </c>
      <c r="AA307" s="45"/>
      <c r="AB307" s="45"/>
      <c r="AC307" s="45"/>
    </row>
    <row r="308" spans="1:29">
      <c r="A308" s="7">
        <v>90</v>
      </c>
      <c r="B308" s="7" t="s">
        <v>771</v>
      </c>
      <c r="C308" s="7">
        <v>2</v>
      </c>
      <c r="D308" s="7">
        <v>0</v>
      </c>
      <c r="E308" s="7" t="s">
        <v>188</v>
      </c>
      <c r="F308" s="7" t="s">
        <v>780</v>
      </c>
      <c r="G308" s="7" t="s">
        <v>781</v>
      </c>
      <c r="H308" s="7" t="s">
        <v>198</v>
      </c>
      <c r="I308" s="7" t="s">
        <v>229</v>
      </c>
      <c r="J308" s="7" t="s">
        <v>52</v>
      </c>
      <c r="K308" s="32">
        <v>0</v>
      </c>
      <c r="L308" s="7">
        <v>4</v>
      </c>
      <c r="N308" s="43">
        <v>2.9</v>
      </c>
      <c r="O308" s="32">
        <v>2</v>
      </c>
      <c r="P308" s="7">
        <v>4</v>
      </c>
      <c r="R308" s="7">
        <v>6.1</v>
      </c>
      <c r="S308" s="7">
        <v>0.05</v>
      </c>
      <c r="U308" s="7">
        <v>1</v>
      </c>
      <c r="V308" s="7" t="s">
        <v>488</v>
      </c>
      <c r="W308" s="7" t="s">
        <v>786</v>
      </c>
      <c r="X308" s="7" t="s">
        <v>786</v>
      </c>
      <c r="Y308" s="7" t="s">
        <v>789</v>
      </c>
      <c r="Z308" s="7" t="s">
        <v>789</v>
      </c>
      <c r="AA308" s="45"/>
      <c r="AB308" s="45"/>
      <c r="AC308" s="45"/>
    </row>
    <row r="309" spans="1:29">
      <c r="A309" s="7">
        <v>90</v>
      </c>
      <c r="B309" s="7" t="s">
        <v>771</v>
      </c>
      <c r="C309" s="7">
        <v>2</v>
      </c>
      <c r="D309" s="7">
        <v>0</v>
      </c>
      <c r="E309" s="7" t="s">
        <v>188</v>
      </c>
      <c r="F309" s="7" t="s">
        <v>780</v>
      </c>
      <c r="G309" s="7" t="s">
        <v>781</v>
      </c>
      <c r="H309" s="7" t="s">
        <v>198</v>
      </c>
      <c r="I309" s="7" t="s">
        <v>229</v>
      </c>
      <c r="J309" s="7" t="s">
        <v>52</v>
      </c>
      <c r="K309" s="32">
        <v>0</v>
      </c>
      <c r="L309" s="7">
        <v>4</v>
      </c>
      <c r="N309" s="43">
        <v>2.9</v>
      </c>
      <c r="O309" s="32">
        <v>3</v>
      </c>
      <c r="P309" s="7">
        <v>4</v>
      </c>
      <c r="R309" s="7">
        <v>5.6</v>
      </c>
      <c r="S309" s="7">
        <v>0.05</v>
      </c>
      <c r="U309" s="7">
        <v>1</v>
      </c>
      <c r="V309" s="7" t="s">
        <v>488</v>
      </c>
      <c r="W309" s="7" t="s">
        <v>786</v>
      </c>
      <c r="X309" s="7" t="s">
        <v>786</v>
      </c>
      <c r="Y309" s="7" t="s">
        <v>790</v>
      </c>
      <c r="Z309" s="7" t="s">
        <v>790</v>
      </c>
      <c r="AA309" s="45"/>
      <c r="AB309" s="45"/>
      <c r="AC309" s="45"/>
    </row>
    <row r="310" spans="1:29">
      <c r="A310" s="7">
        <v>90</v>
      </c>
      <c r="B310" s="7" t="s">
        <v>771</v>
      </c>
      <c r="C310" s="7">
        <v>2</v>
      </c>
      <c r="D310" s="7">
        <v>0</v>
      </c>
      <c r="E310" s="7" t="s">
        <v>188</v>
      </c>
      <c r="F310" s="7" t="s">
        <v>780</v>
      </c>
      <c r="G310" s="7" t="s">
        <v>781</v>
      </c>
      <c r="H310" s="7" t="s">
        <v>198</v>
      </c>
      <c r="I310" s="7" t="s">
        <v>229</v>
      </c>
      <c r="J310" s="7" t="s">
        <v>52</v>
      </c>
      <c r="K310" s="32">
        <v>0</v>
      </c>
      <c r="L310" s="7">
        <v>5</v>
      </c>
      <c r="N310" s="43">
        <v>3.8</v>
      </c>
      <c r="O310" s="32">
        <v>1</v>
      </c>
      <c r="P310" s="7">
        <v>5</v>
      </c>
      <c r="R310" s="7">
        <v>1.2</v>
      </c>
      <c r="S310" s="7">
        <v>0.05</v>
      </c>
      <c r="U310" s="7">
        <v>-1</v>
      </c>
      <c r="V310" s="7" t="s">
        <v>488</v>
      </c>
      <c r="W310" s="7" t="s">
        <v>787</v>
      </c>
      <c r="X310" s="7" t="s">
        <v>787</v>
      </c>
      <c r="Y310" s="7" t="s">
        <v>791</v>
      </c>
      <c r="Z310" s="7" t="s">
        <v>791</v>
      </c>
      <c r="AA310" s="45"/>
      <c r="AB310" s="45"/>
      <c r="AC310" s="45"/>
    </row>
    <row r="311" spans="1:29">
      <c r="A311" s="7">
        <v>90</v>
      </c>
      <c r="B311" s="7" t="s">
        <v>771</v>
      </c>
      <c r="C311" s="7">
        <v>2</v>
      </c>
      <c r="D311" s="7">
        <v>0</v>
      </c>
      <c r="E311" s="7" t="s">
        <v>188</v>
      </c>
      <c r="F311" s="7" t="s">
        <v>780</v>
      </c>
      <c r="G311" s="7" t="s">
        <v>781</v>
      </c>
      <c r="H311" s="7" t="s">
        <v>198</v>
      </c>
      <c r="I311" s="7" t="s">
        <v>229</v>
      </c>
      <c r="J311" s="7" t="s">
        <v>52</v>
      </c>
      <c r="K311" s="32">
        <v>0</v>
      </c>
      <c r="L311" s="7">
        <v>5</v>
      </c>
      <c r="N311" s="43">
        <v>3.8</v>
      </c>
      <c r="O311" s="32">
        <v>2</v>
      </c>
      <c r="P311" s="7">
        <v>5</v>
      </c>
      <c r="R311" s="7">
        <v>4.9000000000000004</v>
      </c>
      <c r="S311" s="7" t="s">
        <v>51</v>
      </c>
      <c r="U311" s="7">
        <v>0</v>
      </c>
      <c r="V311" s="7" t="s">
        <v>488</v>
      </c>
      <c r="W311" s="7" t="s">
        <v>787</v>
      </c>
      <c r="X311" s="7" t="s">
        <v>787</v>
      </c>
      <c r="Y311" s="7" t="s">
        <v>792</v>
      </c>
      <c r="Z311" s="7" t="s">
        <v>792</v>
      </c>
      <c r="AA311" s="45"/>
      <c r="AB311" s="45"/>
      <c r="AC311" s="45"/>
    </row>
    <row r="312" spans="1:29">
      <c r="A312" s="7">
        <v>90</v>
      </c>
      <c r="B312" s="7" t="s">
        <v>771</v>
      </c>
      <c r="C312" s="7">
        <v>2</v>
      </c>
      <c r="D312" s="7">
        <v>0</v>
      </c>
      <c r="E312" s="7" t="s">
        <v>188</v>
      </c>
      <c r="F312" s="7" t="s">
        <v>780</v>
      </c>
      <c r="G312" s="7" t="s">
        <v>781</v>
      </c>
      <c r="H312" s="7" t="s">
        <v>198</v>
      </c>
      <c r="I312" s="7" t="s">
        <v>229</v>
      </c>
      <c r="J312" s="7" t="s">
        <v>52</v>
      </c>
      <c r="K312" s="32">
        <v>0</v>
      </c>
      <c r="L312" s="7">
        <v>5</v>
      </c>
      <c r="N312" s="43">
        <v>3.8</v>
      </c>
      <c r="O312" s="32">
        <v>3</v>
      </c>
      <c r="P312" s="7">
        <v>5</v>
      </c>
      <c r="R312" s="7">
        <v>1.4</v>
      </c>
      <c r="S312" s="7" t="s">
        <v>51</v>
      </c>
      <c r="U312" s="7">
        <v>0</v>
      </c>
      <c r="V312" s="7" t="s">
        <v>488</v>
      </c>
      <c r="W312" s="7" t="s">
        <v>787</v>
      </c>
      <c r="X312" s="7" t="s">
        <v>787</v>
      </c>
      <c r="Y312" s="7" t="s">
        <v>793</v>
      </c>
      <c r="Z312" s="7" t="s">
        <v>793</v>
      </c>
      <c r="AA312" s="45"/>
      <c r="AB312" s="45"/>
      <c r="AC312" s="45"/>
    </row>
    <row r="313" spans="1:29">
      <c r="A313" s="7" t="s">
        <v>794</v>
      </c>
      <c r="B313" s="7"/>
      <c r="AA313" s="45"/>
      <c r="AB313" s="45"/>
      <c r="AC313" s="45"/>
    </row>
    <row r="314" spans="1:29">
      <c r="A314" s="7">
        <v>90</v>
      </c>
      <c r="B314" s="7" t="s">
        <v>771</v>
      </c>
      <c r="C314" s="7">
        <v>0</v>
      </c>
      <c r="D314" s="7">
        <v>0</v>
      </c>
      <c r="E314" s="7" t="s">
        <v>188</v>
      </c>
      <c r="F314" s="7" t="s">
        <v>725</v>
      </c>
      <c r="G314" s="7" t="s">
        <v>486</v>
      </c>
      <c r="H314" s="7" t="s">
        <v>795</v>
      </c>
      <c r="I314" s="7" t="s">
        <v>229</v>
      </c>
      <c r="J314" s="7" t="s">
        <v>52</v>
      </c>
      <c r="K314" s="32">
        <v>0</v>
      </c>
      <c r="N314" s="43"/>
      <c r="O314" s="32">
        <v>1</v>
      </c>
      <c r="V314" s="7" t="s">
        <v>488</v>
      </c>
      <c r="W314" s="7" t="s">
        <v>324</v>
      </c>
      <c r="X314" s="7" t="s">
        <v>324</v>
      </c>
      <c r="Y314" s="7" t="s">
        <v>782</v>
      </c>
      <c r="Z314" s="7" t="s">
        <v>782</v>
      </c>
      <c r="AA314" s="45"/>
      <c r="AB314" s="45"/>
      <c r="AC314" s="45"/>
    </row>
    <row r="315" spans="1:29">
      <c r="A315" s="7">
        <v>90</v>
      </c>
      <c r="B315" s="7" t="s">
        <v>771</v>
      </c>
      <c r="C315" s="7">
        <v>0</v>
      </c>
      <c r="D315" s="7">
        <v>0</v>
      </c>
      <c r="E315" s="7" t="s">
        <v>188</v>
      </c>
      <c r="F315" s="7" t="s">
        <v>725</v>
      </c>
      <c r="G315" s="7" t="s">
        <v>486</v>
      </c>
      <c r="H315" s="7" t="s">
        <v>795</v>
      </c>
      <c r="I315" s="7" t="s">
        <v>229</v>
      </c>
      <c r="J315" s="7" t="s">
        <v>52</v>
      </c>
      <c r="K315" s="32">
        <v>0</v>
      </c>
      <c r="N315" s="43"/>
      <c r="O315" s="32">
        <v>2</v>
      </c>
      <c r="V315" s="7" t="s">
        <v>488</v>
      </c>
      <c r="W315" s="7" t="s">
        <v>324</v>
      </c>
      <c r="X315" s="7" t="s">
        <v>324</v>
      </c>
      <c r="Y315" s="7" t="s">
        <v>783</v>
      </c>
      <c r="Z315" s="7" t="s">
        <v>783</v>
      </c>
      <c r="AA315" s="45"/>
      <c r="AB315" s="45"/>
      <c r="AC315" s="45"/>
    </row>
    <row r="316" spans="1:29">
      <c r="A316" s="7">
        <v>90</v>
      </c>
      <c r="B316" s="7" t="s">
        <v>771</v>
      </c>
      <c r="C316" s="7">
        <v>0</v>
      </c>
      <c r="D316" s="7">
        <v>0</v>
      </c>
      <c r="E316" s="7" t="s">
        <v>188</v>
      </c>
      <c r="F316" s="7" t="s">
        <v>725</v>
      </c>
      <c r="G316" s="7" t="s">
        <v>486</v>
      </c>
      <c r="H316" s="7" t="s">
        <v>795</v>
      </c>
      <c r="I316" s="7" t="s">
        <v>229</v>
      </c>
      <c r="J316" s="7" t="s">
        <v>52</v>
      </c>
      <c r="K316" s="32">
        <v>0</v>
      </c>
      <c r="N316" s="43"/>
      <c r="O316" s="32">
        <v>3</v>
      </c>
      <c r="V316" s="7" t="s">
        <v>488</v>
      </c>
      <c r="W316" s="7" t="s">
        <v>324</v>
      </c>
      <c r="X316" s="7" t="s">
        <v>324</v>
      </c>
      <c r="Y316" s="7" t="s">
        <v>784</v>
      </c>
      <c r="Z316" s="7" t="s">
        <v>784</v>
      </c>
      <c r="AA316" s="45"/>
      <c r="AB316" s="45"/>
      <c r="AC316" s="45"/>
    </row>
    <row r="317" spans="1:29">
      <c r="A317" s="7"/>
      <c r="B317" s="7"/>
      <c r="AA317" s="45"/>
      <c r="AB317" s="45"/>
      <c r="AC317" s="45"/>
    </row>
    <row r="318" spans="1:29">
      <c r="A318" s="7">
        <v>90</v>
      </c>
      <c r="B318" s="7" t="s">
        <v>771</v>
      </c>
      <c r="C318" s="7">
        <v>0</v>
      </c>
      <c r="D318" s="7">
        <v>0</v>
      </c>
      <c r="E318" s="7" t="s">
        <v>188</v>
      </c>
      <c r="F318" s="7" t="s">
        <v>725</v>
      </c>
      <c r="G318" s="7" t="s">
        <v>796</v>
      </c>
      <c r="H318" s="7" t="s">
        <v>797</v>
      </c>
      <c r="I318" s="7" t="s">
        <v>229</v>
      </c>
      <c r="J318" s="7" t="s">
        <v>52</v>
      </c>
      <c r="K318" s="32">
        <v>0</v>
      </c>
      <c r="N318" s="43"/>
      <c r="O318" s="32">
        <v>1</v>
      </c>
      <c r="V318" s="7" t="s">
        <v>488</v>
      </c>
      <c r="W318" s="7" t="s">
        <v>324</v>
      </c>
      <c r="X318" s="7" t="s">
        <v>324</v>
      </c>
      <c r="Y318" s="7" t="s">
        <v>782</v>
      </c>
      <c r="Z318" s="7" t="s">
        <v>782</v>
      </c>
      <c r="AA318" s="45"/>
      <c r="AB318" s="45"/>
      <c r="AC318" s="45"/>
    </row>
    <row r="319" spans="1:29">
      <c r="A319" s="7">
        <v>90</v>
      </c>
      <c r="B319" s="7" t="s">
        <v>771</v>
      </c>
      <c r="C319" s="7">
        <v>0</v>
      </c>
      <c r="D319" s="7">
        <v>0</v>
      </c>
      <c r="E319" s="7" t="s">
        <v>188</v>
      </c>
      <c r="F319" s="7" t="s">
        <v>725</v>
      </c>
      <c r="G319" s="7" t="s">
        <v>796</v>
      </c>
      <c r="H319" s="7" t="s">
        <v>797</v>
      </c>
      <c r="I319" s="7" t="s">
        <v>229</v>
      </c>
      <c r="J319" s="7" t="s">
        <v>52</v>
      </c>
      <c r="K319" s="32">
        <v>0</v>
      </c>
      <c r="N319" s="43"/>
      <c r="O319" s="32">
        <v>2</v>
      </c>
      <c r="V319" s="7" t="s">
        <v>488</v>
      </c>
      <c r="W319" s="7" t="s">
        <v>324</v>
      </c>
      <c r="X319" s="7" t="s">
        <v>324</v>
      </c>
      <c r="Y319" s="7" t="s">
        <v>783</v>
      </c>
      <c r="Z319" s="7" t="s">
        <v>783</v>
      </c>
      <c r="AA319" s="45"/>
      <c r="AB319" s="45"/>
      <c r="AC319" s="45"/>
    </row>
    <row r="320" spans="1:29">
      <c r="A320" s="7">
        <v>90</v>
      </c>
      <c r="B320" s="7" t="s">
        <v>771</v>
      </c>
      <c r="C320" s="7">
        <v>0</v>
      </c>
      <c r="D320" s="7">
        <v>0</v>
      </c>
      <c r="E320" s="7" t="s">
        <v>188</v>
      </c>
      <c r="F320" s="7" t="s">
        <v>725</v>
      </c>
      <c r="G320" s="7" t="s">
        <v>796</v>
      </c>
      <c r="H320" s="7" t="s">
        <v>797</v>
      </c>
      <c r="I320" s="7" t="s">
        <v>229</v>
      </c>
      <c r="J320" s="7" t="s">
        <v>52</v>
      </c>
      <c r="K320" s="32">
        <v>0</v>
      </c>
      <c r="N320" s="43"/>
      <c r="O320" s="32">
        <v>3</v>
      </c>
      <c r="V320" s="7" t="s">
        <v>488</v>
      </c>
      <c r="W320" s="7" t="s">
        <v>324</v>
      </c>
      <c r="X320" s="7" t="s">
        <v>324</v>
      </c>
      <c r="Y320" s="7" t="s">
        <v>784</v>
      </c>
      <c r="Z320" s="7" t="s">
        <v>784</v>
      </c>
      <c r="AA320" s="45"/>
      <c r="AB320" s="45"/>
      <c r="AC320" s="45"/>
    </row>
    <row r="321" spans="1:29">
      <c r="A321" s="7"/>
      <c r="B321" s="7"/>
      <c r="AA321" s="45"/>
      <c r="AB321" s="45"/>
      <c r="AC321" s="45"/>
    </row>
    <row r="322" spans="1:29">
      <c r="A322" s="7">
        <v>90</v>
      </c>
      <c r="B322" s="7" t="s">
        <v>771</v>
      </c>
      <c r="C322" s="7">
        <v>0</v>
      </c>
      <c r="D322" s="7">
        <v>0</v>
      </c>
      <c r="E322" s="7" t="s">
        <v>188</v>
      </c>
      <c r="F322" s="7" t="s">
        <v>725</v>
      </c>
      <c r="G322" s="7" t="s">
        <v>798</v>
      </c>
      <c r="H322" s="7" t="s">
        <v>799</v>
      </c>
      <c r="I322" s="7" t="s">
        <v>229</v>
      </c>
      <c r="J322" s="7" t="s">
        <v>52</v>
      </c>
      <c r="K322" s="32">
        <v>0</v>
      </c>
      <c r="N322" s="43"/>
      <c r="O322" s="32">
        <v>1</v>
      </c>
      <c r="V322" s="7" t="s">
        <v>488</v>
      </c>
      <c r="W322" s="7" t="s">
        <v>324</v>
      </c>
      <c r="X322" s="7" t="s">
        <v>324</v>
      </c>
      <c r="Y322" s="7" t="s">
        <v>782</v>
      </c>
      <c r="Z322" s="7" t="s">
        <v>782</v>
      </c>
      <c r="AA322" s="45"/>
      <c r="AB322" s="45"/>
      <c r="AC322" s="45"/>
    </row>
    <row r="323" spans="1:29">
      <c r="A323" s="7">
        <v>90</v>
      </c>
      <c r="B323" s="7" t="s">
        <v>771</v>
      </c>
      <c r="C323" s="7">
        <v>0</v>
      </c>
      <c r="D323" s="7">
        <v>0</v>
      </c>
      <c r="E323" s="7" t="s">
        <v>188</v>
      </c>
      <c r="F323" s="7" t="s">
        <v>725</v>
      </c>
      <c r="G323" s="7" t="s">
        <v>798</v>
      </c>
      <c r="H323" s="7" t="s">
        <v>799</v>
      </c>
      <c r="I323" s="7" t="s">
        <v>229</v>
      </c>
      <c r="J323" s="7" t="s">
        <v>52</v>
      </c>
      <c r="K323" s="32">
        <v>0</v>
      </c>
      <c r="N323" s="43"/>
      <c r="O323" s="32">
        <v>2</v>
      </c>
      <c r="V323" s="7" t="s">
        <v>488</v>
      </c>
      <c r="W323" s="7" t="s">
        <v>324</v>
      </c>
      <c r="X323" s="7" t="s">
        <v>324</v>
      </c>
      <c r="Y323" s="7" t="s">
        <v>783</v>
      </c>
      <c r="Z323" s="7" t="s">
        <v>783</v>
      </c>
      <c r="AA323" s="45"/>
      <c r="AB323" s="45"/>
      <c r="AC323" s="45"/>
    </row>
    <row r="324" spans="1:29">
      <c r="A324" s="7">
        <v>90</v>
      </c>
      <c r="B324" s="7" t="s">
        <v>771</v>
      </c>
      <c r="C324" s="7">
        <v>0</v>
      </c>
      <c r="D324" s="7">
        <v>0</v>
      </c>
      <c r="E324" s="7" t="s">
        <v>188</v>
      </c>
      <c r="F324" s="7" t="s">
        <v>725</v>
      </c>
      <c r="G324" s="7" t="s">
        <v>798</v>
      </c>
      <c r="H324" s="7" t="s">
        <v>799</v>
      </c>
      <c r="I324" s="7" t="s">
        <v>229</v>
      </c>
      <c r="J324" s="7" t="s">
        <v>52</v>
      </c>
      <c r="K324" s="32">
        <v>0</v>
      </c>
      <c r="N324" s="43"/>
      <c r="O324" s="32">
        <v>3</v>
      </c>
      <c r="V324" s="7" t="s">
        <v>488</v>
      </c>
      <c r="W324" s="7" t="s">
        <v>324</v>
      </c>
      <c r="X324" s="7" t="s">
        <v>324</v>
      </c>
      <c r="Y324" s="7" t="s">
        <v>784</v>
      </c>
      <c r="Z324" s="7" t="s">
        <v>784</v>
      </c>
      <c r="AA324" s="45"/>
      <c r="AB324" s="45"/>
      <c r="AC324" s="45"/>
    </row>
    <row r="325" spans="1:29">
      <c r="A325" s="7"/>
      <c r="B325" s="7"/>
      <c r="AA325" s="45"/>
      <c r="AB325" s="45"/>
      <c r="AC325" s="45"/>
    </row>
    <row r="326" spans="1:29">
      <c r="A326" s="7">
        <v>90</v>
      </c>
      <c r="B326" s="7" t="s">
        <v>771</v>
      </c>
      <c r="C326" s="7">
        <v>0</v>
      </c>
      <c r="D326" s="7">
        <v>0</v>
      </c>
      <c r="E326" s="7" t="s">
        <v>188</v>
      </c>
      <c r="F326" s="7" t="s">
        <v>725</v>
      </c>
      <c r="G326" s="7" t="s">
        <v>800</v>
      </c>
      <c r="H326" s="7" t="s">
        <v>801</v>
      </c>
      <c r="I326" s="7" t="s">
        <v>229</v>
      </c>
      <c r="J326" s="7" t="s">
        <v>52</v>
      </c>
      <c r="K326" s="32">
        <v>0</v>
      </c>
      <c r="N326" s="43"/>
      <c r="O326" s="32">
        <v>1</v>
      </c>
      <c r="V326" s="7" t="s">
        <v>488</v>
      </c>
      <c r="W326" s="7" t="s">
        <v>324</v>
      </c>
      <c r="X326" s="7" t="s">
        <v>324</v>
      </c>
      <c r="Y326" s="7" t="s">
        <v>782</v>
      </c>
      <c r="Z326" s="7" t="s">
        <v>782</v>
      </c>
      <c r="AA326" s="45"/>
      <c r="AB326" s="45"/>
      <c r="AC326" s="45"/>
    </row>
    <row r="327" spans="1:29">
      <c r="A327" s="7">
        <v>90</v>
      </c>
      <c r="B327" s="7" t="s">
        <v>771</v>
      </c>
      <c r="C327" s="7">
        <v>0</v>
      </c>
      <c r="D327" s="7">
        <v>0</v>
      </c>
      <c r="E327" s="7" t="s">
        <v>188</v>
      </c>
      <c r="F327" s="7" t="s">
        <v>725</v>
      </c>
      <c r="G327" s="7" t="s">
        <v>800</v>
      </c>
      <c r="H327" s="7" t="s">
        <v>801</v>
      </c>
      <c r="I327" s="7" t="s">
        <v>229</v>
      </c>
      <c r="J327" s="7" t="s">
        <v>52</v>
      </c>
      <c r="K327" s="32">
        <v>0</v>
      </c>
      <c r="N327" s="43"/>
      <c r="O327" s="32">
        <v>2</v>
      </c>
      <c r="V327" s="7" t="s">
        <v>488</v>
      </c>
      <c r="W327" s="7" t="s">
        <v>324</v>
      </c>
      <c r="X327" s="7" t="s">
        <v>324</v>
      </c>
      <c r="Y327" s="7" t="s">
        <v>783</v>
      </c>
      <c r="Z327" s="7" t="s">
        <v>783</v>
      </c>
      <c r="AA327" s="45"/>
      <c r="AB327" s="45"/>
      <c r="AC327" s="45"/>
    </row>
    <row r="328" spans="1:29">
      <c r="A328" s="7">
        <v>90</v>
      </c>
      <c r="B328" s="7" t="s">
        <v>771</v>
      </c>
      <c r="C328" s="7">
        <v>0</v>
      </c>
      <c r="D328" s="7">
        <v>0</v>
      </c>
      <c r="E328" s="7" t="s">
        <v>188</v>
      </c>
      <c r="F328" s="7" t="s">
        <v>725</v>
      </c>
      <c r="G328" s="7" t="s">
        <v>800</v>
      </c>
      <c r="H328" s="7" t="s">
        <v>801</v>
      </c>
      <c r="I328" s="7" t="s">
        <v>229</v>
      </c>
      <c r="J328" s="7" t="s">
        <v>52</v>
      </c>
      <c r="K328" s="32">
        <v>0</v>
      </c>
      <c r="N328" s="43"/>
      <c r="O328" s="32">
        <v>3</v>
      </c>
      <c r="V328" s="7" t="s">
        <v>488</v>
      </c>
      <c r="W328" s="7" t="s">
        <v>324</v>
      </c>
      <c r="X328" s="7" t="s">
        <v>324</v>
      </c>
      <c r="Y328" s="7" t="s">
        <v>784</v>
      </c>
      <c r="Z328" s="7" t="s">
        <v>784</v>
      </c>
      <c r="AA328" s="45"/>
      <c r="AB328" s="45"/>
      <c r="AC328" s="45"/>
    </row>
    <row r="329" spans="1:29">
      <c r="A329" s="7"/>
      <c r="B329" s="7"/>
      <c r="AA329" s="45"/>
      <c r="AB329" s="45"/>
      <c r="AC329" s="45"/>
    </row>
    <row r="330" spans="1:29">
      <c r="A330" s="7">
        <v>90</v>
      </c>
      <c r="B330" s="7" t="s">
        <v>771</v>
      </c>
      <c r="C330" s="7">
        <v>0</v>
      </c>
      <c r="D330" s="7">
        <v>0</v>
      </c>
      <c r="E330" s="7" t="s">
        <v>188</v>
      </c>
      <c r="F330" s="7" t="s">
        <v>725</v>
      </c>
      <c r="G330" s="7" t="s">
        <v>802</v>
      </c>
      <c r="H330" s="7" t="s">
        <v>803</v>
      </c>
      <c r="I330" s="7" t="s">
        <v>229</v>
      </c>
      <c r="J330" s="7" t="s">
        <v>52</v>
      </c>
      <c r="K330" s="32">
        <v>0</v>
      </c>
      <c r="N330" s="43"/>
      <c r="O330" s="32">
        <v>1</v>
      </c>
      <c r="V330" s="7" t="s">
        <v>488</v>
      </c>
      <c r="W330" s="7" t="s">
        <v>324</v>
      </c>
      <c r="X330" s="7" t="s">
        <v>324</v>
      </c>
      <c r="Y330" s="7" t="s">
        <v>782</v>
      </c>
      <c r="Z330" s="7" t="s">
        <v>782</v>
      </c>
      <c r="AA330" s="45"/>
      <c r="AB330" s="45"/>
      <c r="AC330" s="45"/>
    </row>
    <row r="331" spans="1:29">
      <c r="A331" s="7">
        <v>90</v>
      </c>
      <c r="B331" s="7" t="s">
        <v>771</v>
      </c>
      <c r="C331" s="7">
        <v>0</v>
      </c>
      <c r="D331" s="7">
        <v>0</v>
      </c>
      <c r="E331" s="7" t="s">
        <v>188</v>
      </c>
      <c r="F331" s="7" t="s">
        <v>725</v>
      </c>
      <c r="G331" s="7" t="s">
        <v>802</v>
      </c>
      <c r="H331" s="7" t="s">
        <v>803</v>
      </c>
      <c r="I331" s="7" t="s">
        <v>229</v>
      </c>
      <c r="J331" s="7" t="s">
        <v>52</v>
      </c>
      <c r="K331" s="32">
        <v>0</v>
      </c>
      <c r="N331" s="43"/>
      <c r="O331" s="32">
        <v>2</v>
      </c>
      <c r="V331" s="7" t="s">
        <v>488</v>
      </c>
      <c r="W331" s="7" t="s">
        <v>324</v>
      </c>
      <c r="X331" s="7" t="s">
        <v>324</v>
      </c>
      <c r="Y331" s="7" t="s">
        <v>783</v>
      </c>
      <c r="Z331" s="7" t="s">
        <v>783</v>
      </c>
      <c r="AA331" s="45"/>
      <c r="AB331" s="45"/>
      <c r="AC331" s="45"/>
    </row>
    <row r="332" spans="1:29">
      <c r="A332" s="7">
        <v>90</v>
      </c>
      <c r="B332" s="7" t="s">
        <v>771</v>
      </c>
      <c r="C332" s="7">
        <v>0</v>
      </c>
      <c r="D332" s="7">
        <v>0</v>
      </c>
      <c r="E332" s="7" t="s">
        <v>188</v>
      </c>
      <c r="F332" s="7" t="s">
        <v>725</v>
      </c>
      <c r="G332" s="7" t="s">
        <v>802</v>
      </c>
      <c r="H332" s="7" t="s">
        <v>803</v>
      </c>
      <c r="I332" s="7" t="s">
        <v>229</v>
      </c>
      <c r="J332" s="7" t="s">
        <v>52</v>
      </c>
      <c r="K332" s="32">
        <v>0</v>
      </c>
      <c r="N332" s="43"/>
      <c r="O332" s="32">
        <v>3</v>
      </c>
      <c r="V332" s="7" t="s">
        <v>488</v>
      </c>
      <c r="W332" s="7" t="s">
        <v>324</v>
      </c>
      <c r="X332" s="7" t="s">
        <v>324</v>
      </c>
      <c r="Y332" s="7" t="s">
        <v>784</v>
      </c>
      <c r="Z332" s="7" t="s">
        <v>784</v>
      </c>
      <c r="AA332" s="45"/>
      <c r="AB332" s="45"/>
      <c r="AC332" s="45"/>
    </row>
    <row r="333" spans="1:29">
      <c r="A333" s="7"/>
      <c r="B333" s="7"/>
      <c r="AA333" s="45"/>
      <c r="AB333" s="45"/>
      <c r="AC333" s="45"/>
    </row>
    <row r="334" spans="1:29">
      <c r="A334" s="7">
        <v>90</v>
      </c>
      <c r="B334" s="7" t="s">
        <v>771</v>
      </c>
      <c r="C334" s="7">
        <v>0</v>
      </c>
      <c r="D334" s="7">
        <v>0</v>
      </c>
      <c r="E334" s="7" t="s">
        <v>188</v>
      </c>
      <c r="F334" s="7" t="s">
        <v>725</v>
      </c>
      <c r="G334" s="7" t="s">
        <v>412</v>
      </c>
      <c r="H334" s="7" t="s">
        <v>804</v>
      </c>
      <c r="I334" s="7" t="s">
        <v>229</v>
      </c>
      <c r="J334" s="7" t="s">
        <v>52</v>
      </c>
      <c r="K334" s="32">
        <v>0</v>
      </c>
      <c r="N334" s="43"/>
      <c r="O334" s="32">
        <v>1</v>
      </c>
      <c r="V334" s="7" t="s">
        <v>488</v>
      </c>
      <c r="W334" s="7" t="s">
        <v>324</v>
      </c>
      <c r="X334" s="7" t="s">
        <v>324</v>
      </c>
      <c r="Y334" s="7" t="s">
        <v>782</v>
      </c>
      <c r="Z334" s="7" t="s">
        <v>782</v>
      </c>
      <c r="AA334" s="45"/>
      <c r="AB334" s="45"/>
      <c r="AC334" s="45"/>
    </row>
    <row r="335" spans="1:29">
      <c r="A335" s="7">
        <v>90</v>
      </c>
      <c r="B335" s="7" t="s">
        <v>771</v>
      </c>
      <c r="C335" s="7">
        <v>0</v>
      </c>
      <c r="D335" s="7">
        <v>0</v>
      </c>
      <c r="E335" s="7" t="s">
        <v>188</v>
      </c>
      <c r="F335" s="7" t="s">
        <v>725</v>
      </c>
      <c r="G335" s="7" t="s">
        <v>412</v>
      </c>
      <c r="H335" s="7" t="s">
        <v>804</v>
      </c>
      <c r="I335" s="7" t="s">
        <v>229</v>
      </c>
      <c r="J335" s="7" t="s">
        <v>52</v>
      </c>
      <c r="K335" s="32">
        <v>0</v>
      </c>
      <c r="N335" s="43"/>
      <c r="O335" s="32">
        <v>2</v>
      </c>
      <c r="V335" s="7" t="s">
        <v>488</v>
      </c>
      <c r="W335" s="7" t="s">
        <v>324</v>
      </c>
      <c r="X335" s="7" t="s">
        <v>324</v>
      </c>
      <c r="Y335" s="7" t="s">
        <v>783</v>
      </c>
      <c r="Z335" s="7" t="s">
        <v>783</v>
      </c>
      <c r="AA335" s="45"/>
      <c r="AB335" s="45"/>
      <c r="AC335" s="45"/>
    </row>
    <row r="336" spans="1:29">
      <c r="A336" s="7">
        <v>90</v>
      </c>
      <c r="B336" s="7" t="s">
        <v>771</v>
      </c>
      <c r="C336" s="7">
        <v>0</v>
      </c>
      <c r="D336" s="7">
        <v>0</v>
      </c>
      <c r="E336" s="7" t="s">
        <v>188</v>
      </c>
      <c r="F336" s="7" t="s">
        <v>725</v>
      </c>
      <c r="G336" s="7" t="s">
        <v>412</v>
      </c>
      <c r="H336" s="7" t="s">
        <v>804</v>
      </c>
      <c r="I336" s="7" t="s">
        <v>229</v>
      </c>
      <c r="J336" s="7" t="s">
        <v>52</v>
      </c>
      <c r="K336" s="32">
        <v>0</v>
      </c>
      <c r="N336" s="43"/>
      <c r="O336" s="32">
        <v>3</v>
      </c>
      <c r="V336" s="7" t="s">
        <v>488</v>
      </c>
      <c r="W336" s="7" t="s">
        <v>324</v>
      </c>
      <c r="X336" s="7" t="s">
        <v>324</v>
      </c>
      <c r="Y336" s="7" t="s">
        <v>784</v>
      </c>
      <c r="Z336" s="7" t="s">
        <v>784</v>
      </c>
      <c r="AA336" s="45"/>
      <c r="AB336" s="45"/>
      <c r="AC336" s="45"/>
    </row>
    <row r="337" spans="1:29">
      <c r="A337" s="7"/>
      <c r="B337" s="7"/>
      <c r="AA337" s="45"/>
      <c r="AB337" s="45"/>
      <c r="AC337" s="45"/>
    </row>
    <row r="338" spans="1:29">
      <c r="A338" s="7">
        <v>90</v>
      </c>
      <c r="B338" s="7" t="s">
        <v>771</v>
      </c>
      <c r="C338" s="7">
        <v>0</v>
      </c>
      <c r="D338" s="7">
        <v>0</v>
      </c>
      <c r="E338" s="7" t="s">
        <v>188</v>
      </c>
      <c r="F338" s="7" t="s">
        <v>725</v>
      </c>
      <c r="G338" s="7" t="s">
        <v>805</v>
      </c>
      <c r="H338" s="7" t="s">
        <v>801</v>
      </c>
      <c r="I338" s="7" t="s">
        <v>229</v>
      </c>
      <c r="J338" s="7" t="s">
        <v>52</v>
      </c>
      <c r="K338" s="32">
        <v>0</v>
      </c>
      <c r="N338" s="43"/>
      <c r="O338" s="32">
        <v>1</v>
      </c>
      <c r="V338" s="7" t="s">
        <v>488</v>
      </c>
      <c r="W338" s="7" t="s">
        <v>324</v>
      </c>
      <c r="X338" s="7" t="s">
        <v>324</v>
      </c>
      <c r="Y338" s="7" t="s">
        <v>782</v>
      </c>
      <c r="Z338" s="7" t="s">
        <v>782</v>
      </c>
      <c r="AA338" s="45"/>
      <c r="AB338" s="45"/>
      <c r="AC338" s="45"/>
    </row>
    <row r="339" spans="1:29">
      <c r="A339" s="7">
        <v>90</v>
      </c>
      <c r="B339" s="7" t="s">
        <v>771</v>
      </c>
      <c r="C339" s="7">
        <v>0</v>
      </c>
      <c r="D339" s="7">
        <v>0</v>
      </c>
      <c r="E339" s="7" t="s">
        <v>188</v>
      </c>
      <c r="F339" s="7" t="s">
        <v>725</v>
      </c>
      <c r="G339" s="7" t="s">
        <v>805</v>
      </c>
      <c r="H339" s="7" t="s">
        <v>801</v>
      </c>
      <c r="I339" s="7" t="s">
        <v>229</v>
      </c>
      <c r="J339" s="7" t="s">
        <v>52</v>
      </c>
      <c r="K339" s="32">
        <v>0</v>
      </c>
      <c r="N339" s="43"/>
      <c r="O339" s="32">
        <v>2</v>
      </c>
      <c r="V339" s="7" t="s">
        <v>488</v>
      </c>
      <c r="W339" s="7" t="s">
        <v>324</v>
      </c>
      <c r="X339" s="7" t="s">
        <v>324</v>
      </c>
      <c r="Y339" s="7" t="s">
        <v>783</v>
      </c>
      <c r="Z339" s="7" t="s">
        <v>783</v>
      </c>
      <c r="AA339" s="45"/>
      <c r="AB339" s="45"/>
      <c r="AC339" s="45"/>
    </row>
    <row r="340" spans="1:29">
      <c r="A340" s="7">
        <v>90</v>
      </c>
      <c r="B340" s="7" t="s">
        <v>771</v>
      </c>
      <c r="C340" s="7">
        <v>0</v>
      </c>
      <c r="D340" s="7">
        <v>0</v>
      </c>
      <c r="E340" s="7" t="s">
        <v>188</v>
      </c>
      <c r="F340" s="7" t="s">
        <v>725</v>
      </c>
      <c r="G340" s="7" t="s">
        <v>805</v>
      </c>
      <c r="H340" s="7" t="s">
        <v>801</v>
      </c>
      <c r="I340" s="7" t="s">
        <v>229</v>
      </c>
      <c r="J340" s="7" t="s">
        <v>52</v>
      </c>
      <c r="K340" s="32">
        <v>0</v>
      </c>
      <c r="N340" s="43"/>
      <c r="O340" s="32">
        <v>3</v>
      </c>
      <c r="V340" s="7" t="s">
        <v>488</v>
      </c>
      <c r="W340" s="7" t="s">
        <v>324</v>
      </c>
      <c r="X340" s="7" t="s">
        <v>324</v>
      </c>
      <c r="Y340" s="7" t="s">
        <v>784</v>
      </c>
      <c r="Z340" s="7" t="s">
        <v>784</v>
      </c>
      <c r="AA340" s="45"/>
      <c r="AB340" s="45"/>
      <c r="AC340" s="45"/>
    </row>
    <row r="341" spans="1:29">
      <c r="A341" s="7"/>
      <c r="B341" s="7"/>
      <c r="AA341" s="45"/>
      <c r="AB341" s="45"/>
      <c r="AC341" s="45"/>
    </row>
    <row r="342" spans="1:29">
      <c r="A342" s="7">
        <v>90</v>
      </c>
      <c r="B342" s="7" t="s">
        <v>771</v>
      </c>
      <c r="C342" s="7">
        <v>0</v>
      </c>
      <c r="D342" s="7">
        <v>0</v>
      </c>
      <c r="E342" s="7" t="s">
        <v>188</v>
      </c>
      <c r="F342" s="7" t="s">
        <v>725</v>
      </c>
      <c r="G342" s="7" t="s">
        <v>806</v>
      </c>
      <c r="H342" s="7" t="s">
        <v>801</v>
      </c>
      <c r="I342" s="7" t="s">
        <v>229</v>
      </c>
      <c r="J342" s="7" t="s">
        <v>52</v>
      </c>
      <c r="K342" s="32">
        <v>0</v>
      </c>
      <c r="N342" s="43"/>
      <c r="O342" s="32">
        <v>1</v>
      </c>
      <c r="V342" s="7" t="s">
        <v>488</v>
      </c>
      <c r="W342" s="7" t="s">
        <v>324</v>
      </c>
      <c r="X342" s="7" t="s">
        <v>324</v>
      </c>
      <c r="Y342" s="7" t="s">
        <v>782</v>
      </c>
      <c r="Z342" s="7" t="s">
        <v>782</v>
      </c>
      <c r="AA342" s="45"/>
      <c r="AB342" s="45"/>
      <c r="AC342" s="45"/>
    </row>
    <row r="343" spans="1:29">
      <c r="A343" s="7">
        <v>90</v>
      </c>
      <c r="B343" s="7" t="s">
        <v>771</v>
      </c>
      <c r="C343" s="7">
        <v>0</v>
      </c>
      <c r="D343" s="7">
        <v>0</v>
      </c>
      <c r="E343" s="7" t="s">
        <v>188</v>
      </c>
      <c r="F343" s="7" t="s">
        <v>725</v>
      </c>
      <c r="G343" s="7" t="s">
        <v>806</v>
      </c>
      <c r="H343" s="7" t="s">
        <v>801</v>
      </c>
      <c r="I343" s="7" t="s">
        <v>229</v>
      </c>
      <c r="J343" s="7" t="s">
        <v>52</v>
      </c>
      <c r="K343" s="32">
        <v>0</v>
      </c>
      <c r="N343" s="43"/>
      <c r="O343" s="32">
        <v>2</v>
      </c>
      <c r="V343" s="7" t="s">
        <v>488</v>
      </c>
      <c r="W343" s="7" t="s">
        <v>324</v>
      </c>
      <c r="X343" s="7" t="s">
        <v>324</v>
      </c>
      <c r="Y343" s="7" t="s">
        <v>783</v>
      </c>
      <c r="Z343" s="7" t="s">
        <v>783</v>
      </c>
      <c r="AA343" s="45"/>
      <c r="AB343" s="45"/>
      <c r="AC343" s="45"/>
    </row>
    <row r="344" spans="1:29">
      <c r="A344" s="7">
        <v>90</v>
      </c>
      <c r="B344" s="7" t="s">
        <v>771</v>
      </c>
      <c r="C344" s="7">
        <v>0</v>
      </c>
      <c r="D344" s="7">
        <v>0</v>
      </c>
      <c r="E344" s="7" t="s">
        <v>188</v>
      </c>
      <c r="F344" s="7" t="s">
        <v>725</v>
      </c>
      <c r="G344" s="7" t="s">
        <v>806</v>
      </c>
      <c r="H344" s="7" t="s">
        <v>801</v>
      </c>
      <c r="I344" s="7" t="s">
        <v>229</v>
      </c>
      <c r="J344" s="7" t="s">
        <v>52</v>
      </c>
      <c r="K344" s="32">
        <v>0</v>
      </c>
      <c r="N344" s="43"/>
      <c r="O344" s="32">
        <v>3</v>
      </c>
      <c r="V344" s="7" t="s">
        <v>488</v>
      </c>
      <c r="W344" s="7" t="s">
        <v>324</v>
      </c>
      <c r="X344" s="7" t="s">
        <v>324</v>
      </c>
      <c r="Y344" s="7" t="s">
        <v>784</v>
      </c>
      <c r="Z344" s="7" t="s">
        <v>784</v>
      </c>
      <c r="AA344" s="45"/>
      <c r="AB344" s="45"/>
      <c r="AC344" s="45"/>
    </row>
    <row r="345" spans="1:29">
      <c r="A345" s="7"/>
      <c r="B345" s="7"/>
      <c r="C345" s="7" t="s">
        <v>834</v>
      </c>
      <c r="AA345" s="45"/>
      <c r="AB345" s="45"/>
      <c r="AC345" s="45"/>
    </row>
    <row r="346" spans="1:29">
      <c r="A346" s="7">
        <v>91</v>
      </c>
      <c r="B346" s="7" t="s">
        <v>821</v>
      </c>
      <c r="C346" s="7">
        <v>1</v>
      </c>
      <c r="D346" s="7">
        <v>1</v>
      </c>
      <c r="E346" s="7" t="s">
        <v>188</v>
      </c>
      <c r="F346" s="7" t="s">
        <v>725</v>
      </c>
      <c r="G346" s="7" t="s">
        <v>486</v>
      </c>
      <c r="H346" s="7" t="s">
        <v>830</v>
      </c>
      <c r="I346" s="7" t="s">
        <v>375</v>
      </c>
      <c r="J346" s="7" t="s">
        <v>52</v>
      </c>
      <c r="K346" s="32">
        <v>0</v>
      </c>
      <c r="N346" s="7">
        <v>37</v>
      </c>
      <c r="O346" s="32">
        <v>1</v>
      </c>
      <c r="R346" s="7">
        <v>37</v>
      </c>
      <c r="S346" s="7" t="s">
        <v>51</v>
      </c>
      <c r="U346" s="7">
        <v>0</v>
      </c>
      <c r="V346" s="7" t="s">
        <v>488</v>
      </c>
      <c r="W346" s="7" t="s">
        <v>324</v>
      </c>
      <c r="X346" s="7" t="s">
        <v>324</v>
      </c>
      <c r="Y346" s="7" t="s">
        <v>831</v>
      </c>
      <c r="Z346" s="7" t="s">
        <v>831</v>
      </c>
      <c r="AA346" s="45"/>
      <c r="AB346" s="45"/>
      <c r="AC346" s="45"/>
    </row>
    <row r="347" spans="1:29">
      <c r="A347" s="7">
        <v>91</v>
      </c>
      <c r="B347" s="7" t="s">
        <v>821</v>
      </c>
      <c r="C347" s="7">
        <v>1</v>
      </c>
      <c r="D347" s="7">
        <v>1</v>
      </c>
      <c r="E347" s="7" t="s">
        <v>188</v>
      </c>
      <c r="F347" s="7" t="s">
        <v>725</v>
      </c>
      <c r="G347" s="7" t="s">
        <v>486</v>
      </c>
      <c r="H347" s="7" t="s">
        <v>830</v>
      </c>
      <c r="I347" s="7" t="s">
        <v>375</v>
      </c>
      <c r="J347" s="7" t="s">
        <v>52</v>
      </c>
      <c r="K347" s="32">
        <v>0</v>
      </c>
      <c r="N347" s="7">
        <v>37</v>
      </c>
      <c r="O347" s="32">
        <v>2</v>
      </c>
      <c r="R347" s="7">
        <v>31</v>
      </c>
      <c r="S347" s="7" t="s">
        <v>51</v>
      </c>
      <c r="U347" s="7">
        <v>0</v>
      </c>
      <c r="V347" s="7" t="s">
        <v>488</v>
      </c>
      <c r="W347" s="7" t="s">
        <v>324</v>
      </c>
      <c r="X347" s="7" t="s">
        <v>324</v>
      </c>
      <c r="Y347" s="7" t="s">
        <v>832</v>
      </c>
      <c r="Z347" s="7" t="s">
        <v>832</v>
      </c>
      <c r="AA347" s="45"/>
      <c r="AB347" s="45"/>
      <c r="AC347" s="45"/>
    </row>
    <row r="348" spans="1:29">
      <c r="A348" s="7">
        <v>91</v>
      </c>
      <c r="B348" s="7" t="s">
        <v>821</v>
      </c>
      <c r="C348" s="7">
        <v>1</v>
      </c>
      <c r="D348" s="7">
        <v>1</v>
      </c>
      <c r="E348" s="7" t="s">
        <v>188</v>
      </c>
      <c r="F348" s="7" t="s">
        <v>725</v>
      </c>
      <c r="G348" s="7" t="s">
        <v>486</v>
      </c>
      <c r="H348" s="7" t="s">
        <v>830</v>
      </c>
      <c r="I348" s="7" t="s">
        <v>375</v>
      </c>
      <c r="J348" s="7" t="s">
        <v>52</v>
      </c>
      <c r="K348" s="32">
        <v>0</v>
      </c>
      <c r="N348" s="7">
        <v>37</v>
      </c>
      <c r="O348" s="32">
        <v>3</v>
      </c>
      <c r="R348" s="7">
        <v>28</v>
      </c>
      <c r="S348" s="7">
        <v>0.05</v>
      </c>
      <c r="U348" s="7">
        <v>-1</v>
      </c>
      <c r="V348" s="7" t="s">
        <v>860</v>
      </c>
      <c r="W348" s="7" t="s">
        <v>324</v>
      </c>
      <c r="X348" s="7" t="s">
        <v>324</v>
      </c>
      <c r="Y348" s="7" t="s">
        <v>833</v>
      </c>
      <c r="Z348" s="7" t="s">
        <v>833</v>
      </c>
      <c r="AA348" s="45"/>
      <c r="AB348" s="45"/>
      <c r="AC348" s="45"/>
    </row>
    <row r="349" spans="1:29">
      <c r="A349" s="7"/>
      <c r="B349" s="7"/>
      <c r="AA349" s="45"/>
      <c r="AB349" s="45"/>
      <c r="AC349" s="45"/>
    </row>
    <row r="350" spans="1:29">
      <c r="A350" s="7">
        <v>91</v>
      </c>
      <c r="B350" s="7" t="s">
        <v>821</v>
      </c>
      <c r="C350" s="7">
        <v>1</v>
      </c>
      <c r="D350" s="7">
        <v>2</v>
      </c>
      <c r="E350" s="7" t="s">
        <v>188</v>
      </c>
      <c r="F350" s="7" t="s">
        <v>725</v>
      </c>
      <c r="G350" s="7" t="s">
        <v>486</v>
      </c>
      <c r="H350" s="7" t="s">
        <v>830</v>
      </c>
      <c r="I350" s="7" t="s">
        <v>375</v>
      </c>
      <c r="J350" s="7" t="s">
        <v>52</v>
      </c>
      <c r="K350" s="32">
        <v>0</v>
      </c>
      <c r="N350" s="18"/>
      <c r="O350" s="32">
        <v>1</v>
      </c>
      <c r="R350" s="18"/>
      <c r="S350" s="18"/>
      <c r="T350" s="18"/>
      <c r="U350" s="18"/>
      <c r="V350" s="7" t="s">
        <v>488</v>
      </c>
      <c r="W350" s="7" t="s">
        <v>324</v>
      </c>
      <c r="X350" s="7" t="s">
        <v>324</v>
      </c>
      <c r="Y350" s="7" t="s">
        <v>831</v>
      </c>
      <c r="Z350" s="7" t="s">
        <v>831</v>
      </c>
      <c r="AA350" s="45"/>
      <c r="AB350" s="45"/>
      <c r="AC350" s="45"/>
    </row>
    <row r="351" spans="1:29">
      <c r="A351" s="7">
        <v>91</v>
      </c>
      <c r="B351" s="7" t="s">
        <v>821</v>
      </c>
      <c r="C351" s="7">
        <v>1</v>
      </c>
      <c r="D351" s="7">
        <v>2</v>
      </c>
      <c r="E351" s="7" t="s">
        <v>188</v>
      </c>
      <c r="F351" s="7" t="s">
        <v>725</v>
      </c>
      <c r="G351" s="7" t="s">
        <v>486</v>
      </c>
      <c r="H351" s="7" t="s">
        <v>830</v>
      </c>
      <c r="I351" s="7" t="s">
        <v>375</v>
      </c>
      <c r="J351" s="7" t="s">
        <v>52</v>
      </c>
      <c r="K351" s="32">
        <v>0</v>
      </c>
      <c r="N351" s="18"/>
      <c r="O351" s="32">
        <v>2</v>
      </c>
      <c r="R351" s="18"/>
      <c r="S351" s="18"/>
      <c r="T351" s="18"/>
      <c r="U351" s="18"/>
      <c r="V351" s="7" t="s">
        <v>488</v>
      </c>
      <c r="W351" s="7" t="s">
        <v>324</v>
      </c>
      <c r="X351" s="7" t="s">
        <v>324</v>
      </c>
      <c r="Y351" s="7" t="s">
        <v>832</v>
      </c>
      <c r="Z351" s="7" t="s">
        <v>832</v>
      </c>
      <c r="AA351" s="45"/>
      <c r="AB351" s="45"/>
      <c r="AC351" s="45"/>
    </row>
    <row r="352" spans="1:29">
      <c r="A352" s="7">
        <v>91</v>
      </c>
      <c r="B352" s="7" t="s">
        <v>821</v>
      </c>
      <c r="C352" s="7">
        <v>1</v>
      </c>
      <c r="D352" s="7">
        <v>2</v>
      </c>
      <c r="E352" s="7" t="s">
        <v>188</v>
      </c>
      <c r="F352" s="7" t="s">
        <v>725</v>
      </c>
      <c r="G352" s="7" t="s">
        <v>486</v>
      </c>
      <c r="H352" s="7" t="s">
        <v>830</v>
      </c>
      <c r="I352" s="7" t="s">
        <v>375</v>
      </c>
      <c r="J352" s="7" t="s">
        <v>52</v>
      </c>
      <c r="K352" s="32">
        <v>0</v>
      </c>
      <c r="N352" s="18"/>
      <c r="O352" s="32">
        <v>3</v>
      </c>
      <c r="R352" s="18"/>
      <c r="S352" s="18"/>
      <c r="T352" s="18"/>
      <c r="U352" s="18"/>
      <c r="V352" s="7" t="s">
        <v>860</v>
      </c>
      <c r="W352" s="7" t="s">
        <v>324</v>
      </c>
      <c r="X352" s="7" t="s">
        <v>324</v>
      </c>
      <c r="Y352" s="7" t="s">
        <v>833</v>
      </c>
      <c r="Z352" s="7" t="s">
        <v>833</v>
      </c>
      <c r="AA352" s="45"/>
      <c r="AB352" s="45"/>
      <c r="AC352" s="45"/>
    </row>
    <row r="353" spans="1:29">
      <c r="A353" s="7"/>
      <c r="B353" s="7"/>
      <c r="E353"/>
      <c r="F353"/>
      <c r="AA353" s="45"/>
      <c r="AB353" s="45"/>
      <c r="AC353" s="45"/>
    </row>
    <row r="354" spans="1:29">
      <c r="A354" s="7">
        <v>91</v>
      </c>
      <c r="B354" s="7" t="s">
        <v>821</v>
      </c>
      <c r="C354" s="7">
        <v>1</v>
      </c>
      <c r="D354" s="7">
        <v>3</v>
      </c>
      <c r="E354" s="7" t="s">
        <v>188</v>
      </c>
      <c r="F354" s="7" t="s">
        <v>725</v>
      </c>
      <c r="G354" s="7" t="s">
        <v>486</v>
      </c>
      <c r="H354" s="7" t="s">
        <v>830</v>
      </c>
      <c r="I354" s="7" t="s">
        <v>375</v>
      </c>
      <c r="J354" s="7" t="s">
        <v>52</v>
      </c>
      <c r="K354" s="32">
        <v>0</v>
      </c>
      <c r="N354" s="18"/>
      <c r="O354" s="32">
        <v>1</v>
      </c>
      <c r="R354" s="18"/>
      <c r="S354" s="18"/>
      <c r="T354" s="18"/>
      <c r="U354" s="18"/>
      <c r="V354" s="7" t="s">
        <v>488</v>
      </c>
      <c r="W354" s="7" t="s">
        <v>324</v>
      </c>
      <c r="X354" s="7" t="s">
        <v>324</v>
      </c>
      <c r="Y354" s="7" t="s">
        <v>831</v>
      </c>
      <c r="Z354" s="7" t="s">
        <v>831</v>
      </c>
      <c r="AA354" s="45"/>
      <c r="AB354" s="45"/>
      <c r="AC354" s="45"/>
    </row>
    <row r="355" spans="1:29">
      <c r="A355" s="7">
        <v>91</v>
      </c>
      <c r="B355" s="7" t="s">
        <v>821</v>
      </c>
      <c r="C355" s="7">
        <v>1</v>
      </c>
      <c r="D355" s="7">
        <v>3</v>
      </c>
      <c r="E355" s="7" t="s">
        <v>188</v>
      </c>
      <c r="F355" s="7" t="s">
        <v>725</v>
      </c>
      <c r="G355" s="7" t="s">
        <v>486</v>
      </c>
      <c r="H355" s="7" t="s">
        <v>830</v>
      </c>
      <c r="I355" s="7" t="s">
        <v>375</v>
      </c>
      <c r="J355" s="7" t="s">
        <v>52</v>
      </c>
      <c r="K355" s="32">
        <v>0</v>
      </c>
      <c r="N355" s="18"/>
      <c r="O355" s="32">
        <v>2</v>
      </c>
      <c r="R355" s="18"/>
      <c r="S355" s="18"/>
      <c r="T355" s="18"/>
      <c r="U355" s="18"/>
      <c r="V355" s="7" t="s">
        <v>488</v>
      </c>
      <c r="W355" s="7" t="s">
        <v>324</v>
      </c>
      <c r="X355" s="7" t="s">
        <v>324</v>
      </c>
      <c r="Y355" s="7" t="s">
        <v>832</v>
      </c>
      <c r="Z355" s="7" t="s">
        <v>832</v>
      </c>
      <c r="AA355" s="45"/>
      <c r="AB355" s="45"/>
      <c r="AC355" s="45"/>
    </row>
    <row r="356" spans="1:29">
      <c r="A356" s="7">
        <v>91</v>
      </c>
      <c r="B356" s="7" t="s">
        <v>821</v>
      </c>
      <c r="C356" s="7">
        <v>1</v>
      </c>
      <c r="D356" s="7">
        <v>3</v>
      </c>
      <c r="E356" s="7" t="s">
        <v>188</v>
      </c>
      <c r="F356" s="7" t="s">
        <v>725</v>
      </c>
      <c r="G356" s="7" t="s">
        <v>486</v>
      </c>
      <c r="H356" s="7" t="s">
        <v>830</v>
      </c>
      <c r="I356" s="7" t="s">
        <v>375</v>
      </c>
      <c r="J356" s="7" t="s">
        <v>52</v>
      </c>
      <c r="K356" s="32">
        <v>0</v>
      </c>
      <c r="N356" s="18"/>
      <c r="O356" s="32">
        <v>3</v>
      </c>
      <c r="R356" s="18"/>
      <c r="S356" s="18"/>
      <c r="T356" s="18"/>
      <c r="U356" s="18"/>
      <c r="V356" s="7" t="s">
        <v>860</v>
      </c>
      <c r="W356" s="7" t="s">
        <v>324</v>
      </c>
      <c r="X356" s="7" t="s">
        <v>324</v>
      </c>
      <c r="Y356" s="7" t="s">
        <v>833</v>
      </c>
      <c r="Z356" s="7" t="s">
        <v>833</v>
      </c>
      <c r="AA356" s="45"/>
      <c r="AB356" s="45"/>
      <c r="AC356" s="45"/>
    </row>
    <row r="357" spans="1:29">
      <c r="A357" s="7"/>
      <c r="B357" s="7"/>
      <c r="AA357" s="45"/>
      <c r="AB357" s="45"/>
      <c r="AC357" s="45"/>
    </row>
    <row r="358" spans="1:29">
      <c r="A358" s="7">
        <v>91</v>
      </c>
      <c r="B358" s="7" t="s">
        <v>821</v>
      </c>
      <c r="C358" s="7">
        <v>1</v>
      </c>
      <c r="D358" s="7">
        <v>4</v>
      </c>
      <c r="E358" s="7" t="s">
        <v>188</v>
      </c>
      <c r="F358" s="7" t="s">
        <v>725</v>
      </c>
      <c r="G358" s="7" t="s">
        <v>486</v>
      </c>
      <c r="H358" s="7" t="s">
        <v>830</v>
      </c>
      <c r="I358" s="7" t="s">
        <v>375</v>
      </c>
      <c r="J358" s="7" t="s">
        <v>52</v>
      </c>
      <c r="K358" s="32">
        <v>0</v>
      </c>
      <c r="N358" s="18"/>
      <c r="O358" s="32">
        <v>1</v>
      </c>
      <c r="R358" s="18"/>
      <c r="S358" s="18"/>
      <c r="T358" s="18"/>
      <c r="U358" s="18"/>
      <c r="V358" s="7" t="s">
        <v>488</v>
      </c>
      <c r="W358" s="7" t="s">
        <v>324</v>
      </c>
      <c r="X358" s="7" t="s">
        <v>324</v>
      </c>
      <c r="Y358" s="7" t="s">
        <v>831</v>
      </c>
      <c r="Z358" s="7" t="s">
        <v>831</v>
      </c>
      <c r="AA358" s="45"/>
      <c r="AB358" s="45"/>
      <c r="AC358" s="45"/>
    </row>
    <row r="359" spans="1:29">
      <c r="A359" s="7">
        <v>91</v>
      </c>
      <c r="B359" s="7" t="s">
        <v>821</v>
      </c>
      <c r="C359" s="7">
        <v>1</v>
      </c>
      <c r="D359" s="7">
        <v>4</v>
      </c>
      <c r="E359" s="7" t="s">
        <v>188</v>
      </c>
      <c r="F359" s="7" t="s">
        <v>725</v>
      </c>
      <c r="G359" s="7" t="s">
        <v>486</v>
      </c>
      <c r="H359" s="7" t="s">
        <v>830</v>
      </c>
      <c r="I359" s="7" t="s">
        <v>375</v>
      </c>
      <c r="J359" s="7" t="s">
        <v>52</v>
      </c>
      <c r="K359" s="32">
        <v>0</v>
      </c>
      <c r="N359" s="18"/>
      <c r="O359" s="32">
        <v>2</v>
      </c>
      <c r="R359" s="18"/>
      <c r="S359" s="18"/>
      <c r="T359" s="18"/>
      <c r="U359" s="18"/>
      <c r="V359" s="7" t="s">
        <v>488</v>
      </c>
      <c r="W359" s="7" t="s">
        <v>324</v>
      </c>
      <c r="X359" s="7" t="s">
        <v>324</v>
      </c>
      <c r="Y359" s="7" t="s">
        <v>832</v>
      </c>
      <c r="Z359" s="7" t="s">
        <v>832</v>
      </c>
      <c r="AA359" s="45"/>
      <c r="AB359" s="45"/>
      <c r="AC359" s="45"/>
    </row>
    <row r="360" spans="1:29">
      <c r="A360" s="7">
        <v>91</v>
      </c>
      <c r="B360" s="7" t="s">
        <v>821</v>
      </c>
      <c r="C360" s="7">
        <v>1</v>
      </c>
      <c r="D360" s="7">
        <v>4</v>
      </c>
      <c r="E360" s="7" t="s">
        <v>188</v>
      </c>
      <c r="F360" s="7" t="s">
        <v>725</v>
      </c>
      <c r="G360" s="7" t="s">
        <v>486</v>
      </c>
      <c r="H360" s="7" t="s">
        <v>830</v>
      </c>
      <c r="I360" s="7" t="s">
        <v>375</v>
      </c>
      <c r="J360" s="7" t="s">
        <v>52</v>
      </c>
      <c r="K360" s="32">
        <v>0</v>
      </c>
      <c r="N360" s="18"/>
      <c r="O360" s="32">
        <v>3</v>
      </c>
      <c r="R360" s="18"/>
      <c r="S360" s="18"/>
      <c r="T360" s="18"/>
      <c r="U360" s="18"/>
      <c r="V360" s="7" t="s">
        <v>860</v>
      </c>
      <c r="W360" s="7" t="s">
        <v>324</v>
      </c>
      <c r="X360" s="7" t="s">
        <v>324</v>
      </c>
      <c r="Y360" s="7" t="s">
        <v>833</v>
      </c>
      <c r="Z360" s="7" t="s">
        <v>833</v>
      </c>
      <c r="AA360" s="45"/>
      <c r="AB360" s="45"/>
      <c r="AC360" s="45"/>
    </row>
    <row r="361" spans="1:29">
      <c r="A361" s="7"/>
      <c r="B361" s="7"/>
      <c r="AA361" s="45"/>
      <c r="AB361" s="45"/>
      <c r="AC361" s="45"/>
    </row>
    <row r="362" spans="1:29">
      <c r="A362" s="7">
        <v>91</v>
      </c>
      <c r="B362" s="7" t="s">
        <v>821</v>
      </c>
      <c r="C362" s="7">
        <v>1</v>
      </c>
      <c r="D362" s="7">
        <v>5</v>
      </c>
      <c r="E362" s="7" t="s">
        <v>188</v>
      </c>
      <c r="F362" s="7" t="s">
        <v>725</v>
      </c>
      <c r="G362" s="7" t="s">
        <v>486</v>
      </c>
      <c r="H362" s="7" t="s">
        <v>830</v>
      </c>
      <c r="I362" s="7" t="s">
        <v>375</v>
      </c>
      <c r="J362" s="7" t="s">
        <v>52</v>
      </c>
      <c r="K362" s="32">
        <v>0</v>
      </c>
      <c r="N362" s="18"/>
      <c r="O362" s="32">
        <v>1</v>
      </c>
      <c r="R362" s="18"/>
      <c r="S362" s="18"/>
      <c r="T362" s="18"/>
      <c r="U362" s="18"/>
      <c r="V362" s="7" t="s">
        <v>488</v>
      </c>
      <c r="W362" s="7" t="s">
        <v>324</v>
      </c>
      <c r="X362" s="7" t="s">
        <v>324</v>
      </c>
      <c r="Y362" s="7" t="s">
        <v>831</v>
      </c>
      <c r="Z362" s="7" t="s">
        <v>831</v>
      </c>
      <c r="AA362" s="45"/>
      <c r="AB362" s="45"/>
      <c r="AC362" s="45"/>
    </row>
    <row r="363" spans="1:29">
      <c r="A363" s="7">
        <v>91</v>
      </c>
      <c r="B363" s="7" t="s">
        <v>821</v>
      </c>
      <c r="C363" s="7">
        <v>1</v>
      </c>
      <c r="D363" s="7">
        <v>5</v>
      </c>
      <c r="E363" s="7" t="s">
        <v>188</v>
      </c>
      <c r="F363" s="7" t="s">
        <v>725</v>
      </c>
      <c r="G363" s="7" t="s">
        <v>486</v>
      </c>
      <c r="H363" s="7" t="s">
        <v>830</v>
      </c>
      <c r="I363" s="7" t="s">
        <v>375</v>
      </c>
      <c r="J363" s="7" t="s">
        <v>52</v>
      </c>
      <c r="K363" s="32">
        <v>0</v>
      </c>
      <c r="N363" s="18"/>
      <c r="O363" s="32">
        <v>2</v>
      </c>
      <c r="R363" s="18"/>
      <c r="S363" s="18"/>
      <c r="T363" s="18"/>
      <c r="U363" s="18"/>
      <c r="V363" s="7" t="s">
        <v>488</v>
      </c>
      <c r="W363" s="7" t="s">
        <v>324</v>
      </c>
      <c r="X363" s="7" t="s">
        <v>324</v>
      </c>
      <c r="Y363" s="7" t="s">
        <v>832</v>
      </c>
      <c r="Z363" s="7" t="s">
        <v>832</v>
      </c>
      <c r="AA363" s="45"/>
      <c r="AB363" s="45"/>
      <c r="AC363" s="45"/>
    </row>
    <row r="364" spans="1:29">
      <c r="A364" s="7">
        <v>91</v>
      </c>
      <c r="B364" s="7" t="s">
        <v>821</v>
      </c>
      <c r="C364" s="7">
        <v>1</v>
      </c>
      <c r="D364" s="7">
        <v>5</v>
      </c>
      <c r="E364" s="7" t="s">
        <v>188</v>
      </c>
      <c r="F364" s="7" t="s">
        <v>725</v>
      </c>
      <c r="G364" s="7" t="s">
        <v>486</v>
      </c>
      <c r="H364" s="7" t="s">
        <v>830</v>
      </c>
      <c r="I364" s="7" t="s">
        <v>375</v>
      </c>
      <c r="J364" s="7" t="s">
        <v>52</v>
      </c>
      <c r="K364" s="32">
        <v>0</v>
      </c>
      <c r="N364" s="18"/>
      <c r="O364" s="32">
        <v>3</v>
      </c>
      <c r="R364" s="18"/>
      <c r="S364" s="18"/>
      <c r="T364" s="18"/>
      <c r="U364" s="18"/>
      <c r="V364" s="7" t="s">
        <v>860</v>
      </c>
      <c r="W364" s="7" t="s">
        <v>324</v>
      </c>
      <c r="X364" s="7" t="s">
        <v>324</v>
      </c>
      <c r="Y364" s="7" t="s">
        <v>833</v>
      </c>
      <c r="Z364" s="7" t="s">
        <v>833</v>
      </c>
      <c r="AA364" s="45"/>
      <c r="AB364" s="45"/>
      <c r="AC364" s="45"/>
    </row>
    <row r="365" spans="1:29">
      <c r="A365" s="7"/>
      <c r="B365" s="7"/>
      <c r="AA365" s="45"/>
      <c r="AB365" s="45"/>
      <c r="AC365" s="45"/>
    </row>
    <row r="366" spans="1:29">
      <c r="A366" s="7">
        <v>91</v>
      </c>
      <c r="B366" s="7" t="s">
        <v>821</v>
      </c>
      <c r="C366" s="7">
        <v>1</v>
      </c>
      <c r="D366" s="7">
        <v>6</v>
      </c>
      <c r="E366" s="7" t="s">
        <v>188</v>
      </c>
      <c r="F366" s="7" t="s">
        <v>725</v>
      </c>
      <c r="G366" s="7" t="s">
        <v>486</v>
      </c>
      <c r="H366" s="7" t="s">
        <v>830</v>
      </c>
      <c r="I366" s="7" t="s">
        <v>375</v>
      </c>
      <c r="J366" s="7" t="s">
        <v>52</v>
      </c>
      <c r="K366" s="32">
        <v>0</v>
      </c>
      <c r="N366" s="18"/>
      <c r="O366" s="32">
        <v>1</v>
      </c>
      <c r="R366" s="18"/>
      <c r="S366" s="18"/>
      <c r="T366" s="18"/>
      <c r="U366" s="18"/>
      <c r="V366" s="7" t="s">
        <v>488</v>
      </c>
      <c r="W366" s="7" t="s">
        <v>324</v>
      </c>
      <c r="X366" s="7" t="s">
        <v>324</v>
      </c>
      <c r="Y366" s="7" t="s">
        <v>831</v>
      </c>
      <c r="Z366" s="7" t="s">
        <v>831</v>
      </c>
      <c r="AA366" s="45"/>
      <c r="AB366" s="45"/>
      <c r="AC366" s="45"/>
    </row>
    <row r="367" spans="1:29">
      <c r="A367" s="7">
        <v>91</v>
      </c>
      <c r="B367" s="7" t="s">
        <v>821</v>
      </c>
      <c r="C367" s="7">
        <v>1</v>
      </c>
      <c r="D367" s="7">
        <v>6</v>
      </c>
      <c r="E367" s="7" t="s">
        <v>188</v>
      </c>
      <c r="F367" s="7" t="s">
        <v>725</v>
      </c>
      <c r="G367" s="7" t="s">
        <v>486</v>
      </c>
      <c r="H367" s="7" t="s">
        <v>830</v>
      </c>
      <c r="I367" s="7" t="s">
        <v>375</v>
      </c>
      <c r="J367" s="7" t="s">
        <v>52</v>
      </c>
      <c r="K367" s="32">
        <v>0</v>
      </c>
      <c r="N367" s="18"/>
      <c r="O367" s="32">
        <v>2</v>
      </c>
      <c r="R367" s="18"/>
      <c r="S367" s="18"/>
      <c r="T367" s="18"/>
      <c r="U367" s="18"/>
      <c r="V367" s="7" t="s">
        <v>488</v>
      </c>
      <c r="W367" s="7" t="s">
        <v>324</v>
      </c>
      <c r="X367" s="7" t="s">
        <v>324</v>
      </c>
      <c r="Y367" s="7" t="s">
        <v>832</v>
      </c>
      <c r="Z367" s="7" t="s">
        <v>832</v>
      </c>
      <c r="AA367" s="45"/>
      <c r="AB367" s="45"/>
      <c r="AC367" s="45"/>
    </row>
    <row r="368" spans="1:29">
      <c r="A368" s="7">
        <v>91</v>
      </c>
      <c r="B368" s="7" t="s">
        <v>821</v>
      </c>
      <c r="C368" s="7">
        <v>1</v>
      </c>
      <c r="D368" s="7">
        <v>6</v>
      </c>
      <c r="E368" s="7" t="s">
        <v>188</v>
      </c>
      <c r="F368" s="7" t="s">
        <v>725</v>
      </c>
      <c r="G368" s="7" t="s">
        <v>486</v>
      </c>
      <c r="H368" s="7" t="s">
        <v>830</v>
      </c>
      <c r="I368" s="7" t="s">
        <v>375</v>
      </c>
      <c r="J368" s="7" t="s">
        <v>52</v>
      </c>
      <c r="K368" s="32">
        <v>0</v>
      </c>
      <c r="N368" s="18"/>
      <c r="O368" s="32">
        <v>3</v>
      </c>
      <c r="R368" s="18"/>
      <c r="S368" s="18"/>
      <c r="T368" s="18"/>
      <c r="U368" s="18"/>
      <c r="V368" s="7" t="s">
        <v>860</v>
      </c>
      <c r="W368" s="7" t="s">
        <v>324</v>
      </c>
      <c r="X368" s="7" t="s">
        <v>324</v>
      </c>
      <c r="Y368" s="7" t="s">
        <v>833</v>
      </c>
      <c r="Z368" s="7" t="s">
        <v>833</v>
      </c>
      <c r="AA368" s="45"/>
      <c r="AB368" s="45"/>
      <c r="AC368" s="45"/>
    </row>
    <row r="369" spans="1:29">
      <c r="A369" s="7"/>
      <c r="B369" s="44" t="s">
        <v>835</v>
      </c>
      <c r="AA369" s="45"/>
      <c r="AB369" s="45"/>
      <c r="AC369" s="45"/>
    </row>
    <row r="370" spans="1:29">
      <c r="A370" s="7">
        <v>91</v>
      </c>
      <c r="B370" s="7" t="s">
        <v>821</v>
      </c>
      <c r="C370" s="7">
        <v>1</v>
      </c>
      <c r="D370" s="7">
        <v>7</v>
      </c>
      <c r="E370" s="7" t="s">
        <v>188</v>
      </c>
      <c r="F370" s="7" t="s">
        <v>725</v>
      </c>
      <c r="G370" s="7" t="s">
        <v>486</v>
      </c>
      <c r="H370" s="7" t="s">
        <v>830</v>
      </c>
      <c r="I370" s="7" t="s">
        <v>375</v>
      </c>
      <c r="J370" s="7" t="s">
        <v>52</v>
      </c>
      <c r="K370" s="32">
        <v>0</v>
      </c>
      <c r="N370" s="18"/>
      <c r="O370" s="32">
        <v>1</v>
      </c>
      <c r="R370" s="18"/>
      <c r="S370" s="18"/>
      <c r="T370" s="18"/>
      <c r="U370" s="18"/>
      <c r="V370" s="7" t="s">
        <v>488</v>
      </c>
      <c r="W370" s="7" t="s">
        <v>324</v>
      </c>
      <c r="X370" s="7" t="s">
        <v>324</v>
      </c>
      <c r="Y370" s="7" t="s">
        <v>831</v>
      </c>
      <c r="Z370" s="7" t="s">
        <v>831</v>
      </c>
      <c r="AA370" s="45"/>
      <c r="AB370" s="45"/>
      <c r="AC370" s="45"/>
    </row>
    <row r="371" spans="1:29">
      <c r="A371" s="7">
        <v>91</v>
      </c>
      <c r="B371" s="7" t="s">
        <v>821</v>
      </c>
      <c r="C371" s="7">
        <v>1</v>
      </c>
      <c r="D371" s="7">
        <v>7</v>
      </c>
      <c r="E371" s="7" t="s">
        <v>188</v>
      </c>
      <c r="F371" s="7" t="s">
        <v>725</v>
      </c>
      <c r="G371" s="7" t="s">
        <v>486</v>
      </c>
      <c r="H371" s="7" t="s">
        <v>830</v>
      </c>
      <c r="I371" s="7" t="s">
        <v>375</v>
      </c>
      <c r="J371" s="7" t="s">
        <v>52</v>
      </c>
      <c r="K371" s="32">
        <v>0</v>
      </c>
      <c r="N371" s="18"/>
      <c r="O371" s="32">
        <v>2</v>
      </c>
      <c r="R371" s="18"/>
      <c r="S371" s="18"/>
      <c r="T371" s="18"/>
      <c r="U371" s="18"/>
      <c r="V371" s="7" t="s">
        <v>488</v>
      </c>
      <c r="W371" s="7" t="s">
        <v>324</v>
      </c>
      <c r="X371" s="7" t="s">
        <v>324</v>
      </c>
      <c r="Y371" s="7" t="s">
        <v>832</v>
      </c>
      <c r="Z371" s="7" t="s">
        <v>832</v>
      </c>
      <c r="AA371" s="45"/>
      <c r="AB371" s="45"/>
      <c r="AC371" s="45"/>
    </row>
    <row r="372" spans="1:29">
      <c r="A372" s="7">
        <v>91</v>
      </c>
      <c r="B372" s="7" t="s">
        <v>821</v>
      </c>
      <c r="C372" s="7">
        <v>1</v>
      </c>
      <c r="D372" s="7">
        <v>7</v>
      </c>
      <c r="E372" s="7" t="s">
        <v>188</v>
      </c>
      <c r="F372" s="7" t="s">
        <v>725</v>
      </c>
      <c r="G372" s="7" t="s">
        <v>486</v>
      </c>
      <c r="H372" s="7" t="s">
        <v>830</v>
      </c>
      <c r="I372" s="7" t="s">
        <v>375</v>
      </c>
      <c r="J372" s="7" t="s">
        <v>52</v>
      </c>
      <c r="K372" s="32">
        <v>0</v>
      </c>
      <c r="N372" s="18"/>
      <c r="O372" s="32">
        <v>3</v>
      </c>
      <c r="R372" s="18"/>
      <c r="S372" s="18"/>
      <c r="T372" s="18"/>
      <c r="U372" s="18"/>
      <c r="V372" s="7" t="s">
        <v>860</v>
      </c>
      <c r="W372" s="7" t="s">
        <v>324</v>
      </c>
      <c r="X372" s="7" t="s">
        <v>324</v>
      </c>
      <c r="Y372" s="7" t="s">
        <v>833</v>
      </c>
      <c r="Z372" s="7" t="s">
        <v>833</v>
      </c>
      <c r="AA372" s="45"/>
      <c r="AB372" s="45"/>
      <c r="AC372" s="45"/>
    </row>
    <row r="373" spans="1:29">
      <c r="A373" s="7"/>
      <c r="B373" s="7"/>
      <c r="AA373" s="45"/>
      <c r="AB373" s="45"/>
      <c r="AC373" s="45"/>
    </row>
    <row r="374" spans="1:29">
      <c r="A374" s="7">
        <v>91</v>
      </c>
      <c r="B374" s="7" t="s">
        <v>821</v>
      </c>
      <c r="C374" s="7">
        <v>2</v>
      </c>
      <c r="D374" s="7">
        <v>1</v>
      </c>
      <c r="E374" s="7" t="s">
        <v>188</v>
      </c>
      <c r="F374" s="7" t="s">
        <v>725</v>
      </c>
      <c r="G374" s="7" t="s">
        <v>486</v>
      </c>
      <c r="H374" s="7" t="s">
        <v>830</v>
      </c>
      <c r="I374" s="7" t="s">
        <v>375</v>
      </c>
      <c r="J374" s="7" t="s">
        <v>52</v>
      </c>
      <c r="K374" s="32">
        <v>0</v>
      </c>
      <c r="N374" s="18"/>
      <c r="O374" s="32">
        <v>1</v>
      </c>
      <c r="R374" s="18"/>
      <c r="S374" s="18"/>
      <c r="T374" s="18"/>
      <c r="U374" s="18"/>
      <c r="V374" s="7" t="s">
        <v>488</v>
      </c>
      <c r="W374" s="7" t="s">
        <v>324</v>
      </c>
      <c r="X374" s="7" t="s">
        <v>324</v>
      </c>
      <c r="Y374" s="7" t="s">
        <v>831</v>
      </c>
      <c r="Z374" s="7" t="s">
        <v>831</v>
      </c>
      <c r="AA374" s="45"/>
      <c r="AB374" s="45"/>
      <c r="AC374" s="45"/>
    </row>
    <row r="375" spans="1:29">
      <c r="A375" s="7">
        <v>91</v>
      </c>
      <c r="B375" s="7" t="s">
        <v>821</v>
      </c>
      <c r="C375" s="7">
        <v>2</v>
      </c>
      <c r="D375" s="7">
        <v>1</v>
      </c>
      <c r="E375" s="7" t="s">
        <v>188</v>
      </c>
      <c r="F375" s="7" t="s">
        <v>725</v>
      </c>
      <c r="G375" s="7" t="s">
        <v>486</v>
      </c>
      <c r="H375" s="7" t="s">
        <v>830</v>
      </c>
      <c r="I375" s="7" t="s">
        <v>375</v>
      </c>
      <c r="J375" s="7" t="s">
        <v>52</v>
      </c>
      <c r="K375" s="32">
        <v>0</v>
      </c>
      <c r="N375" s="18"/>
      <c r="O375" s="32">
        <v>2</v>
      </c>
      <c r="R375" s="18"/>
      <c r="S375" s="18"/>
      <c r="T375" s="18"/>
      <c r="U375" s="18"/>
      <c r="V375" s="7" t="s">
        <v>488</v>
      </c>
      <c r="W375" s="7" t="s">
        <v>324</v>
      </c>
      <c r="X375" s="7" t="s">
        <v>324</v>
      </c>
      <c r="Y375" s="7" t="s">
        <v>832</v>
      </c>
      <c r="Z375" s="7" t="s">
        <v>832</v>
      </c>
      <c r="AA375" s="45"/>
      <c r="AB375" s="45"/>
      <c r="AC375" s="45"/>
    </row>
    <row r="376" spans="1:29">
      <c r="A376" s="7">
        <v>91</v>
      </c>
      <c r="B376" s="7" t="s">
        <v>821</v>
      </c>
      <c r="C376" s="7">
        <v>2</v>
      </c>
      <c r="D376" s="7">
        <v>1</v>
      </c>
      <c r="E376" s="7" t="s">
        <v>188</v>
      </c>
      <c r="F376" s="7" t="s">
        <v>725</v>
      </c>
      <c r="G376" s="7" t="s">
        <v>486</v>
      </c>
      <c r="H376" s="7" t="s">
        <v>830</v>
      </c>
      <c r="I376" s="7" t="s">
        <v>375</v>
      </c>
      <c r="J376" s="7" t="s">
        <v>52</v>
      </c>
      <c r="K376" s="32">
        <v>0</v>
      </c>
      <c r="N376" s="18"/>
      <c r="O376" s="32">
        <v>3</v>
      </c>
      <c r="R376" s="18"/>
      <c r="S376" s="18"/>
      <c r="T376" s="18"/>
      <c r="U376" s="18"/>
      <c r="V376" s="7" t="s">
        <v>860</v>
      </c>
      <c r="W376" s="7" t="s">
        <v>324</v>
      </c>
      <c r="X376" s="7" t="s">
        <v>324</v>
      </c>
      <c r="Y376" s="7" t="s">
        <v>833</v>
      </c>
      <c r="Z376" s="7" t="s">
        <v>833</v>
      </c>
      <c r="AA376" s="45"/>
      <c r="AB376" s="45"/>
      <c r="AC376" s="45"/>
    </row>
    <row r="377" spans="1:29">
      <c r="A377" s="7"/>
      <c r="B377" s="7"/>
      <c r="E377"/>
      <c r="F377"/>
      <c r="AA377" s="45"/>
      <c r="AB377" s="45"/>
      <c r="AC377" s="45"/>
    </row>
    <row r="378" spans="1:29">
      <c r="A378" s="7">
        <v>91</v>
      </c>
      <c r="B378" s="7" t="s">
        <v>821</v>
      </c>
      <c r="C378" s="7">
        <v>2</v>
      </c>
      <c r="D378" s="7">
        <v>8</v>
      </c>
      <c r="E378" s="7" t="s">
        <v>188</v>
      </c>
      <c r="F378" s="7" t="s">
        <v>725</v>
      </c>
      <c r="G378" s="7" t="s">
        <v>486</v>
      </c>
      <c r="H378" s="7" t="s">
        <v>830</v>
      </c>
      <c r="I378" s="7" t="s">
        <v>375</v>
      </c>
      <c r="J378" s="7" t="s">
        <v>52</v>
      </c>
      <c r="K378" s="32">
        <v>0</v>
      </c>
      <c r="N378" s="18"/>
      <c r="O378" s="32">
        <v>1</v>
      </c>
      <c r="R378" s="18"/>
      <c r="S378" s="18"/>
      <c r="T378" s="18"/>
      <c r="U378" s="18"/>
      <c r="V378" s="7" t="s">
        <v>488</v>
      </c>
      <c r="W378" s="7" t="s">
        <v>324</v>
      </c>
      <c r="X378" s="7" t="s">
        <v>324</v>
      </c>
      <c r="Y378" s="7" t="s">
        <v>831</v>
      </c>
      <c r="Z378" s="7" t="s">
        <v>831</v>
      </c>
      <c r="AA378" s="45"/>
      <c r="AB378" s="45"/>
      <c r="AC378" s="45"/>
    </row>
    <row r="379" spans="1:29">
      <c r="A379" s="7">
        <v>91</v>
      </c>
      <c r="B379" s="7" t="s">
        <v>821</v>
      </c>
      <c r="C379" s="7">
        <v>2</v>
      </c>
      <c r="D379" s="7">
        <v>8</v>
      </c>
      <c r="E379" s="7" t="s">
        <v>188</v>
      </c>
      <c r="F379" s="7" t="s">
        <v>725</v>
      </c>
      <c r="G379" s="7" t="s">
        <v>486</v>
      </c>
      <c r="H379" s="7" t="s">
        <v>830</v>
      </c>
      <c r="I379" s="7" t="s">
        <v>375</v>
      </c>
      <c r="J379" s="7" t="s">
        <v>52</v>
      </c>
      <c r="K379" s="32">
        <v>0</v>
      </c>
      <c r="N379" s="18"/>
      <c r="O379" s="32">
        <v>2</v>
      </c>
      <c r="R379" s="18"/>
      <c r="S379" s="18"/>
      <c r="T379" s="18"/>
      <c r="U379" s="18"/>
      <c r="V379" s="7" t="s">
        <v>488</v>
      </c>
      <c r="W379" s="7" t="s">
        <v>324</v>
      </c>
      <c r="X379" s="7" t="s">
        <v>324</v>
      </c>
      <c r="Y379" s="7" t="s">
        <v>832</v>
      </c>
      <c r="Z379" s="7" t="s">
        <v>832</v>
      </c>
      <c r="AA379" s="45"/>
      <c r="AB379" s="45"/>
      <c r="AC379" s="45"/>
    </row>
    <row r="380" spans="1:29">
      <c r="A380" s="7">
        <v>91</v>
      </c>
      <c r="B380" s="7" t="s">
        <v>821</v>
      </c>
      <c r="C380" s="7">
        <v>2</v>
      </c>
      <c r="D380" s="7">
        <v>8</v>
      </c>
      <c r="E380" s="7" t="s">
        <v>188</v>
      </c>
      <c r="F380" s="7" t="s">
        <v>725</v>
      </c>
      <c r="G380" s="7" t="s">
        <v>486</v>
      </c>
      <c r="H380" s="7" t="s">
        <v>830</v>
      </c>
      <c r="I380" s="7" t="s">
        <v>375</v>
      </c>
      <c r="J380" s="7" t="s">
        <v>52</v>
      </c>
      <c r="K380" s="32">
        <v>0</v>
      </c>
      <c r="N380" s="18"/>
      <c r="O380" s="32">
        <v>3</v>
      </c>
      <c r="R380" s="18"/>
      <c r="S380" s="18"/>
      <c r="T380" s="18"/>
      <c r="U380" s="18"/>
      <c r="V380" s="7" t="s">
        <v>860</v>
      </c>
      <c r="W380" s="7" t="s">
        <v>324</v>
      </c>
      <c r="X380" s="7" t="s">
        <v>324</v>
      </c>
      <c r="Y380" s="7" t="s">
        <v>833</v>
      </c>
      <c r="Z380" s="7" t="s">
        <v>833</v>
      </c>
      <c r="AA380" s="45"/>
      <c r="AB380" s="45"/>
      <c r="AC380" s="45"/>
    </row>
    <row r="381" spans="1:29">
      <c r="A381" s="7"/>
      <c r="B381" s="7"/>
      <c r="E381"/>
      <c r="F381"/>
      <c r="AA381" s="45"/>
      <c r="AB381" s="45"/>
      <c r="AC381" s="45"/>
    </row>
    <row r="382" spans="1:29">
      <c r="A382" s="7">
        <v>91</v>
      </c>
      <c r="B382" s="7" t="s">
        <v>821</v>
      </c>
      <c r="C382" s="7">
        <v>2</v>
      </c>
      <c r="D382" s="7">
        <v>2</v>
      </c>
      <c r="E382" s="7" t="s">
        <v>188</v>
      </c>
      <c r="F382" s="7" t="s">
        <v>725</v>
      </c>
      <c r="G382" s="7" t="s">
        <v>486</v>
      </c>
      <c r="H382" s="7" t="s">
        <v>830</v>
      </c>
      <c r="I382" s="7" t="s">
        <v>375</v>
      </c>
      <c r="J382" s="7" t="s">
        <v>52</v>
      </c>
      <c r="K382" s="32">
        <v>0</v>
      </c>
      <c r="N382" s="18"/>
      <c r="O382" s="32">
        <v>1</v>
      </c>
      <c r="R382" s="18"/>
      <c r="S382" s="18"/>
      <c r="T382" s="18"/>
      <c r="U382" s="18"/>
      <c r="V382" s="7" t="s">
        <v>488</v>
      </c>
      <c r="W382" s="7" t="s">
        <v>324</v>
      </c>
      <c r="X382" s="7" t="s">
        <v>324</v>
      </c>
      <c r="Y382" s="7" t="s">
        <v>831</v>
      </c>
      <c r="Z382" s="7" t="s">
        <v>831</v>
      </c>
      <c r="AA382" s="45"/>
      <c r="AB382" s="45"/>
      <c r="AC382" s="45"/>
    </row>
    <row r="383" spans="1:29">
      <c r="A383" s="7">
        <v>91</v>
      </c>
      <c r="B383" s="7" t="s">
        <v>821</v>
      </c>
      <c r="C383" s="7">
        <v>2</v>
      </c>
      <c r="D383" s="7">
        <v>2</v>
      </c>
      <c r="E383" s="7" t="s">
        <v>188</v>
      </c>
      <c r="F383" s="7" t="s">
        <v>725</v>
      </c>
      <c r="G383" s="7" t="s">
        <v>486</v>
      </c>
      <c r="H383" s="7" t="s">
        <v>830</v>
      </c>
      <c r="I383" s="7" t="s">
        <v>375</v>
      </c>
      <c r="J383" s="7" t="s">
        <v>52</v>
      </c>
      <c r="K383" s="32">
        <v>0</v>
      </c>
      <c r="N383" s="18"/>
      <c r="O383" s="32">
        <v>2</v>
      </c>
      <c r="R383" s="18"/>
      <c r="S383" s="18"/>
      <c r="T383" s="18"/>
      <c r="U383" s="18"/>
      <c r="V383" s="7" t="s">
        <v>488</v>
      </c>
      <c r="W383" s="7" t="s">
        <v>324</v>
      </c>
      <c r="X383" s="7" t="s">
        <v>324</v>
      </c>
      <c r="Y383" s="7" t="s">
        <v>832</v>
      </c>
      <c r="Z383" s="7" t="s">
        <v>832</v>
      </c>
      <c r="AA383" s="45"/>
      <c r="AB383" s="45"/>
      <c r="AC383" s="45"/>
    </row>
    <row r="384" spans="1:29">
      <c r="A384" s="7">
        <v>91</v>
      </c>
      <c r="B384" s="7" t="s">
        <v>821</v>
      </c>
      <c r="C384" s="7">
        <v>2</v>
      </c>
      <c r="D384" s="7">
        <v>2</v>
      </c>
      <c r="E384" s="7" t="s">
        <v>188</v>
      </c>
      <c r="F384" s="7" t="s">
        <v>725</v>
      </c>
      <c r="G384" s="7" t="s">
        <v>486</v>
      </c>
      <c r="H384" s="7" t="s">
        <v>830</v>
      </c>
      <c r="I384" s="7" t="s">
        <v>375</v>
      </c>
      <c r="J384" s="7" t="s">
        <v>52</v>
      </c>
      <c r="K384" s="32">
        <v>0</v>
      </c>
      <c r="N384" s="18"/>
      <c r="O384" s="32">
        <v>3</v>
      </c>
      <c r="R384" s="18"/>
      <c r="S384" s="18"/>
      <c r="T384" s="18"/>
      <c r="U384" s="18"/>
      <c r="V384" s="7" t="s">
        <v>860</v>
      </c>
      <c r="W384" s="7" t="s">
        <v>324</v>
      </c>
      <c r="X384" s="7" t="s">
        <v>324</v>
      </c>
      <c r="Y384" s="7" t="s">
        <v>833</v>
      </c>
      <c r="Z384" s="7" t="s">
        <v>833</v>
      </c>
      <c r="AA384" s="45"/>
      <c r="AB384" s="45"/>
      <c r="AC384" s="45"/>
    </row>
    <row r="385" spans="1:29">
      <c r="A385" s="7"/>
      <c r="B385" s="7"/>
      <c r="AA385" s="45"/>
      <c r="AB385" s="45"/>
      <c r="AC385" s="45"/>
    </row>
    <row r="386" spans="1:29">
      <c r="A386" s="7">
        <v>91</v>
      </c>
      <c r="B386" s="7" t="s">
        <v>821</v>
      </c>
      <c r="C386" s="7">
        <v>2</v>
      </c>
      <c r="D386" s="7">
        <v>3</v>
      </c>
      <c r="E386" s="7" t="s">
        <v>188</v>
      </c>
      <c r="F386" s="7" t="s">
        <v>725</v>
      </c>
      <c r="G386" s="7" t="s">
        <v>486</v>
      </c>
      <c r="H386" s="7" t="s">
        <v>830</v>
      </c>
      <c r="I386" s="7" t="s">
        <v>375</v>
      </c>
      <c r="J386" s="7" t="s">
        <v>52</v>
      </c>
      <c r="K386" s="32">
        <v>0</v>
      </c>
      <c r="N386" s="18"/>
      <c r="O386" s="32">
        <v>1</v>
      </c>
      <c r="R386" s="18"/>
      <c r="S386" s="18"/>
      <c r="T386" s="18"/>
      <c r="U386" s="18"/>
      <c r="V386" s="7" t="s">
        <v>488</v>
      </c>
      <c r="W386" s="7" t="s">
        <v>324</v>
      </c>
      <c r="X386" s="7" t="s">
        <v>324</v>
      </c>
      <c r="Y386" s="7" t="s">
        <v>831</v>
      </c>
      <c r="Z386" s="7" t="s">
        <v>831</v>
      </c>
      <c r="AA386" s="45"/>
      <c r="AB386" s="45"/>
      <c r="AC386" s="45"/>
    </row>
    <row r="387" spans="1:29">
      <c r="A387" s="7">
        <v>91</v>
      </c>
      <c r="B387" s="7" t="s">
        <v>821</v>
      </c>
      <c r="C387" s="7">
        <v>2</v>
      </c>
      <c r="D387" s="7">
        <v>3</v>
      </c>
      <c r="E387" s="7" t="s">
        <v>188</v>
      </c>
      <c r="F387" s="7" t="s">
        <v>725</v>
      </c>
      <c r="G387" s="7" t="s">
        <v>486</v>
      </c>
      <c r="H387" s="7" t="s">
        <v>830</v>
      </c>
      <c r="I387" s="7" t="s">
        <v>375</v>
      </c>
      <c r="J387" s="7" t="s">
        <v>52</v>
      </c>
      <c r="K387" s="32">
        <v>0</v>
      </c>
      <c r="N387" s="18"/>
      <c r="O387" s="32">
        <v>2</v>
      </c>
      <c r="R387" s="18"/>
      <c r="S387" s="18"/>
      <c r="T387" s="18"/>
      <c r="U387" s="18"/>
      <c r="V387" s="7" t="s">
        <v>488</v>
      </c>
      <c r="W387" s="7" t="s">
        <v>324</v>
      </c>
      <c r="X387" s="7" t="s">
        <v>324</v>
      </c>
      <c r="Y387" s="7" t="s">
        <v>832</v>
      </c>
      <c r="Z387" s="7" t="s">
        <v>832</v>
      </c>
      <c r="AA387" s="45"/>
      <c r="AB387" s="45"/>
      <c r="AC387" s="45"/>
    </row>
    <row r="388" spans="1:29">
      <c r="A388" s="7">
        <v>91</v>
      </c>
      <c r="B388" s="7" t="s">
        <v>821</v>
      </c>
      <c r="C388" s="7">
        <v>2</v>
      </c>
      <c r="D388" s="7">
        <v>3</v>
      </c>
      <c r="E388" s="7" t="s">
        <v>188</v>
      </c>
      <c r="F388" s="7" t="s">
        <v>725</v>
      </c>
      <c r="G388" s="7" t="s">
        <v>486</v>
      </c>
      <c r="H388" s="7" t="s">
        <v>830</v>
      </c>
      <c r="I388" s="7" t="s">
        <v>375</v>
      </c>
      <c r="J388" s="7" t="s">
        <v>52</v>
      </c>
      <c r="K388" s="32">
        <v>0</v>
      </c>
      <c r="N388" s="18"/>
      <c r="O388" s="32">
        <v>3</v>
      </c>
      <c r="R388" s="18"/>
      <c r="S388" s="18"/>
      <c r="T388" s="18"/>
      <c r="U388" s="18"/>
      <c r="V388" s="7" t="s">
        <v>860</v>
      </c>
      <c r="W388" s="7" t="s">
        <v>324</v>
      </c>
      <c r="X388" s="7" t="s">
        <v>324</v>
      </c>
      <c r="Y388" s="7" t="s">
        <v>833</v>
      </c>
      <c r="Z388" s="7" t="s">
        <v>833</v>
      </c>
      <c r="AA388" s="45"/>
      <c r="AB388" s="45"/>
      <c r="AC388" s="45"/>
    </row>
    <row r="389" spans="1:29">
      <c r="A389" s="7"/>
      <c r="B389" s="7"/>
      <c r="AA389" s="45"/>
      <c r="AB389" s="45"/>
      <c r="AC389" s="45"/>
    </row>
    <row r="390" spans="1:29">
      <c r="A390" s="7">
        <v>91</v>
      </c>
      <c r="B390" s="7" t="s">
        <v>821</v>
      </c>
      <c r="C390" s="7">
        <v>2</v>
      </c>
      <c r="D390" s="7">
        <v>4</v>
      </c>
      <c r="E390" s="7" t="s">
        <v>188</v>
      </c>
      <c r="F390" s="7" t="s">
        <v>725</v>
      </c>
      <c r="G390" s="7" t="s">
        <v>486</v>
      </c>
      <c r="H390" s="7" t="s">
        <v>830</v>
      </c>
      <c r="I390" s="7" t="s">
        <v>375</v>
      </c>
      <c r="J390" s="7" t="s">
        <v>52</v>
      </c>
      <c r="K390" s="32">
        <v>0</v>
      </c>
      <c r="N390" s="18"/>
      <c r="O390" s="32">
        <v>1</v>
      </c>
      <c r="R390" s="18"/>
      <c r="S390" s="18"/>
      <c r="T390" s="18"/>
      <c r="U390" s="18"/>
      <c r="V390" s="7" t="s">
        <v>488</v>
      </c>
      <c r="W390" s="7" t="s">
        <v>324</v>
      </c>
      <c r="X390" s="7" t="s">
        <v>324</v>
      </c>
      <c r="Y390" s="7" t="s">
        <v>831</v>
      </c>
      <c r="Z390" s="7" t="s">
        <v>831</v>
      </c>
      <c r="AA390" s="45"/>
      <c r="AB390" s="45"/>
      <c r="AC390" s="45"/>
    </row>
    <row r="391" spans="1:29">
      <c r="A391" s="7">
        <v>91</v>
      </c>
      <c r="B391" s="7" t="s">
        <v>821</v>
      </c>
      <c r="C391" s="7">
        <v>2</v>
      </c>
      <c r="D391" s="7">
        <v>4</v>
      </c>
      <c r="E391" s="7" t="s">
        <v>188</v>
      </c>
      <c r="F391" s="7" t="s">
        <v>725</v>
      </c>
      <c r="G391" s="7" t="s">
        <v>486</v>
      </c>
      <c r="H391" s="7" t="s">
        <v>830</v>
      </c>
      <c r="I391" s="7" t="s">
        <v>375</v>
      </c>
      <c r="J391" s="7" t="s">
        <v>52</v>
      </c>
      <c r="K391" s="32">
        <v>0</v>
      </c>
      <c r="N391" s="18"/>
      <c r="O391" s="32">
        <v>2</v>
      </c>
      <c r="R391" s="18"/>
      <c r="S391" s="18"/>
      <c r="T391" s="18"/>
      <c r="U391" s="18"/>
      <c r="V391" s="7" t="s">
        <v>488</v>
      </c>
      <c r="W391" s="7" t="s">
        <v>324</v>
      </c>
      <c r="X391" s="7" t="s">
        <v>324</v>
      </c>
      <c r="Y391" s="7" t="s">
        <v>832</v>
      </c>
      <c r="Z391" s="7" t="s">
        <v>832</v>
      </c>
      <c r="AA391" s="45"/>
      <c r="AB391" s="45"/>
      <c r="AC391" s="45"/>
    </row>
    <row r="392" spans="1:29">
      <c r="A392" s="7">
        <v>91</v>
      </c>
      <c r="B392" s="7" t="s">
        <v>821</v>
      </c>
      <c r="C392" s="7">
        <v>2</v>
      </c>
      <c r="D392" s="7">
        <v>4</v>
      </c>
      <c r="E392" s="7" t="s">
        <v>188</v>
      </c>
      <c r="F392" s="7" t="s">
        <v>725</v>
      </c>
      <c r="G392" s="7" t="s">
        <v>486</v>
      </c>
      <c r="H392" s="7" t="s">
        <v>830</v>
      </c>
      <c r="I392" s="7" t="s">
        <v>375</v>
      </c>
      <c r="J392" s="7" t="s">
        <v>52</v>
      </c>
      <c r="K392" s="32">
        <v>0</v>
      </c>
      <c r="N392" s="18"/>
      <c r="O392" s="32">
        <v>3</v>
      </c>
      <c r="R392" s="18"/>
      <c r="S392" s="18"/>
      <c r="T392" s="18"/>
      <c r="U392" s="18"/>
      <c r="V392" s="7" t="s">
        <v>860</v>
      </c>
      <c r="W392" s="7" t="s">
        <v>324</v>
      </c>
      <c r="X392" s="7" t="s">
        <v>324</v>
      </c>
      <c r="Y392" s="7" t="s">
        <v>833</v>
      </c>
      <c r="Z392" s="7" t="s">
        <v>833</v>
      </c>
      <c r="AA392" s="45"/>
      <c r="AB392" s="45"/>
      <c r="AC392" s="45"/>
    </row>
    <row r="393" spans="1:29">
      <c r="A393" s="7"/>
      <c r="B393" s="7"/>
      <c r="E393"/>
      <c r="F393"/>
      <c r="AA393" s="45"/>
      <c r="AB393" s="45"/>
      <c r="AC393" s="45"/>
    </row>
    <row r="394" spans="1:29">
      <c r="A394" s="7">
        <v>91</v>
      </c>
      <c r="B394" s="7" t="s">
        <v>821</v>
      </c>
      <c r="C394" s="7">
        <v>2</v>
      </c>
      <c r="D394" s="7">
        <v>5</v>
      </c>
      <c r="E394" s="7" t="s">
        <v>188</v>
      </c>
      <c r="F394" s="7" t="s">
        <v>725</v>
      </c>
      <c r="G394" s="7" t="s">
        <v>486</v>
      </c>
      <c r="H394" s="7" t="s">
        <v>830</v>
      </c>
      <c r="I394" s="7" t="s">
        <v>375</v>
      </c>
      <c r="J394" s="7" t="s">
        <v>52</v>
      </c>
      <c r="K394" s="32">
        <v>0</v>
      </c>
      <c r="N394" s="18"/>
      <c r="O394" s="32">
        <v>1</v>
      </c>
      <c r="R394" s="18"/>
      <c r="S394" s="18"/>
      <c r="T394" s="18"/>
      <c r="U394" s="18"/>
      <c r="V394" s="7" t="s">
        <v>488</v>
      </c>
      <c r="W394" s="7" t="s">
        <v>324</v>
      </c>
      <c r="X394" s="7" t="s">
        <v>324</v>
      </c>
      <c r="Y394" s="7" t="s">
        <v>831</v>
      </c>
      <c r="Z394" s="7" t="s">
        <v>831</v>
      </c>
      <c r="AA394" s="45"/>
      <c r="AB394" s="45"/>
      <c r="AC394" s="45"/>
    </row>
    <row r="395" spans="1:29">
      <c r="A395" s="7">
        <v>91</v>
      </c>
      <c r="B395" s="7" t="s">
        <v>821</v>
      </c>
      <c r="C395" s="7">
        <v>2</v>
      </c>
      <c r="D395" s="7">
        <v>5</v>
      </c>
      <c r="E395" s="7" t="s">
        <v>188</v>
      </c>
      <c r="F395" s="7" t="s">
        <v>725</v>
      </c>
      <c r="G395" s="7" t="s">
        <v>486</v>
      </c>
      <c r="H395" s="7" t="s">
        <v>830</v>
      </c>
      <c r="I395" s="7" t="s">
        <v>375</v>
      </c>
      <c r="J395" s="7" t="s">
        <v>52</v>
      </c>
      <c r="K395" s="32">
        <v>0</v>
      </c>
      <c r="N395" s="18"/>
      <c r="O395" s="32">
        <v>2</v>
      </c>
      <c r="R395" s="18"/>
      <c r="S395" s="18"/>
      <c r="T395" s="18"/>
      <c r="U395" s="18"/>
      <c r="V395" s="7" t="s">
        <v>488</v>
      </c>
      <c r="W395" s="7" t="s">
        <v>324</v>
      </c>
      <c r="X395" s="7" t="s">
        <v>324</v>
      </c>
      <c r="Y395" s="7" t="s">
        <v>832</v>
      </c>
      <c r="Z395" s="7" t="s">
        <v>832</v>
      </c>
      <c r="AA395" s="45"/>
      <c r="AB395" s="45"/>
      <c r="AC395" s="45"/>
    </row>
    <row r="396" spans="1:29">
      <c r="A396" s="7">
        <v>91</v>
      </c>
      <c r="B396" s="7" t="s">
        <v>821</v>
      </c>
      <c r="C396" s="7">
        <v>2</v>
      </c>
      <c r="D396" s="7">
        <v>5</v>
      </c>
      <c r="E396" s="7" t="s">
        <v>188</v>
      </c>
      <c r="F396" s="7" t="s">
        <v>725</v>
      </c>
      <c r="G396" s="7" t="s">
        <v>486</v>
      </c>
      <c r="H396" s="7" t="s">
        <v>830</v>
      </c>
      <c r="I396" s="7" t="s">
        <v>375</v>
      </c>
      <c r="J396" s="7" t="s">
        <v>52</v>
      </c>
      <c r="K396" s="32">
        <v>0</v>
      </c>
      <c r="N396" s="18"/>
      <c r="O396" s="32">
        <v>3</v>
      </c>
      <c r="R396" s="18"/>
      <c r="S396" s="18"/>
      <c r="T396" s="18"/>
      <c r="U396" s="18"/>
      <c r="V396" s="7" t="s">
        <v>860</v>
      </c>
      <c r="W396" s="7" t="s">
        <v>324</v>
      </c>
      <c r="X396" s="7" t="s">
        <v>324</v>
      </c>
      <c r="Y396" s="7" t="s">
        <v>833</v>
      </c>
      <c r="Z396" s="7" t="s">
        <v>833</v>
      </c>
      <c r="AA396" s="45"/>
      <c r="AB396" s="45"/>
      <c r="AC396" s="45"/>
    </row>
    <row r="397" spans="1:29">
      <c r="A397" s="7"/>
      <c r="B397" s="7"/>
      <c r="N397" s="18"/>
      <c r="R397" s="18"/>
      <c r="S397" s="18"/>
      <c r="T397" s="18"/>
      <c r="U397" s="18"/>
      <c r="AA397" s="45"/>
      <c r="AB397" s="45"/>
      <c r="AC397" s="45"/>
    </row>
    <row r="398" spans="1:29">
      <c r="A398" s="7">
        <v>91</v>
      </c>
      <c r="B398" s="7" t="s">
        <v>821</v>
      </c>
      <c r="C398" s="7">
        <v>2</v>
      </c>
      <c r="D398" s="7">
        <v>6</v>
      </c>
      <c r="E398" s="7" t="s">
        <v>188</v>
      </c>
      <c r="F398" s="7" t="s">
        <v>725</v>
      </c>
      <c r="G398" s="7" t="s">
        <v>486</v>
      </c>
      <c r="H398" s="7" t="s">
        <v>830</v>
      </c>
      <c r="I398" s="7" t="s">
        <v>375</v>
      </c>
      <c r="J398" s="7" t="s">
        <v>52</v>
      </c>
      <c r="K398" s="32">
        <v>0</v>
      </c>
      <c r="N398" s="18"/>
      <c r="O398" s="32">
        <v>1</v>
      </c>
      <c r="R398" s="18"/>
      <c r="S398" s="18"/>
      <c r="T398" s="18"/>
      <c r="U398" s="18"/>
      <c r="V398" s="7" t="s">
        <v>488</v>
      </c>
      <c r="W398" s="7" t="s">
        <v>324</v>
      </c>
      <c r="X398" s="7" t="s">
        <v>324</v>
      </c>
      <c r="Y398" s="7" t="s">
        <v>831</v>
      </c>
      <c r="Z398" s="7" t="s">
        <v>831</v>
      </c>
      <c r="AA398" s="45"/>
      <c r="AB398" s="45"/>
      <c r="AC398" s="45"/>
    </row>
    <row r="399" spans="1:29">
      <c r="A399" s="7">
        <v>91</v>
      </c>
      <c r="B399" s="7" t="s">
        <v>821</v>
      </c>
      <c r="C399" s="7">
        <v>2</v>
      </c>
      <c r="D399" s="7">
        <v>6</v>
      </c>
      <c r="E399" s="7" t="s">
        <v>188</v>
      </c>
      <c r="F399" s="7" t="s">
        <v>725</v>
      </c>
      <c r="G399" s="7" t="s">
        <v>486</v>
      </c>
      <c r="H399" s="7" t="s">
        <v>830</v>
      </c>
      <c r="I399" s="7" t="s">
        <v>375</v>
      </c>
      <c r="J399" s="7" t="s">
        <v>52</v>
      </c>
      <c r="K399" s="32">
        <v>0</v>
      </c>
      <c r="N399" s="18"/>
      <c r="O399" s="32">
        <v>2</v>
      </c>
      <c r="R399" s="18"/>
      <c r="S399" s="18"/>
      <c r="T399" s="18"/>
      <c r="U399" s="18"/>
      <c r="V399" s="7" t="s">
        <v>488</v>
      </c>
      <c r="W399" s="7" t="s">
        <v>324</v>
      </c>
      <c r="X399" s="7" t="s">
        <v>324</v>
      </c>
      <c r="Y399" s="7" t="s">
        <v>832</v>
      </c>
      <c r="Z399" s="7" t="s">
        <v>832</v>
      </c>
      <c r="AA399" s="45"/>
      <c r="AB399" s="45"/>
      <c r="AC399" s="45"/>
    </row>
    <row r="400" spans="1:29">
      <c r="A400" s="7">
        <v>91</v>
      </c>
      <c r="B400" s="7" t="s">
        <v>821</v>
      </c>
      <c r="C400" s="7">
        <v>2</v>
      </c>
      <c r="D400" s="7">
        <v>6</v>
      </c>
      <c r="E400" s="7" t="s">
        <v>188</v>
      </c>
      <c r="F400" s="7" t="s">
        <v>725</v>
      </c>
      <c r="G400" s="7" t="s">
        <v>486</v>
      </c>
      <c r="H400" s="7" t="s">
        <v>830</v>
      </c>
      <c r="I400" s="7" t="s">
        <v>375</v>
      </c>
      <c r="J400" s="7" t="s">
        <v>52</v>
      </c>
      <c r="K400" s="32">
        <v>0</v>
      </c>
      <c r="N400" s="18"/>
      <c r="O400" s="32">
        <v>3</v>
      </c>
      <c r="R400" s="18"/>
      <c r="S400" s="18"/>
      <c r="T400" s="18"/>
      <c r="U400" s="18"/>
      <c r="V400" s="7" t="s">
        <v>860</v>
      </c>
      <c r="W400" s="7" t="s">
        <v>324</v>
      </c>
      <c r="X400" s="7" t="s">
        <v>324</v>
      </c>
      <c r="Y400" s="7" t="s">
        <v>833</v>
      </c>
      <c r="Z400" s="7" t="s">
        <v>833</v>
      </c>
      <c r="AA400" s="45"/>
      <c r="AB400" s="45"/>
      <c r="AC400" s="45"/>
    </row>
    <row r="401" spans="1:29">
      <c r="A401" s="7" t="s">
        <v>867</v>
      </c>
      <c r="B401" s="7"/>
    </row>
    <row r="402" spans="1:29">
      <c r="A402" s="7">
        <v>92</v>
      </c>
      <c r="B402" s="7" t="s">
        <v>850</v>
      </c>
      <c r="C402" s="7">
        <v>0</v>
      </c>
      <c r="D402" s="7">
        <v>1</v>
      </c>
      <c r="E402" s="7" t="s">
        <v>188</v>
      </c>
      <c r="F402" s="7" t="s">
        <v>725</v>
      </c>
      <c r="G402" s="7" t="s">
        <v>858</v>
      </c>
      <c r="H402" s="7" t="s">
        <v>859</v>
      </c>
      <c r="I402" s="7" t="s">
        <v>862</v>
      </c>
      <c r="J402" s="7" t="s">
        <v>52</v>
      </c>
      <c r="K402" s="32">
        <v>0</v>
      </c>
      <c r="N402" s="7">
        <v>0.89700000000000002</v>
      </c>
      <c r="O402" s="32">
        <v>1</v>
      </c>
      <c r="R402" s="7">
        <v>0.89800000000000002</v>
      </c>
      <c r="S402" s="7" t="s">
        <v>51</v>
      </c>
      <c r="U402" s="7">
        <v>0</v>
      </c>
      <c r="V402" s="7" t="s">
        <v>860</v>
      </c>
      <c r="W402" s="7" t="s">
        <v>324</v>
      </c>
      <c r="X402" s="7" t="s">
        <v>324</v>
      </c>
      <c r="Y402" s="7" t="s">
        <v>861</v>
      </c>
      <c r="Z402" s="7" t="s">
        <v>861</v>
      </c>
      <c r="AA402" s="42"/>
      <c r="AB402" s="42"/>
      <c r="AC402" s="42"/>
    </row>
    <row r="403" spans="1:29">
      <c r="A403" s="7">
        <v>92</v>
      </c>
      <c r="B403" s="7" t="s">
        <v>850</v>
      </c>
      <c r="C403" s="7">
        <v>0</v>
      </c>
      <c r="D403" s="7">
        <v>2</v>
      </c>
      <c r="E403" s="7" t="s">
        <v>188</v>
      </c>
      <c r="F403" s="7" t="s">
        <v>725</v>
      </c>
      <c r="G403" s="7" t="s">
        <v>858</v>
      </c>
      <c r="H403" s="7" t="s">
        <v>859</v>
      </c>
      <c r="I403" s="7" t="s">
        <v>862</v>
      </c>
      <c r="J403" s="7" t="s">
        <v>52</v>
      </c>
      <c r="K403" s="32">
        <v>0</v>
      </c>
      <c r="N403" s="7">
        <v>0.91600000000000004</v>
      </c>
      <c r="O403" s="32">
        <v>1</v>
      </c>
      <c r="R403" s="7">
        <v>0.93799999999999994</v>
      </c>
      <c r="S403" s="7">
        <v>0.05</v>
      </c>
      <c r="U403" s="7">
        <v>1</v>
      </c>
      <c r="V403" s="7" t="s">
        <v>860</v>
      </c>
      <c r="W403" s="7" t="s">
        <v>324</v>
      </c>
      <c r="X403" s="7" t="s">
        <v>324</v>
      </c>
      <c r="Y403" s="7" t="s">
        <v>861</v>
      </c>
      <c r="Z403" s="7" t="s">
        <v>861</v>
      </c>
      <c r="AA403" s="42"/>
      <c r="AB403" s="42"/>
      <c r="AC403" s="42"/>
    </row>
    <row r="404" spans="1:29">
      <c r="A404" s="7"/>
      <c r="B404" s="7"/>
    </row>
    <row r="405" spans="1:29">
      <c r="A405" s="7">
        <v>92</v>
      </c>
      <c r="B405" s="7" t="s">
        <v>850</v>
      </c>
      <c r="C405" s="7">
        <v>0</v>
      </c>
      <c r="D405" s="7">
        <v>1</v>
      </c>
      <c r="E405" s="7" t="s">
        <v>188</v>
      </c>
      <c r="F405" s="7" t="s">
        <v>725</v>
      </c>
      <c r="G405" s="7" t="s">
        <v>863</v>
      </c>
      <c r="H405" s="7" t="s">
        <v>859</v>
      </c>
      <c r="I405" s="7" t="s">
        <v>862</v>
      </c>
      <c r="J405" s="7" t="s">
        <v>52</v>
      </c>
      <c r="K405" s="32">
        <v>0</v>
      </c>
      <c r="N405" s="7">
        <v>18.5</v>
      </c>
      <c r="O405" s="32">
        <v>1</v>
      </c>
      <c r="R405" s="7">
        <v>18.899999999999999</v>
      </c>
      <c r="S405" s="7" t="s">
        <v>51</v>
      </c>
      <c r="U405" s="7">
        <v>0</v>
      </c>
      <c r="V405" s="7" t="s">
        <v>860</v>
      </c>
      <c r="W405" s="7" t="s">
        <v>324</v>
      </c>
      <c r="X405" s="7" t="s">
        <v>324</v>
      </c>
      <c r="Y405" s="7" t="s">
        <v>861</v>
      </c>
      <c r="Z405" s="7" t="s">
        <v>861</v>
      </c>
      <c r="AA405" s="42"/>
      <c r="AB405" s="42"/>
      <c r="AC405" s="42"/>
    </row>
    <row r="406" spans="1:29">
      <c r="A406" s="7">
        <v>92</v>
      </c>
      <c r="B406" s="7" t="s">
        <v>850</v>
      </c>
      <c r="C406" s="7">
        <v>0</v>
      </c>
      <c r="D406" s="7">
        <v>2</v>
      </c>
      <c r="E406" s="7" t="s">
        <v>188</v>
      </c>
      <c r="F406" s="7" t="s">
        <v>725</v>
      </c>
      <c r="G406" s="7" t="s">
        <v>863</v>
      </c>
      <c r="H406" s="7" t="s">
        <v>859</v>
      </c>
      <c r="I406" s="7" t="s">
        <v>862</v>
      </c>
      <c r="J406" s="7" t="s">
        <v>52</v>
      </c>
      <c r="K406" s="32">
        <v>0</v>
      </c>
      <c r="N406" s="7">
        <v>23.4</v>
      </c>
      <c r="O406" s="32">
        <v>1</v>
      </c>
      <c r="R406" s="7">
        <v>31.1</v>
      </c>
      <c r="S406" s="7">
        <v>0.05</v>
      </c>
      <c r="U406" s="7">
        <v>1</v>
      </c>
      <c r="V406" s="7" t="s">
        <v>860</v>
      </c>
      <c r="W406" s="7" t="s">
        <v>324</v>
      </c>
      <c r="X406" s="7" t="s">
        <v>324</v>
      </c>
      <c r="Y406" s="7" t="s">
        <v>861</v>
      </c>
      <c r="Z406" s="7" t="s">
        <v>861</v>
      </c>
      <c r="AA406" s="42"/>
      <c r="AB406" s="42"/>
      <c r="AC406" s="42"/>
    </row>
    <row r="407" spans="1:29">
      <c r="A407" s="7"/>
      <c r="B407" s="7"/>
    </row>
    <row r="408" spans="1:29">
      <c r="A408" s="7">
        <v>92</v>
      </c>
      <c r="B408" s="7" t="s">
        <v>850</v>
      </c>
      <c r="C408" s="7">
        <v>0</v>
      </c>
      <c r="D408" s="7">
        <v>1</v>
      </c>
      <c r="E408" s="7" t="s">
        <v>188</v>
      </c>
      <c r="F408" s="7" t="s">
        <v>725</v>
      </c>
      <c r="G408" s="7" t="s">
        <v>864</v>
      </c>
      <c r="H408" s="7" t="s">
        <v>859</v>
      </c>
      <c r="I408" s="7" t="s">
        <v>862</v>
      </c>
      <c r="J408" s="7" t="s">
        <v>52</v>
      </c>
      <c r="K408" s="32">
        <v>0</v>
      </c>
      <c r="N408" s="7">
        <v>2.58</v>
      </c>
      <c r="O408" s="32">
        <v>1</v>
      </c>
      <c r="R408" s="7">
        <v>2.48</v>
      </c>
      <c r="S408" s="7" t="s">
        <v>51</v>
      </c>
      <c r="U408" s="7">
        <v>0</v>
      </c>
      <c r="V408" s="7" t="s">
        <v>860</v>
      </c>
      <c r="W408" s="7" t="s">
        <v>324</v>
      </c>
      <c r="X408" s="7" t="s">
        <v>324</v>
      </c>
      <c r="Y408" s="7" t="s">
        <v>861</v>
      </c>
      <c r="Z408" s="7" t="s">
        <v>861</v>
      </c>
      <c r="AA408" s="42"/>
      <c r="AB408" s="42"/>
      <c r="AC408" s="42"/>
    </row>
    <row r="409" spans="1:29">
      <c r="A409" s="7">
        <v>92</v>
      </c>
      <c r="B409" s="7" t="s">
        <v>850</v>
      </c>
      <c r="C409" s="7">
        <v>0</v>
      </c>
      <c r="D409" s="7">
        <v>2</v>
      </c>
      <c r="E409" s="7" t="s">
        <v>188</v>
      </c>
      <c r="F409" s="7" t="s">
        <v>725</v>
      </c>
      <c r="G409" s="7" t="s">
        <v>864</v>
      </c>
      <c r="H409" s="7" t="s">
        <v>859</v>
      </c>
      <c r="I409" s="7" t="s">
        <v>862</v>
      </c>
      <c r="J409" s="7" t="s">
        <v>52</v>
      </c>
      <c r="K409" s="32">
        <v>0</v>
      </c>
      <c r="N409" s="7">
        <v>3.46</v>
      </c>
      <c r="O409" s="32">
        <v>1</v>
      </c>
      <c r="R409" s="7">
        <v>4.3499999999999996</v>
      </c>
      <c r="S409" s="7">
        <v>0.05</v>
      </c>
      <c r="U409" s="7">
        <v>1</v>
      </c>
      <c r="V409" s="7" t="s">
        <v>860</v>
      </c>
      <c r="W409" s="7" t="s">
        <v>324</v>
      </c>
      <c r="X409" s="7" t="s">
        <v>324</v>
      </c>
      <c r="Y409" s="7" t="s">
        <v>861</v>
      </c>
      <c r="Z409" s="7" t="s">
        <v>861</v>
      </c>
      <c r="AA409" s="42"/>
      <c r="AB409" s="42"/>
      <c r="AC409" s="42"/>
    </row>
    <row r="410" spans="1:29">
      <c r="A410" s="7"/>
      <c r="B410" s="7"/>
    </row>
    <row r="411" spans="1:29">
      <c r="A411" s="7">
        <v>92</v>
      </c>
      <c r="B411" s="7" t="s">
        <v>850</v>
      </c>
      <c r="C411" s="7">
        <v>0</v>
      </c>
      <c r="D411" s="7">
        <v>1</v>
      </c>
      <c r="E411" s="7" t="s">
        <v>188</v>
      </c>
      <c r="F411" s="7" t="s">
        <v>725</v>
      </c>
      <c r="G411" s="7" t="s">
        <v>865</v>
      </c>
      <c r="H411" s="7" t="s">
        <v>797</v>
      </c>
      <c r="I411" s="7" t="s">
        <v>862</v>
      </c>
      <c r="J411" s="7" t="s">
        <v>52</v>
      </c>
      <c r="K411" s="32">
        <v>0</v>
      </c>
      <c r="N411" s="7">
        <v>75.7</v>
      </c>
      <c r="O411" s="32">
        <v>1</v>
      </c>
      <c r="R411" s="7">
        <v>75.400000000000006</v>
      </c>
      <c r="S411" s="7" t="s">
        <v>51</v>
      </c>
      <c r="U411" s="7">
        <v>0</v>
      </c>
      <c r="V411" s="7" t="s">
        <v>860</v>
      </c>
      <c r="W411" s="7" t="s">
        <v>324</v>
      </c>
      <c r="X411" s="7" t="s">
        <v>324</v>
      </c>
      <c r="Y411" s="7" t="s">
        <v>861</v>
      </c>
      <c r="Z411" s="7" t="s">
        <v>861</v>
      </c>
      <c r="AA411" s="42"/>
      <c r="AB411" s="42"/>
      <c r="AC411" s="42"/>
    </row>
    <row r="412" spans="1:29">
      <c r="A412" s="7">
        <v>92</v>
      </c>
      <c r="B412" s="7" t="s">
        <v>850</v>
      </c>
      <c r="C412" s="7">
        <v>0</v>
      </c>
      <c r="D412" s="7">
        <v>2</v>
      </c>
      <c r="E412" s="7" t="s">
        <v>188</v>
      </c>
      <c r="F412" s="7" t="s">
        <v>725</v>
      </c>
      <c r="G412" s="7" t="s">
        <v>865</v>
      </c>
      <c r="H412" s="7" t="s">
        <v>797</v>
      </c>
      <c r="I412" s="7" t="s">
        <v>862</v>
      </c>
      <c r="J412" s="7" t="s">
        <v>52</v>
      </c>
      <c r="K412" s="32">
        <v>0</v>
      </c>
      <c r="N412" s="7">
        <v>74.2</v>
      </c>
      <c r="O412" s="32">
        <v>1</v>
      </c>
      <c r="R412" s="7">
        <v>84.6</v>
      </c>
      <c r="S412" s="7">
        <v>0.05</v>
      </c>
      <c r="U412" s="7">
        <v>1</v>
      </c>
      <c r="V412" s="7" t="s">
        <v>860</v>
      </c>
      <c r="W412" s="7" t="s">
        <v>324</v>
      </c>
      <c r="X412" s="7" t="s">
        <v>324</v>
      </c>
      <c r="Y412" s="7" t="s">
        <v>861</v>
      </c>
      <c r="Z412" s="7" t="s">
        <v>861</v>
      </c>
      <c r="AA412" s="42"/>
      <c r="AB412" s="42"/>
      <c r="AC412" s="42"/>
    </row>
    <row r="413" spans="1:29">
      <c r="A413" s="7"/>
      <c r="B413" s="7"/>
    </row>
    <row r="414" spans="1:29">
      <c r="A414" s="7">
        <v>92</v>
      </c>
      <c r="B414" s="7" t="s">
        <v>850</v>
      </c>
      <c r="C414" s="7">
        <v>0</v>
      </c>
      <c r="D414" s="7">
        <v>1</v>
      </c>
      <c r="E414" s="7" t="s">
        <v>188</v>
      </c>
      <c r="F414" s="7" t="s">
        <v>359</v>
      </c>
      <c r="G414" s="7" t="s">
        <v>872</v>
      </c>
      <c r="H414" s="7" t="s">
        <v>866</v>
      </c>
      <c r="I414" s="7" t="s">
        <v>862</v>
      </c>
      <c r="J414" s="7" t="s">
        <v>52</v>
      </c>
      <c r="K414" s="32">
        <v>0</v>
      </c>
      <c r="L414" s="7">
        <v>2</v>
      </c>
      <c r="N414" s="7">
        <v>25</v>
      </c>
      <c r="O414" s="32">
        <v>1</v>
      </c>
      <c r="P414" s="7">
        <v>2</v>
      </c>
      <c r="R414" s="7">
        <v>30</v>
      </c>
      <c r="S414" s="7" t="s">
        <v>51</v>
      </c>
      <c r="U414" s="7">
        <v>0</v>
      </c>
      <c r="V414" s="7" t="s">
        <v>860</v>
      </c>
      <c r="W414" s="7" t="s">
        <v>868</v>
      </c>
      <c r="X414" s="7" t="s">
        <v>868</v>
      </c>
      <c r="Y414" s="7" t="s">
        <v>870</v>
      </c>
      <c r="Z414" s="7" t="s">
        <v>870</v>
      </c>
      <c r="AA414" s="42"/>
      <c r="AB414" s="42"/>
      <c r="AC414" s="42"/>
    </row>
    <row r="415" spans="1:29">
      <c r="A415" s="7">
        <v>92</v>
      </c>
      <c r="B415" s="7" t="s">
        <v>850</v>
      </c>
      <c r="C415" s="7">
        <v>0</v>
      </c>
      <c r="D415" s="7">
        <v>1</v>
      </c>
      <c r="E415" s="7" t="s">
        <v>188</v>
      </c>
      <c r="F415" s="7" t="s">
        <v>359</v>
      </c>
      <c r="G415" s="7" t="s">
        <v>872</v>
      </c>
      <c r="H415" s="7" t="s">
        <v>866</v>
      </c>
      <c r="I415" s="7" t="s">
        <v>862</v>
      </c>
      <c r="J415" s="7" t="s">
        <v>52</v>
      </c>
      <c r="K415" s="32">
        <v>0</v>
      </c>
      <c r="L415" s="7">
        <v>3</v>
      </c>
      <c r="N415" s="7">
        <v>32</v>
      </c>
      <c r="O415" s="32">
        <v>1</v>
      </c>
      <c r="P415" s="7">
        <v>3</v>
      </c>
      <c r="R415" s="7">
        <v>34</v>
      </c>
      <c r="S415" s="7" t="s">
        <v>51</v>
      </c>
      <c r="U415" s="7">
        <v>0</v>
      </c>
      <c r="V415" s="7" t="s">
        <v>860</v>
      </c>
      <c r="W415" s="7" t="s">
        <v>871</v>
      </c>
      <c r="X415" s="7" t="s">
        <v>871</v>
      </c>
      <c r="Y415" s="7" t="s">
        <v>869</v>
      </c>
      <c r="Z415" s="7" t="s">
        <v>869</v>
      </c>
      <c r="AA415" s="42"/>
      <c r="AB415" s="42"/>
      <c r="AC415" s="42"/>
    </row>
    <row r="416" spans="1:29">
      <c r="A416" s="7"/>
      <c r="B416" s="7"/>
      <c r="AA416" s="42"/>
      <c r="AB416" s="42"/>
      <c r="AC416" s="42"/>
    </row>
    <row r="417" spans="1:29">
      <c r="A417" s="7">
        <v>92</v>
      </c>
      <c r="B417" s="7" t="s">
        <v>850</v>
      </c>
      <c r="C417" s="7">
        <v>0</v>
      </c>
      <c r="D417" s="7">
        <v>2</v>
      </c>
      <c r="E417" s="7" t="s">
        <v>188</v>
      </c>
      <c r="F417" s="7" t="s">
        <v>359</v>
      </c>
      <c r="G417" s="7" t="s">
        <v>872</v>
      </c>
      <c r="H417" s="7" t="s">
        <v>866</v>
      </c>
      <c r="I417" s="7" t="s">
        <v>862</v>
      </c>
      <c r="J417" s="7" t="s">
        <v>52</v>
      </c>
      <c r="K417" s="32">
        <v>0</v>
      </c>
      <c r="L417" s="7">
        <v>2</v>
      </c>
      <c r="N417" s="7">
        <v>11</v>
      </c>
      <c r="O417" s="32">
        <v>1</v>
      </c>
      <c r="P417" s="7">
        <v>2</v>
      </c>
      <c r="R417" s="7">
        <v>13</v>
      </c>
      <c r="S417" s="7" t="s">
        <v>51</v>
      </c>
      <c r="U417" s="7">
        <v>0</v>
      </c>
      <c r="V417" s="7" t="s">
        <v>860</v>
      </c>
      <c r="W417" s="7" t="s">
        <v>868</v>
      </c>
      <c r="X417" s="7" t="s">
        <v>868</v>
      </c>
      <c r="Y417" s="7" t="s">
        <v>870</v>
      </c>
      <c r="Z417" s="7" t="s">
        <v>870</v>
      </c>
      <c r="AA417" s="42"/>
      <c r="AB417" s="42"/>
      <c r="AC417" s="42"/>
    </row>
    <row r="418" spans="1:29">
      <c r="A418" s="7">
        <v>92</v>
      </c>
      <c r="B418" s="7" t="s">
        <v>850</v>
      </c>
      <c r="C418" s="7">
        <v>0</v>
      </c>
      <c r="D418" s="7">
        <v>2</v>
      </c>
      <c r="E418" s="7" t="s">
        <v>188</v>
      </c>
      <c r="F418" s="7" t="s">
        <v>359</v>
      </c>
      <c r="G418" s="7" t="s">
        <v>872</v>
      </c>
      <c r="H418" s="7" t="s">
        <v>866</v>
      </c>
      <c r="I418" s="7" t="s">
        <v>862</v>
      </c>
      <c r="J418" s="7" t="s">
        <v>52</v>
      </c>
      <c r="K418" s="32">
        <v>0</v>
      </c>
      <c r="L418" s="7">
        <v>3</v>
      </c>
      <c r="N418" s="7">
        <v>15</v>
      </c>
      <c r="O418" s="32">
        <v>1</v>
      </c>
      <c r="P418" s="7">
        <v>3</v>
      </c>
      <c r="R418" s="7">
        <v>13</v>
      </c>
      <c r="S418" s="7" t="s">
        <v>51</v>
      </c>
      <c r="U418" s="7">
        <v>0</v>
      </c>
      <c r="V418" s="7" t="s">
        <v>860</v>
      </c>
      <c r="W418" s="7" t="s">
        <v>871</v>
      </c>
      <c r="X418" s="7" t="s">
        <v>871</v>
      </c>
      <c r="Y418" s="7" t="s">
        <v>869</v>
      </c>
      <c r="Z418" s="7" t="s">
        <v>869</v>
      </c>
      <c r="AA418" s="42"/>
      <c r="AB418" s="42"/>
      <c r="AC418" s="42"/>
    </row>
    <row r="419" spans="1:29">
      <c r="A419" s="7"/>
      <c r="B419" s="7"/>
    </row>
    <row r="420" spans="1:29">
      <c r="A420" s="7">
        <v>92</v>
      </c>
      <c r="B420" s="7" t="s">
        <v>850</v>
      </c>
      <c r="C420" s="7">
        <v>0</v>
      </c>
      <c r="D420" s="7">
        <v>1</v>
      </c>
      <c r="E420" s="7" t="s">
        <v>188</v>
      </c>
      <c r="F420" s="7" t="s">
        <v>359</v>
      </c>
      <c r="G420" s="7" t="s">
        <v>873</v>
      </c>
      <c r="H420" s="7" t="s">
        <v>866</v>
      </c>
      <c r="I420" s="7" t="s">
        <v>862</v>
      </c>
      <c r="J420" s="7" t="s">
        <v>52</v>
      </c>
      <c r="K420" s="32">
        <v>0</v>
      </c>
      <c r="L420" s="7">
        <v>2</v>
      </c>
      <c r="N420" s="7">
        <v>30</v>
      </c>
      <c r="O420" s="32">
        <v>1</v>
      </c>
      <c r="P420" s="7">
        <v>2</v>
      </c>
      <c r="S420" s="7" t="s">
        <v>51</v>
      </c>
      <c r="U420" s="7">
        <v>0</v>
      </c>
      <c r="V420" s="7" t="s">
        <v>860</v>
      </c>
      <c r="W420" s="7" t="s">
        <v>868</v>
      </c>
      <c r="X420" s="7" t="s">
        <v>868</v>
      </c>
      <c r="Y420" s="7" t="s">
        <v>870</v>
      </c>
      <c r="Z420" s="7" t="s">
        <v>870</v>
      </c>
      <c r="AA420" s="42"/>
      <c r="AB420" s="42"/>
      <c r="AC420" s="42"/>
    </row>
    <row r="421" spans="1:29">
      <c r="A421" s="7">
        <v>92</v>
      </c>
      <c r="B421" s="7" t="s">
        <v>850</v>
      </c>
      <c r="C421" s="7">
        <v>0</v>
      </c>
      <c r="D421" s="7">
        <v>1</v>
      </c>
      <c r="E421" s="7" t="s">
        <v>188</v>
      </c>
      <c r="F421" s="7" t="s">
        <v>359</v>
      </c>
      <c r="G421" s="7" t="s">
        <v>873</v>
      </c>
      <c r="H421" s="7" t="s">
        <v>866</v>
      </c>
      <c r="I421" s="7" t="s">
        <v>862</v>
      </c>
      <c r="J421" s="7" t="s">
        <v>52</v>
      </c>
      <c r="K421" s="32">
        <v>0</v>
      </c>
      <c r="L421" s="7">
        <v>3</v>
      </c>
      <c r="N421" s="7">
        <v>40</v>
      </c>
      <c r="O421" s="32">
        <v>1</v>
      </c>
      <c r="P421" s="7">
        <v>3</v>
      </c>
      <c r="R421" s="7">
        <v>34</v>
      </c>
      <c r="S421" s="7" t="s">
        <v>51</v>
      </c>
      <c r="U421" s="7">
        <v>0</v>
      </c>
      <c r="V421" s="7" t="s">
        <v>860</v>
      </c>
      <c r="W421" s="7" t="s">
        <v>871</v>
      </c>
      <c r="X421" s="7" t="s">
        <v>871</v>
      </c>
      <c r="Y421" s="7" t="s">
        <v>869</v>
      </c>
      <c r="Z421" s="7" t="s">
        <v>869</v>
      </c>
      <c r="AA421" s="42"/>
      <c r="AB421" s="42"/>
      <c r="AC421" s="42"/>
    </row>
    <row r="422" spans="1:29">
      <c r="A422" s="7"/>
      <c r="B422" s="7"/>
      <c r="AA422" s="42"/>
      <c r="AB422" s="42"/>
      <c r="AC422" s="42"/>
    </row>
    <row r="423" spans="1:29">
      <c r="A423" s="7">
        <v>92</v>
      </c>
      <c r="B423" s="7" t="s">
        <v>850</v>
      </c>
      <c r="C423" s="7">
        <v>0</v>
      </c>
      <c r="D423" s="7">
        <v>2</v>
      </c>
      <c r="E423" s="7" t="s">
        <v>188</v>
      </c>
      <c r="F423" s="7" t="s">
        <v>359</v>
      </c>
      <c r="G423" s="7" t="s">
        <v>873</v>
      </c>
      <c r="H423" s="7" t="s">
        <v>866</v>
      </c>
      <c r="I423" s="7" t="s">
        <v>862</v>
      </c>
      <c r="J423" s="7" t="s">
        <v>52</v>
      </c>
      <c r="K423" s="32">
        <v>0</v>
      </c>
      <c r="L423" s="7">
        <v>2</v>
      </c>
      <c r="N423" s="7">
        <v>163</v>
      </c>
      <c r="O423" s="32">
        <v>1</v>
      </c>
      <c r="P423" s="7">
        <v>2</v>
      </c>
      <c r="S423" s="7" t="s">
        <v>51</v>
      </c>
      <c r="U423" s="7">
        <v>0</v>
      </c>
      <c r="V423" s="7" t="s">
        <v>860</v>
      </c>
      <c r="W423" s="7" t="s">
        <v>868</v>
      </c>
      <c r="X423" s="7" t="s">
        <v>868</v>
      </c>
      <c r="Y423" s="7" t="s">
        <v>870</v>
      </c>
      <c r="Z423" s="7" t="s">
        <v>870</v>
      </c>
      <c r="AA423" s="42"/>
      <c r="AB423" s="42"/>
      <c r="AC423" s="42"/>
    </row>
    <row r="424" spans="1:29">
      <c r="A424" s="7">
        <v>92</v>
      </c>
      <c r="B424" s="7" t="s">
        <v>850</v>
      </c>
      <c r="C424" s="7">
        <v>0</v>
      </c>
      <c r="D424" s="7">
        <v>2</v>
      </c>
      <c r="E424" s="7" t="s">
        <v>188</v>
      </c>
      <c r="F424" s="7" t="s">
        <v>359</v>
      </c>
      <c r="G424" s="7" t="s">
        <v>873</v>
      </c>
      <c r="H424" s="7" t="s">
        <v>866</v>
      </c>
      <c r="I424" s="7" t="s">
        <v>862</v>
      </c>
      <c r="J424" s="7" t="s">
        <v>52</v>
      </c>
      <c r="K424" s="32">
        <v>0</v>
      </c>
      <c r="L424" s="7">
        <v>3</v>
      </c>
      <c r="N424" s="7">
        <v>153</v>
      </c>
      <c r="O424" s="32">
        <v>1</v>
      </c>
      <c r="P424" s="7">
        <v>3</v>
      </c>
      <c r="R424" s="7">
        <v>128</v>
      </c>
      <c r="S424" s="7">
        <v>0.05</v>
      </c>
      <c r="U424" s="7">
        <v>1</v>
      </c>
      <c r="V424" s="7" t="s">
        <v>860</v>
      </c>
      <c r="W424" s="7" t="s">
        <v>871</v>
      </c>
      <c r="X424" s="7" t="s">
        <v>871</v>
      </c>
      <c r="Y424" s="7" t="s">
        <v>869</v>
      </c>
      <c r="Z424" s="7" t="s">
        <v>869</v>
      </c>
      <c r="AA424" s="42"/>
      <c r="AB424" s="42"/>
      <c r="AC424" s="42"/>
    </row>
    <row r="425" spans="1:29">
      <c r="A425" s="7"/>
      <c r="B425" s="7"/>
    </row>
    <row r="426" spans="1:29">
      <c r="A426" s="7">
        <v>92</v>
      </c>
      <c r="B426" s="7" t="s">
        <v>850</v>
      </c>
      <c r="C426" s="7">
        <v>0</v>
      </c>
      <c r="D426" s="7">
        <v>1</v>
      </c>
      <c r="E426" s="7" t="s">
        <v>188</v>
      </c>
      <c r="F426" s="7" t="s">
        <v>359</v>
      </c>
      <c r="G426" s="7" t="s">
        <v>874</v>
      </c>
      <c r="H426" t="s">
        <v>875</v>
      </c>
      <c r="I426" s="7" t="s">
        <v>862</v>
      </c>
      <c r="J426" s="7" t="s">
        <v>52</v>
      </c>
      <c r="K426" s="32">
        <v>0</v>
      </c>
      <c r="N426" s="7">
        <v>4</v>
      </c>
      <c r="O426" s="32">
        <v>1</v>
      </c>
      <c r="R426" s="7">
        <v>3.2</v>
      </c>
      <c r="S426" s="7">
        <v>0.05</v>
      </c>
      <c r="U426" s="7">
        <v>1</v>
      </c>
      <c r="V426" s="7" t="s">
        <v>860</v>
      </c>
      <c r="W426" s="7" t="s">
        <v>324</v>
      </c>
      <c r="X426" s="7" t="s">
        <v>324</v>
      </c>
      <c r="Y426" s="7" t="s">
        <v>861</v>
      </c>
      <c r="Z426" s="7" t="s">
        <v>861</v>
      </c>
      <c r="AA426" s="42"/>
      <c r="AB426" s="42"/>
      <c r="AC426" s="42"/>
    </row>
    <row r="427" spans="1:29">
      <c r="A427" s="7">
        <v>92</v>
      </c>
      <c r="B427" s="7" t="s">
        <v>850</v>
      </c>
      <c r="C427" s="7">
        <v>0</v>
      </c>
      <c r="D427" s="7">
        <v>2</v>
      </c>
      <c r="E427" s="7" t="s">
        <v>188</v>
      </c>
      <c r="F427" s="7" t="s">
        <v>359</v>
      </c>
      <c r="G427" s="7" t="s">
        <v>874</v>
      </c>
      <c r="H427" t="s">
        <v>875</v>
      </c>
      <c r="I427" s="7" t="s">
        <v>862</v>
      </c>
      <c r="J427" s="7" t="s">
        <v>52</v>
      </c>
      <c r="K427" s="32">
        <v>0</v>
      </c>
      <c r="N427" s="7">
        <v>4.0999999999999996</v>
      </c>
      <c r="O427" s="32">
        <v>1</v>
      </c>
      <c r="R427" s="7">
        <v>3.3</v>
      </c>
      <c r="S427" s="7">
        <v>0.05</v>
      </c>
      <c r="U427" s="7">
        <v>1</v>
      </c>
      <c r="V427" s="7" t="s">
        <v>860</v>
      </c>
      <c r="W427" s="7" t="s">
        <v>324</v>
      </c>
      <c r="X427" s="7" t="s">
        <v>324</v>
      </c>
      <c r="Y427" s="7" t="s">
        <v>861</v>
      </c>
      <c r="Z427" s="7" t="s">
        <v>861</v>
      </c>
      <c r="AA427" s="42"/>
      <c r="AB427" s="42"/>
      <c r="AC427" s="42"/>
    </row>
    <row r="428" spans="1:29">
      <c r="A428" s="7"/>
      <c r="B428" s="7"/>
    </row>
    <row r="429" spans="1:29">
      <c r="A429" s="7">
        <v>92</v>
      </c>
      <c r="B429" s="7" t="s">
        <v>850</v>
      </c>
      <c r="C429" s="7">
        <v>0</v>
      </c>
      <c r="D429" s="7">
        <v>1</v>
      </c>
      <c r="E429" s="7" t="s">
        <v>188</v>
      </c>
      <c r="F429" s="7" t="s">
        <v>725</v>
      </c>
      <c r="G429" s="7" t="s">
        <v>412</v>
      </c>
      <c r="H429" s="7" t="s">
        <v>413</v>
      </c>
      <c r="I429" s="7" t="s">
        <v>862</v>
      </c>
      <c r="J429" s="7" t="s">
        <v>52</v>
      </c>
      <c r="K429" s="32">
        <v>0</v>
      </c>
      <c r="N429" s="7">
        <v>2938</v>
      </c>
      <c r="O429" s="32">
        <v>1</v>
      </c>
      <c r="R429" s="7">
        <v>2883</v>
      </c>
      <c r="S429" s="7" t="s">
        <v>51</v>
      </c>
      <c r="U429" s="7">
        <v>0</v>
      </c>
      <c r="V429" s="7" t="s">
        <v>860</v>
      </c>
      <c r="W429" s="7" t="s">
        <v>324</v>
      </c>
      <c r="X429" s="7" t="s">
        <v>324</v>
      </c>
      <c r="Y429" s="7" t="s">
        <v>861</v>
      </c>
      <c r="Z429" s="7" t="s">
        <v>861</v>
      </c>
      <c r="AA429" s="42"/>
      <c r="AB429" s="42"/>
      <c r="AC429" s="42"/>
    </row>
    <row r="430" spans="1:29">
      <c r="A430" s="7">
        <v>92</v>
      </c>
      <c r="B430" s="7" t="s">
        <v>850</v>
      </c>
      <c r="C430" s="7">
        <v>0</v>
      </c>
      <c r="D430" s="7">
        <v>2</v>
      </c>
      <c r="E430" s="7" t="s">
        <v>188</v>
      </c>
      <c r="F430" s="7" t="s">
        <v>725</v>
      </c>
      <c r="G430" s="7" t="s">
        <v>412</v>
      </c>
      <c r="H430" s="7" t="s">
        <v>413</v>
      </c>
      <c r="I430" s="7" t="s">
        <v>862</v>
      </c>
      <c r="J430" s="7" t="s">
        <v>52</v>
      </c>
      <c r="K430" s="32">
        <v>0</v>
      </c>
      <c r="N430" s="7">
        <v>2299</v>
      </c>
      <c r="O430" s="32">
        <v>1</v>
      </c>
      <c r="R430" s="7">
        <v>3016</v>
      </c>
      <c r="S430" s="7">
        <v>0.05</v>
      </c>
      <c r="U430" s="7">
        <v>1</v>
      </c>
      <c r="V430" s="7" t="s">
        <v>860</v>
      </c>
      <c r="W430" s="7" t="s">
        <v>324</v>
      </c>
      <c r="X430" s="7" t="s">
        <v>324</v>
      </c>
      <c r="Y430" s="7" t="s">
        <v>861</v>
      </c>
      <c r="Z430" s="7" t="s">
        <v>861</v>
      </c>
      <c r="AA430" s="42"/>
      <c r="AB430" s="42"/>
      <c r="AC430" s="42"/>
    </row>
    <row r="431" spans="1:29">
      <c r="A431" s="7"/>
      <c r="B431" s="7" t="s">
        <v>903</v>
      </c>
    </row>
    <row r="432" spans="1:29">
      <c r="A432" s="7"/>
      <c r="B432" s="34" t="s">
        <v>901</v>
      </c>
    </row>
    <row r="433" spans="1:26">
      <c r="A433" s="7">
        <v>93</v>
      </c>
      <c r="B433" s="7" t="s">
        <v>205</v>
      </c>
      <c r="C433" s="7">
        <v>0</v>
      </c>
      <c r="D433" s="7">
        <v>3</v>
      </c>
      <c r="E433" s="7" t="s">
        <v>188</v>
      </c>
      <c r="F433" s="7" t="s">
        <v>725</v>
      </c>
      <c r="G433" s="7" t="s">
        <v>412</v>
      </c>
      <c r="H433" s="7" t="s">
        <v>413</v>
      </c>
      <c r="I433" s="7" t="s">
        <v>529</v>
      </c>
      <c r="J433" s="7" t="s">
        <v>52</v>
      </c>
      <c r="K433" s="32">
        <v>0</v>
      </c>
      <c r="O433" s="32">
        <v>1</v>
      </c>
      <c r="S433" s="7" t="s">
        <v>51</v>
      </c>
      <c r="U433" s="7">
        <v>0</v>
      </c>
      <c r="V433" s="7" t="s">
        <v>415</v>
      </c>
      <c r="W433" s="7" t="s">
        <v>324</v>
      </c>
      <c r="X433" s="7" t="s">
        <v>324</v>
      </c>
      <c r="Y433" s="3" t="s">
        <v>896</v>
      </c>
      <c r="Z433" s="3" t="s">
        <v>896</v>
      </c>
    </row>
    <row r="434" spans="1:26">
      <c r="A434" s="7">
        <v>93</v>
      </c>
      <c r="B434" s="7" t="s">
        <v>205</v>
      </c>
      <c r="C434" s="7">
        <v>0</v>
      </c>
      <c r="D434" s="7">
        <v>3</v>
      </c>
      <c r="E434" s="7" t="s">
        <v>188</v>
      </c>
      <c r="F434" s="7" t="s">
        <v>725</v>
      </c>
      <c r="G434" s="7" t="s">
        <v>412</v>
      </c>
      <c r="H434" s="7" t="s">
        <v>413</v>
      </c>
      <c r="I434" s="7" t="s">
        <v>529</v>
      </c>
      <c r="J434" s="7" t="s">
        <v>52</v>
      </c>
      <c r="K434" s="32">
        <v>0</v>
      </c>
      <c r="O434" s="32">
        <v>2</v>
      </c>
      <c r="S434" s="7" t="s">
        <v>51</v>
      </c>
      <c r="U434" s="7">
        <v>0</v>
      </c>
      <c r="V434" s="7" t="s">
        <v>323</v>
      </c>
      <c r="W434" s="7" t="s">
        <v>324</v>
      </c>
      <c r="X434" s="7" t="s">
        <v>324</v>
      </c>
      <c r="Y434" s="3" t="s">
        <v>897</v>
      </c>
      <c r="Z434" s="3" t="s">
        <v>897</v>
      </c>
    </row>
    <row r="435" spans="1:26">
      <c r="A435" s="7">
        <v>93</v>
      </c>
      <c r="B435" s="7" t="s">
        <v>205</v>
      </c>
      <c r="C435" s="7">
        <v>0</v>
      </c>
      <c r="D435" s="7">
        <v>3</v>
      </c>
      <c r="E435" s="7" t="s">
        <v>188</v>
      </c>
      <c r="F435" s="7" t="s">
        <v>725</v>
      </c>
      <c r="G435" s="7" t="s">
        <v>412</v>
      </c>
      <c r="H435" s="7" t="s">
        <v>413</v>
      </c>
      <c r="I435" s="7" t="s">
        <v>529</v>
      </c>
      <c r="J435" s="7" t="s">
        <v>52</v>
      </c>
      <c r="K435" s="32">
        <v>0</v>
      </c>
      <c r="O435" s="32">
        <v>3</v>
      </c>
      <c r="S435" s="7" t="s">
        <v>51</v>
      </c>
      <c r="U435" s="7">
        <v>0</v>
      </c>
      <c r="V435" s="7" t="s">
        <v>323</v>
      </c>
      <c r="W435" s="7" t="s">
        <v>324</v>
      </c>
      <c r="X435" s="7" t="s">
        <v>324</v>
      </c>
      <c r="Y435" s="3" t="s">
        <v>898</v>
      </c>
      <c r="Z435" s="3" t="s">
        <v>898</v>
      </c>
    </row>
    <row r="436" spans="1:26">
      <c r="A436" s="7">
        <v>93</v>
      </c>
      <c r="B436" s="7" t="s">
        <v>205</v>
      </c>
      <c r="C436" s="7">
        <v>0</v>
      </c>
      <c r="D436" s="7">
        <v>3</v>
      </c>
      <c r="E436" s="7" t="s">
        <v>188</v>
      </c>
      <c r="F436" s="7" t="s">
        <v>725</v>
      </c>
      <c r="G436" s="7" t="s">
        <v>412</v>
      </c>
      <c r="H436" s="7" t="s">
        <v>413</v>
      </c>
      <c r="I436" s="7" t="s">
        <v>529</v>
      </c>
      <c r="J436" s="7" t="s">
        <v>52</v>
      </c>
      <c r="K436" s="32">
        <v>0</v>
      </c>
      <c r="O436" s="32">
        <v>4</v>
      </c>
      <c r="S436" s="7" t="s">
        <v>51</v>
      </c>
      <c r="U436" s="7">
        <v>0</v>
      </c>
      <c r="V436" s="7" t="s">
        <v>323</v>
      </c>
      <c r="W436" s="7" t="s">
        <v>324</v>
      </c>
      <c r="X436" s="7" t="s">
        <v>324</v>
      </c>
      <c r="Y436" s="3" t="s">
        <v>900</v>
      </c>
      <c r="Z436" s="3" t="s">
        <v>900</v>
      </c>
    </row>
    <row r="437" spans="1:26">
      <c r="A437" s="7">
        <v>93</v>
      </c>
      <c r="B437" s="7" t="s">
        <v>205</v>
      </c>
      <c r="C437" s="7">
        <v>0</v>
      </c>
      <c r="D437" s="7">
        <v>3</v>
      </c>
      <c r="E437" s="7" t="s">
        <v>188</v>
      </c>
      <c r="F437" s="7" t="s">
        <v>725</v>
      </c>
      <c r="G437" s="7" t="s">
        <v>412</v>
      </c>
      <c r="H437" s="7" t="s">
        <v>413</v>
      </c>
      <c r="I437" s="7" t="s">
        <v>529</v>
      </c>
      <c r="J437" s="7" t="s">
        <v>52</v>
      </c>
      <c r="K437" s="32">
        <v>0</v>
      </c>
      <c r="O437" s="32">
        <v>5</v>
      </c>
      <c r="S437" s="7" t="s">
        <v>51</v>
      </c>
      <c r="U437" s="7">
        <v>0</v>
      </c>
      <c r="V437" s="7" t="s">
        <v>895</v>
      </c>
      <c r="W437" s="7" t="s">
        <v>324</v>
      </c>
      <c r="X437" s="7" t="s">
        <v>324</v>
      </c>
      <c r="Y437" s="3" t="s">
        <v>899</v>
      </c>
      <c r="Z437" s="3" t="s">
        <v>899</v>
      </c>
    </row>
    <row r="438" spans="1:26">
      <c r="A438" s="7"/>
      <c r="B438" s="7" t="s">
        <v>902</v>
      </c>
    </row>
    <row r="439" spans="1:26">
      <c r="A439" s="7">
        <v>93</v>
      </c>
      <c r="B439" s="7" t="s">
        <v>205</v>
      </c>
      <c r="C439" s="7">
        <v>0</v>
      </c>
      <c r="D439" s="7">
        <v>2</v>
      </c>
      <c r="E439" s="7" t="s">
        <v>188</v>
      </c>
      <c r="F439" s="7" t="s">
        <v>725</v>
      </c>
      <c r="G439" s="7" t="s">
        <v>412</v>
      </c>
      <c r="H439" s="7" t="s">
        <v>413</v>
      </c>
      <c r="I439" s="7" t="s">
        <v>529</v>
      </c>
      <c r="J439" s="7" t="s">
        <v>52</v>
      </c>
      <c r="K439" s="32">
        <v>0</v>
      </c>
      <c r="O439" s="32">
        <v>1</v>
      </c>
      <c r="S439" s="7" t="s">
        <v>51</v>
      </c>
      <c r="U439" s="7">
        <v>0</v>
      </c>
      <c r="V439" s="7" t="s">
        <v>415</v>
      </c>
      <c r="W439" s="7" t="s">
        <v>324</v>
      </c>
      <c r="X439" s="7" t="s">
        <v>324</v>
      </c>
      <c r="Y439" s="3" t="s">
        <v>896</v>
      </c>
      <c r="Z439" s="3" t="s">
        <v>896</v>
      </c>
    </row>
    <row r="440" spans="1:26">
      <c r="A440" s="7">
        <v>93</v>
      </c>
      <c r="B440" s="7" t="s">
        <v>205</v>
      </c>
      <c r="C440" s="7">
        <v>0</v>
      </c>
      <c r="D440" s="7">
        <v>2</v>
      </c>
      <c r="E440" s="7" t="s">
        <v>188</v>
      </c>
      <c r="F440" s="7" t="s">
        <v>725</v>
      </c>
      <c r="G440" s="7" t="s">
        <v>412</v>
      </c>
      <c r="H440" s="7" t="s">
        <v>413</v>
      </c>
      <c r="I440" s="7" t="s">
        <v>529</v>
      </c>
      <c r="J440" s="7" t="s">
        <v>52</v>
      </c>
      <c r="K440" s="32">
        <v>0</v>
      </c>
      <c r="O440" s="32">
        <v>2</v>
      </c>
      <c r="S440" s="7">
        <v>0.05</v>
      </c>
      <c r="U440" s="7">
        <v>-1</v>
      </c>
      <c r="V440" s="7" t="s">
        <v>323</v>
      </c>
      <c r="W440" s="7" t="s">
        <v>324</v>
      </c>
      <c r="X440" s="7" t="s">
        <v>324</v>
      </c>
      <c r="Y440" s="3" t="s">
        <v>897</v>
      </c>
      <c r="Z440" s="3" t="s">
        <v>897</v>
      </c>
    </row>
    <row r="441" spans="1:26">
      <c r="A441" s="7">
        <v>93</v>
      </c>
      <c r="B441" s="7" t="s">
        <v>205</v>
      </c>
      <c r="C441" s="7">
        <v>0</v>
      </c>
      <c r="D441" s="7">
        <v>2</v>
      </c>
      <c r="E441" s="7" t="s">
        <v>188</v>
      </c>
      <c r="F441" s="7" t="s">
        <v>725</v>
      </c>
      <c r="G441" s="7" t="s">
        <v>412</v>
      </c>
      <c r="H441" s="7" t="s">
        <v>413</v>
      </c>
      <c r="I441" s="7" t="s">
        <v>529</v>
      </c>
      <c r="J441" s="7" t="s">
        <v>52</v>
      </c>
      <c r="K441" s="32">
        <v>0</v>
      </c>
      <c r="O441" s="32">
        <v>3</v>
      </c>
      <c r="S441" s="7" t="s">
        <v>51</v>
      </c>
      <c r="U441" s="7">
        <v>0</v>
      </c>
      <c r="V441" s="7" t="s">
        <v>323</v>
      </c>
      <c r="W441" s="7" t="s">
        <v>324</v>
      </c>
      <c r="X441" s="7" t="s">
        <v>324</v>
      </c>
      <c r="Y441" s="3" t="s">
        <v>898</v>
      </c>
      <c r="Z441" s="3" t="s">
        <v>898</v>
      </c>
    </row>
    <row r="442" spans="1:26">
      <c r="A442" s="7">
        <v>93</v>
      </c>
      <c r="B442" s="7" t="s">
        <v>205</v>
      </c>
      <c r="C442" s="7">
        <v>0</v>
      </c>
      <c r="D442" s="7">
        <v>2</v>
      </c>
      <c r="E442" s="7" t="s">
        <v>188</v>
      </c>
      <c r="F442" s="7" t="s">
        <v>725</v>
      </c>
      <c r="G442" s="7" t="s">
        <v>412</v>
      </c>
      <c r="H442" s="7" t="s">
        <v>413</v>
      </c>
      <c r="I442" s="7" t="s">
        <v>529</v>
      </c>
      <c r="J442" s="7" t="s">
        <v>52</v>
      </c>
      <c r="K442" s="32">
        <v>0</v>
      </c>
      <c r="O442" s="32">
        <v>4</v>
      </c>
      <c r="S442" s="7" t="s">
        <v>51</v>
      </c>
      <c r="U442" s="7">
        <v>0</v>
      </c>
      <c r="V442" s="7" t="s">
        <v>323</v>
      </c>
      <c r="W442" s="7" t="s">
        <v>324</v>
      </c>
      <c r="X442" s="7" t="s">
        <v>324</v>
      </c>
      <c r="Y442" s="3" t="s">
        <v>900</v>
      </c>
      <c r="Z442" s="3" t="s">
        <v>900</v>
      </c>
    </row>
    <row r="443" spans="1:26">
      <c r="A443" s="7">
        <v>93</v>
      </c>
      <c r="B443" s="7" t="s">
        <v>205</v>
      </c>
      <c r="C443" s="7">
        <v>0</v>
      </c>
      <c r="D443" s="7">
        <v>2</v>
      </c>
      <c r="E443" s="7" t="s">
        <v>188</v>
      </c>
      <c r="F443" s="7" t="s">
        <v>725</v>
      </c>
      <c r="G443" s="7" t="s">
        <v>412</v>
      </c>
      <c r="H443" s="7" t="s">
        <v>413</v>
      </c>
      <c r="I443" s="7" t="s">
        <v>529</v>
      </c>
      <c r="J443" s="7" t="s">
        <v>52</v>
      </c>
      <c r="K443" s="32">
        <v>0</v>
      </c>
      <c r="O443" s="32">
        <v>5</v>
      </c>
      <c r="S443" s="7" t="s">
        <v>51</v>
      </c>
      <c r="U443" s="7">
        <v>0</v>
      </c>
      <c r="V443" s="7" t="s">
        <v>895</v>
      </c>
      <c r="W443" s="7" t="s">
        <v>324</v>
      </c>
      <c r="X443" s="7" t="s">
        <v>324</v>
      </c>
      <c r="Y443" s="3" t="s">
        <v>899</v>
      </c>
      <c r="Z443" s="3" t="s">
        <v>899</v>
      </c>
    </row>
    <row r="444" spans="1:26">
      <c r="A444" s="7"/>
      <c r="B444" s="7" t="s">
        <v>904</v>
      </c>
    </row>
    <row r="445" spans="1:26">
      <c r="A445" s="7">
        <v>93</v>
      </c>
      <c r="B445" s="7" t="s">
        <v>205</v>
      </c>
      <c r="C445" s="7">
        <v>0</v>
      </c>
      <c r="D445" s="7">
        <v>1</v>
      </c>
      <c r="E445" s="7" t="s">
        <v>188</v>
      </c>
      <c r="F445" s="7" t="s">
        <v>725</v>
      </c>
      <c r="G445" s="7" t="s">
        <v>412</v>
      </c>
      <c r="H445" s="7" t="s">
        <v>413</v>
      </c>
      <c r="I445" s="7" t="s">
        <v>529</v>
      </c>
      <c r="J445" s="7" t="s">
        <v>52</v>
      </c>
      <c r="K445" s="32">
        <v>0</v>
      </c>
      <c r="O445" s="32">
        <v>1</v>
      </c>
      <c r="S445" s="7" t="s">
        <v>51</v>
      </c>
      <c r="U445" s="7">
        <v>0</v>
      </c>
      <c r="V445" s="7" t="s">
        <v>415</v>
      </c>
      <c r="W445" s="7" t="s">
        <v>324</v>
      </c>
      <c r="X445" s="7" t="s">
        <v>324</v>
      </c>
      <c r="Y445" s="3" t="s">
        <v>896</v>
      </c>
      <c r="Z445" s="3" t="s">
        <v>896</v>
      </c>
    </row>
    <row r="446" spans="1:26">
      <c r="A446" s="7">
        <v>93</v>
      </c>
      <c r="B446" s="7" t="s">
        <v>205</v>
      </c>
      <c r="C446" s="7">
        <v>0</v>
      </c>
      <c r="D446" s="7">
        <v>1</v>
      </c>
      <c r="E446" s="7" t="s">
        <v>188</v>
      </c>
      <c r="F446" s="7" t="s">
        <v>725</v>
      </c>
      <c r="G446" s="7" t="s">
        <v>412</v>
      </c>
      <c r="H446" s="7" t="s">
        <v>413</v>
      </c>
      <c r="I446" s="7" t="s">
        <v>529</v>
      </c>
      <c r="J446" s="7" t="s">
        <v>52</v>
      </c>
      <c r="K446" s="32">
        <v>0</v>
      </c>
      <c r="O446" s="32">
        <v>2</v>
      </c>
      <c r="S446" s="7" t="s">
        <v>51</v>
      </c>
      <c r="U446" s="7">
        <v>0</v>
      </c>
      <c r="V446" s="7" t="s">
        <v>323</v>
      </c>
      <c r="W446" s="7" t="s">
        <v>324</v>
      </c>
      <c r="X446" s="7" t="s">
        <v>324</v>
      </c>
      <c r="Y446" s="3" t="s">
        <v>897</v>
      </c>
      <c r="Z446" s="3" t="s">
        <v>897</v>
      </c>
    </row>
    <row r="447" spans="1:26">
      <c r="A447" s="7">
        <v>93</v>
      </c>
      <c r="B447" s="7" t="s">
        <v>205</v>
      </c>
      <c r="C447" s="7">
        <v>0</v>
      </c>
      <c r="D447" s="7">
        <v>1</v>
      </c>
      <c r="E447" s="7" t="s">
        <v>188</v>
      </c>
      <c r="F447" s="7" t="s">
        <v>725</v>
      </c>
      <c r="G447" s="7" t="s">
        <v>412</v>
      </c>
      <c r="H447" s="7" t="s">
        <v>413</v>
      </c>
      <c r="I447" s="7" t="s">
        <v>529</v>
      </c>
      <c r="J447" s="7" t="s">
        <v>52</v>
      </c>
      <c r="K447" s="32">
        <v>0</v>
      </c>
      <c r="O447" s="32">
        <v>3</v>
      </c>
      <c r="S447" s="7" t="s">
        <v>51</v>
      </c>
      <c r="U447" s="7">
        <v>0</v>
      </c>
      <c r="V447" s="7" t="s">
        <v>323</v>
      </c>
      <c r="W447" s="7" t="s">
        <v>324</v>
      </c>
      <c r="X447" s="7" t="s">
        <v>324</v>
      </c>
      <c r="Y447" s="3" t="s">
        <v>898</v>
      </c>
      <c r="Z447" s="3" t="s">
        <v>898</v>
      </c>
    </row>
    <row r="448" spans="1:26">
      <c r="A448" s="7">
        <v>93</v>
      </c>
      <c r="B448" s="7" t="s">
        <v>205</v>
      </c>
      <c r="C448" s="7">
        <v>0</v>
      </c>
      <c r="D448" s="7">
        <v>1</v>
      </c>
      <c r="E448" s="7" t="s">
        <v>188</v>
      </c>
      <c r="F448" s="7" t="s">
        <v>725</v>
      </c>
      <c r="G448" s="7" t="s">
        <v>412</v>
      </c>
      <c r="H448" s="7" t="s">
        <v>413</v>
      </c>
      <c r="I448" s="7" t="s">
        <v>529</v>
      </c>
      <c r="J448" s="7" t="s">
        <v>52</v>
      </c>
      <c r="K448" s="32">
        <v>0</v>
      </c>
      <c r="O448" s="32">
        <v>4</v>
      </c>
      <c r="S448" s="7" t="s">
        <v>51</v>
      </c>
      <c r="U448" s="7">
        <v>0</v>
      </c>
      <c r="V448" s="7" t="s">
        <v>323</v>
      </c>
      <c r="W448" s="7" t="s">
        <v>324</v>
      </c>
      <c r="X448" s="7" t="s">
        <v>324</v>
      </c>
      <c r="Y448" s="3" t="s">
        <v>900</v>
      </c>
      <c r="Z448" s="3" t="s">
        <v>900</v>
      </c>
    </row>
    <row r="449" spans="1:26">
      <c r="A449" s="7">
        <v>93</v>
      </c>
      <c r="B449" s="7" t="s">
        <v>205</v>
      </c>
      <c r="C449" s="7">
        <v>0</v>
      </c>
      <c r="D449" s="7">
        <v>1</v>
      </c>
      <c r="E449" s="7" t="s">
        <v>188</v>
      </c>
      <c r="F449" s="7" t="s">
        <v>725</v>
      </c>
      <c r="G449" s="7" t="s">
        <v>412</v>
      </c>
      <c r="H449" s="7" t="s">
        <v>413</v>
      </c>
      <c r="I449" s="7" t="s">
        <v>529</v>
      </c>
      <c r="J449" s="7" t="s">
        <v>52</v>
      </c>
      <c r="K449" s="32">
        <v>0</v>
      </c>
      <c r="O449" s="32">
        <v>5</v>
      </c>
      <c r="S449" s="7" t="s">
        <v>51</v>
      </c>
      <c r="U449" s="7">
        <v>0</v>
      </c>
      <c r="V449" s="7" t="s">
        <v>895</v>
      </c>
      <c r="W449" s="7" t="s">
        <v>324</v>
      </c>
      <c r="X449" s="7" t="s">
        <v>324</v>
      </c>
      <c r="Y449" s="3" t="s">
        <v>899</v>
      </c>
      <c r="Z449" s="3" t="s">
        <v>899</v>
      </c>
    </row>
    <row r="450" spans="1:26">
      <c r="A450" s="7"/>
      <c r="B450" s="7"/>
      <c r="C450" s="7" t="s">
        <v>876</v>
      </c>
    </row>
    <row r="451" spans="1:26">
      <c r="A451" s="7">
        <v>93</v>
      </c>
      <c r="B451" s="7" t="s">
        <v>205</v>
      </c>
      <c r="C451" s="7">
        <v>0</v>
      </c>
      <c r="D451" s="7">
        <v>3</v>
      </c>
      <c r="E451" s="7" t="s">
        <v>188</v>
      </c>
      <c r="F451" s="7" t="s">
        <v>359</v>
      </c>
      <c r="G451" s="7" t="s">
        <v>905</v>
      </c>
      <c r="H451" s="7" t="s">
        <v>906</v>
      </c>
      <c r="I451" s="7" t="s">
        <v>529</v>
      </c>
      <c r="J451" s="7" t="s">
        <v>52</v>
      </c>
      <c r="K451" s="32">
        <v>0</v>
      </c>
      <c r="O451" s="32">
        <v>1</v>
      </c>
      <c r="S451" s="7" t="s">
        <v>51</v>
      </c>
      <c r="U451" s="7">
        <v>0</v>
      </c>
      <c r="V451" s="7" t="s">
        <v>415</v>
      </c>
      <c r="W451" s="7" t="s">
        <v>324</v>
      </c>
      <c r="X451" s="7" t="s">
        <v>324</v>
      </c>
      <c r="Y451" s="3" t="s">
        <v>896</v>
      </c>
      <c r="Z451" s="3" t="s">
        <v>896</v>
      </c>
    </row>
    <row r="452" spans="1:26">
      <c r="A452" s="7">
        <v>93</v>
      </c>
      <c r="B452" s="7" t="s">
        <v>205</v>
      </c>
      <c r="C452" s="7">
        <v>0</v>
      </c>
      <c r="D452" s="7">
        <v>3</v>
      </c>
      <c r="E452" s="7" t="s">
        <v>188</v>
      </c>
      <c r="F452" s="7" t="s">
        <v>359</v>
      </c>
      <c r="G452" s="7" t="s">
        <v>905</v>
      </c>
      <c r="H452" s="7" t="s">
        <v>906</v>
      </c>
      <c r="I452" s="7" t="s">
        <v>529</v>
      </c>
      <c r="J452" s="7" t="s">
        <v>52</v>
      </c>
      <c r="K452" s="32">
        <v>0</v>
      </c>
      <c r="O452" s="32">
        <v>2</v>
      </c>
      <c r="S452" s="7" t="s">
        <v>51</v>
      </c>
      <c r="U452" s="7">
        <v>0</v>
      </c>
      <c r="V452" s="7" t="s">
        <v>323</v>
      </c>
      <c r="W452" s="7" t="s">
        <v>324</v>
      </c>
      <c r="X452" s="7" t="s">
        <v>324</v>
      </c>
      <c r="Y452" s="3" t="s">
        <v>897</v>
      </c>
      <c r="Z452" s="3" t="s">
        <v>897</v>
      </c>
    </row>
    <row r="453" spans="1:26">
      <c r="A453" s="7">
        <v>93</v>
      </c>
      <c r="B453" s="7" t="s">
        <v>205</v>
      </c>
      <c r="C453" s="7">
        <v>0</v>
      </c>
      <c r="D453" s="7">
        <v>3</v>
      </c>
      <c r="E453" s="7" t="s">
        <v>188</v>
      </c>
      <c r="F453" s="7" t="s">
        <v>359</v>
      </c>
      <c r="G453" s="7" t="s">
        <v>905</v>
      </c>
      <c r="H453" s="7" t="s">
        <v>906</v>
      </c>
      <c r="I453" s="7" t="s">
        <v>529</v>
      </c>
      <c r="J453" s="7" t="s">
        <v>52</v>
      </c>
      <c r="K453" s="32">
        <v>0</v>
      </c>
      <c r="O453" s="32">
        <v>3</v>
      </c>
      <c r="S453" s="7" t="s">
        <v>51</v>
      </c>
      <c r="U453" s="7">
        <v>0</v>
      </c>
      <c r="V453" s="7" t="s">
        <v>323</v>
      </c>
      <c r="W453" s="7" t="s">
        <v>324</v>
      </c>
      <c r="X453" s="7" t="s">
        <v>324</v>
      </c>
      <c r="Y453" s="3" t="s">
        <v>898</v>
      </c>
      <c r="Z453" s="3" t="s">
        <v>898</v>
      </c>
    </row>
    <row r="454" spans="1:26">
      <c r="A454" s="7">
        <v>93</v>
      </c>
      <c r="B454" s="7" t="s">
        <v>205</v>
      </c>
      <c r="C454" s="7">
        <v>0</v>
      </c>
      <c r="D454" s="7">
        <v>3</v>
      </c>
      <c r="E454" s="7" t="s">
        <v>188</v>
      </c>
      <c r="F454" s="7" t="s">
        <v>359</v>
      </c>
      <c r="G454" s="7" t="s">
        <v>905</v>
      </c>
      <c r="H454" s="7" t="s">
        <v>906</v>
      </c>
      <c r="I454" s="7" t="s">
        <v>529</v>
      </c>
      <c r="J454" s="7" t="s">
        <v>52</v>
      </c>
      <c r="K454" s="32">
        <v>0</v>
      </c>
      <c r="O454" s="32">
        <v>4</v>
      </c>
      <c r="S454" s="7" t="s">
        <v>51</v>
      </c>
      <c r="U454" s="7">
        <v>0</v>
      </c>
      <c r="V454" s="7" t="s">
        <v>323</v>
      </c>
      <c r="W454" s="7" t="s">
        <v>324</v>
      </c>
      <c r="X454" s="7" t="s">
        <v>324</v>
      </c>
      <c r="Y454" s="3" t="s">
        <v>900</v>
      </c>
      <c r="Z454" s="3" t="s">
        <v>900</v>
      </c>
    </row>
    <row r="455" spans="1:26">
      <c r="A455" s="7">
        <v>93</v>
      </c>
      <c r="B455" s="7" t="s">
        <v>205</v>
      </c>
      <c r="C455" s="7">
        <v>0</v>
      </c>
      <c r="D455" s="7">
        <v>3</v>
      </c>
      <c r="E455" s="7" t="s">
        <v>188</v>
      </c>
      <c r="F455" s="7" t="s">
        <v>359</v>
      </c>
      <c r="G455" s="7" t="s">
        <v>905</v>
      </c>
      <c r="H455" s="7" t="s">
        <v>906</v>
      </c>
      <c r="I455" s="7" t="s">
        <v>529</v>
      </c>
      <c r="J455" s="7" t="s">
        <v>52</v>
      </c>
      <c r="K455" s="32">
        <v>0</v>
      </c>
      <c r="O455" s="32">
        <v>5</v>
      </c>
      <c r="S455" s="7" t="s">
        <v>51</v>
      </c>
      <c r="U455" s="7">
        <v>0</v>
      </c>
      <c r="V455" s="7" t="s">
        <v>895</v>
      </c>
      <c r="W455" s="7" t="s">
        <v>324</v>
      </c>
      <c r="X455" s="7" t="s">
        <v>324</v>
      </c>
      <c r="Y455" s="3" t="s">
        <v>899</v>
      </c>
      <c r="Z455" s="3" t="s">
        <v>899</v>
      </c>
    </row>
    <row r="456" spans="1:26">
      <c r="A456" s="7"/>
      <c r="B456" s="7"/>
    </row>
    <row r="457" spans="1:26">
      <c r="A457" s="7"/>
      <c r="B457" s="7" t="s">
        <v>907</v>
      </c>
    </row>
    <row r="458" spans="1:26">
      <c r="A458" s="7">
        <v>94</v>
      </c>
      <c r="B458" s="7" t="s">
        <v>923</v>
      </c>
      <c r="C458" s="7">
        <v>0</v>
      </c>
      <c r="D458" s="7">
        <v>0</v>
      </c>
      <c r="E458" s="7" t="s">
        <v>188</v>
      </c>
      <c r="F458" s="7" t="s">
        <v>725</v>
      </c>
      <c r="G458" s="7" t="s">
        <v>929</v>
      </c>
      <c r="H458" s="7" t="s">
        <v>361</v>
      </c>
      <c r="I458" s="7" t="s">
        <v>930</v>
      </c>
      <c r="J458" s="7" t="s">
        <v>52</v>
      </c>
      <c r="K458" s="32">
        <v>0</v>
      </c>
      <c r="N458" s="7">
        <v>29</v>
      </c>
      <c r="O458" s="32">
        <v>1</v>
      </c>
      <c r="R458" s="7">
        <v>21</v>
      </c>
      <c r="S458" s="7">
        <v>0.05</v>
      </c>
      <c r="U458" s="7">
        <v>-1</v>
      </c>
      <c r="V458" s="7" t="s">
        <v>931</v>
      </c>
      <c r="W458" s="7" t="s">
        <v>932</v>
      </c>
      <c r="X458" s="7" t="s">
        <v>932</v>
      </c>
      <c r="Y458" s="3" t="s">
        <v>933</v>
      </c>
      <c r="Z458" s="3" t="s">
        <v>933</v>
      </c>
    </row>
    <row r="459" spans="1:26">
      <c r="A459" s="7">
        <v>94</v>
      </c>
      <c r="B459" s="7" t="s">
        <v>923</v>
      </c>
      <c r="C459" s="7">
        <v>0</v>
      </c>
      <c r="D459" s="7">
        <v>0</v>
      </c>
      <c r="E459" s="7" t="s">
        <v>188</v>
      </c>
      <c r="F459" s="7" t="s">
        <v>725</v>
      </c>
      <c r="G459" s="7" t="s">
        <v>929</v>
      </c>
      <c r="H459" s="7" t="s">
        <v>361</v>
      </c>
      <c r="I459" s="7" t="s">
        <v>930</v>
      </c>
      <c r="J459" s="7" t="s">
        <v>52</v>
      </c>
      <c r="K459" s="32">
        <v>0</v>
      </c>
      <c r="N459" s="7">
        <v>29</v>
      </c>
      <c r="O459" s="32">
        <v>2</v>
      </c>
      <c r="R459" s="7">
        <v>25</v>
      </c>
      <c r="S459" s="7" t="s">
        <v>51</v>
      </c>
      <c r="U459" s="7">
        <v>0</v>
      </c>
      <c r="V459" s="7" t="s">
        <v>488</v>
      </c>
      <c r="W459" s="7" t="s">
        <v>932</v>
      </c>
      <c r="X459" s="7" t="s">
        <v>932</v>
      </c>
      <c r="Y459" s="3" t="s">
        <v>935</v>
      </c>
      <c r="Z459" s="3" t="s">
        <v>935</v>
      </c>
    </row>
    <row r="460" spans="1:26">
      <c r="A460" s="7">
        <v>94</v>
      </c>
      <c r="B460" s="7" t="s">
        <v>923</v>
      </c>
      <c r="C460" s="7">
        <v>0</v>
      </c>
      <c r="D460" s="7">
        <v>0</v>
      </c>
      <c r="E460" s="7" t="s">
        <v>188</v>
      </c>
      <c r="F460" s="7" t="s">
        <v>725</v>
      </c>
      <c r="G460" s="7" t="s">
        <v>929</v>
      </c>
      <c r="H460" s="7" t="s">
        <v>361</v>
      </c>
      <c r="I460" s="7" t="s">
        <v>930</v>
      </c>
      <c r="J460" s="7" t="s">
        <v>52</v>
      </c>
      <c r="K460" s="32">
        <v>0</v>
      </c>
      <c r="N460" s="7">
        <v>29</v>
      </c>
      <c r="O460" s="32">
        <v>3</v>
      </c>
      <c r="R460" s="7">
        <v>31</v>
      </c>
      <c r="S460" s="7" t="s">
        <v>51</v>
      </c>
      <c r="U460" s="7">
        <v>0</v>
      </c>
      <c r="V460" s="7" t="s">
        <v>488</v>
      </c>
      <c r="W460" s="7" t="s">
        <v>932</v>
      </c>
      <c r="X460" s="7" t="s">
        <v>932</v>
      </c>
      <c r="Y460" s="3" t="s">
        <v>934</v>
      </c>
      <c r="Z460" s="3" t="s">
        <v>934</v>
      </c>
    </row>
    <row r="461" spans="1:26">
      <c r="A461" s="7">
        <v>94</v>
      </c>
      <c r="B461" s="7" t="s">
        <v>923</v>
      </c>
      <c r="C461" s="7">
        <v>0</v>
      </c>
      <c r="D461" s="7">
        <v>0</v>
      </c>
      <c r="E461" s="7" t="s">
        <v>188</v>
      </c>
      <c r="F461" s="7" t="s">
        <v>725</v>
      </c>
      <c r="G461" s="7" t="s">
        <v>929</v>
      </c>
      <c r="H461" s="7" t="s">
        <v>361</v>
      </c>
      <c r="I461" s="7" t="s">
        <v>930</v>
      </c>
      <c r="J461" s="7" t="s">
        <v>52</v>
      </c>
      <c r="K461" s="32">
        <v>0</v>
      </c>
      <c r="N461" s="7">
        <v>29</v>
      </c>
      <c r="O461" s="32">
        <v>4</v>
      </c>
      <c r="R461" s="7">
        <v>16</v>
      </c>
      <c r="S461" s="7">
        <v>0.05</v>
      </c>
      <c r="U461" s="7">
        <v>-1</v>
      </c>
      <c r="V461" s="7" t="s">
        <v>488</v>
      </c>
      <c r="W461" s="7" t="s">
        <v>932</v>
      </c>
      <c r="X461" s="7" t="s">
        <v>932</v>
      </c>
      <c r="Y461" s="3" t="s">
        <v>936</v>
      </c>
      <c r="Z461" s="3" t="s">
        <v>936</v>
      </c>
    </row>
    <row r="462" spans="1:26">
      <c r="A462" s="7">
        <v>94</v>
      </c>
      <c r="B462" s="7" t="s">
        <v>923</v>
      </c>
      <c r="C462" s="7">
        <v>0</v>
      </c>
      <c r="D462" s="7">
        <v>0</v>
      </c>
      <c r="E462" s="7" t="s">
        <v>188</v>
      </c>
      <c r="F462" s="7" t="s">
        <v>725</v>
      </c>
      <c r="G462" s="7" t="s">
        <v>929</v>
      </c>
      <c r="H462" s="7" t="s">
        <v>361</v>
      </c>
      <c r="I462" s="7" t="s">
        <v>930</v>
      </c>
      <c r="J462" s="7" t="s">
        <v>52</v>
      </c>
      <c r="K462" s="32">
        <v>0</v>
      </c>
      <c r="N462" s="7">
        <v>29</v>
      </c>
      <c r="O462" s="32">
        <v>5</v>
      </c>
      <c r="R462" s="7">
        <v>43</v>
      </c>
      <c r="S462" s="7">
        <v>0.05</v>
      </c>
      <c r="U462" s="7">
        <v>1</v>
      </c>
      <c r="V462" s="7" t="s">
        <v>488</v>
      </c>
      <c r="W462" s="7" t="s">
        <v>932</v>
      </c>
      <c r="X462" s="7" t="s">
        <v>932</v>
      </c>
      <c r="Y462" s="3" t="s">
        <v>937</v>
      </c>
      <c r="Z462" s="3" t="s">
        <v>937</v>
      </c>
    </row>
    <row r="463" spans="1:26">
      <c r="A463" s="7">
        <v>94</v>
      </c>
      <c r="B463" s="7" t="s">
        <v>923</v>
      </c>
      <c r="C463" s="7">
        <v>0</v>
      </c>
      <c r="D463" s="7">
        <v>0</v>
      </c>
      <c r="E463" s="7" t="s">
        <v>188</v>
      </c>
      <c r="F463" s="7" t="s">
        <v>725</v>
      </c>
      <c r="G463" s="7" t="s">
        <v>929</v>
      </c>
      <c r="H463" s="7" t="s">
        <v>361</v>
      </c>
      <c r="I463" s="7" t="s">
        <v>930</v>
      </c>
      <c r="J463" s="7" t="s">
        <v>52</v>
      </c>
      <c r="K463" s="32">
        <v>0</v>
      </c>
      <c r="N463" s="7">
        <v>29</v>
      </c>
      <c r="O463" s="32">
        <v>6</v>
      </c>
      <c r="R463" s="7">
        <v>23</v>
      </c>
      <c r="S463" s="7" t="s">
        <v>51</v>
      </c>
      <c r="U463" s="7">
        <v>0</v>
      </c>
      <c r="V463" s="7" t="s">
        <v>488</v>
      </c>
      <c r="W463" s="7" t="s">
        <v>932</v>
      </c>
      <c r="X463" s="7" t="s">
        <v>932</v>
      </c>
      <c r="Y463" s="3" t="s">
        <v>938</v>
      </c>
      <c r="Z463" s="3" t="s">
        <v>938</v>
      </c>
    </row>
    <row r="464" spans="1:26">
      <c r="A464" s="7">
        <v>94</v>
      </c>
      <c r="B464" s="7" t="s">
        <v>923</v>
      </c>
      <c r="C464" s="7">
        <v>0</v>
      </c>
      <c r="D464" s="7">
        <v>0</v>
      </c>
      <c r="E464" s="7" t="s">
        <v>188</v>
      </c>
      <c r="F464" s="7" t="s">
        <v>725</v>
      </c>
      <c r="G464" s="7" t="s">
        <v>929</v>
      </c>
      <c r="H464" s="7" t="s">
        <v>361</v>
      </c>
      <c r="I464" s="7" t="s">
        <v>930</v>
      </c>
      <c r="J464" s="7" t="s">
        <v>52</v>
      </c>
      <c r="K464" s="32">
        <v>0</v>
      </c>
      <c r="N464" s="7">
        <v>29</v>
      </c>
      <c r="O464" s="32">
        <v>7</v>
      </c>
      <c r="R464" s="7">
        <v>36</v>
      </c>
      <c r="S464" s="7">
        <v>0.05</v>
      </c>
      <c r="U464" s="7">
        <v>1</v>
      </c>
      <c r="V464" s="7" t="s">
        <v>488</v>
      </c>
      <c r="W464" s="7" t="s">
        <v>932</v>
      </c>
      <c r="X464" s="7" t="s">
        <v>932</v>
      </c>
      <c r="Y464" s="3" t="s">
        <v>939</v>
      </c>
      <c r="Z464" s="3" t="s">
        <v>939</v>
      </c>
    </row>
    <row r="465" spans="1:26">
      <c r="A465" s="7"/>
      <c r="B465" s="7"/>
    </row>
    <row r="466" spans="1:26">
      <c r="A466" s="7">
        <v>94</v>
      </c>
      <c r="B466" s="7" t="s">
        <v>923</v>
      </c>
      <c r="C466" s="7">
        <v>0</v>
      </c>
      <c r="D466" s="7">
        <v>0</v>
      </c>
      <c r="E466" s="7" t="s">
        <v>188</v>
      </c>
      <c r="F466" s="7" t="s">
        <v>725</v>
      </c>
      <c r="G466" s="7" t="s">
        <v>940</v>
      </c>
      <c r="H466" s="7" t="s">
        <v>797</v>
      </c>
      <c r="I466" s="7" t="s">
        <v>930</v>
      </c>
      <c r="J466" s="7" t="s">
        <v>52</v>
      </c>
      <c r="K466" s="32">
        <v>0</v>
      </c>
      <c r="N466" s="7">
        <v>29</v>
      </c>
      <c r="O466" s="32">
        <v>1</v>
      </c>
      <c r="R466" s="7">
        <v>24</v>
      </c>
      <c r="S466" s="7">
        <v>0.05</v>
      </c>
      <c r="U466" s="7">
        <v>-1</v>
      </c>
      <c r="V466" s="7" t="s">
        <v>931</v>
      </c>
      <c r="W466" s="7" t="s">
        <v>932</v>
      </c>
      <c r="X466" s="7" t="s">
        <v>932</v>
      </c>
      <c r="Y466" s="3" t="s">
        <v>933</v>
      </c>
      <c r="Z466" s="3" t="s">
        <v>933</v>
      </c>
    </row>
    <row r="467" spans="1:26">
      <c r="A467" s="7">
        <v>94</v>
      </c>
      <c r="B467" s="7" t="s">
        <v>923</v>
      </c>
      <c r="C467" s="7">
        <v>0</v>
      </c>
      <c r="D467" s="7">
        <v>0</v>
      </c>
      <c r="E467" s="7" t="s">
        <v>188</v>
      </c>
      <c r="F467" s="7" t="s">
        <v>725</v>
      </c>
      <c r="G467" s="7" t="s">
        <v>929</v>
      </c>
      <c r="H467" s="7" t="s">
        <v>797</v>
      </c>
      <c r="I467" s="7" t="s">
        <v>930</v>
      </c>
      <c r="J467" s="7" t="s">
        <v>52</v>
      </c>
      <c r="K467" s="32">
        <v>0</v>
      </c>
      <c r="N467" s="7">
        <v>29</v>
      </c>
      <c r="O467" s="32">
        <v>2</v>
      </c>
      <c r="R467" s="7">
        <v>27</v>
      </c>
      <c r="S467" s="7" t="s">
        <v>51</v>
      </c>
      <c r="U467" s="7">
        <v>0</v>
      </c>
      <c r="V467" s="7" t="s">
        <v>488</v>
      </c>
      <c r="W467" s="7" t="s">
        <v>932</v>
      </c>
      <c r="X467" s="7" t="s">
        <v>932</v>
      </c>
      <c r="Y467" s="3" t="s">
        <v>935</v>
      </c>
      <c r="Z467" s="3" t="s">
        <v>935</v>
      </c>
    </row>
    <row r="468" spans="1:26">
      <c r="A468" s="7">
        <v>94</v>
      </c>
      <c r="B468" s="7" t="s">
        <v>923</v>
      </c>
      <c r="C468" s="7">
        <v>0</v>
      </c>
      <c r="D468" s="7">
        <v>0</v>
      </c>
      <c r="E468" s="7" t="s">
        <v>188</v>
      </c>
      <c r="F468" s="7" t="s">
        <v>725</v>
      </c>
      <c r="G468" s="7" t="s">
        <v>929</v>
      </c>
      <c r="H468" s="7" t="s">
        <v>797</v>
      </c>
      <c r="I468" s="7" t="s">
        <v>930</v>
      </c>
      <c r="J468" s="7" t="s">
        <v>52</v>
      </c>
      <c r="K468" s="32">
        <v>0</v>
      </c>
      <c r="N468" s="7">
        <v>29</v>
      </c>
      <c r="O468" s="32">
        <v>3</v>
      </c>
      <c r="R468" s="7">
        <v>29</v>
      </c>
      <c r="S468" s="7" t="s">
        <v>51</v>
      </c>
      <c r="U468" s="7">
        <v>0</v>
      </c>
      <c r="V468" s="7" t="s">
        <v>488</v>
      </c>
      <c r="W468" s="7" t="s">
        <v>932</v>
      </c>
      <c r="X468" s="7" t="s">
        <v>932</v>
      </c>
      <c r="Y468" s="3" t="s">
        <v>934</v>
      </c>
      <c r="Z468" s="3" t="s">
        <v>934</v>
      </c>
    </row>
    <row r="469" spans="1:26">
      <c r="A469" s="7">
        <v>94</v>
      </c>
      <c r="B469" s="7" t="s">
        <v>923</v>
      </c>
      <c r="C469" s="7">
        <v>0</v>
      </c>
      <c r="D469" s="7">
        <v>0</v>
      </c>
      <c r="E469" s="7" t="s">
        <v>188</v>
      </c>
      <c r="F469" s="7" t="s">
        <v>725</v>
      </c>
      <c r="G469" s="7" t="s">
        <v>929</v>
      </c>
      <c r="H469" s="7" t="s">
        <v>797</v>
      </c>
      <c r="I469" s="7" t="s">
        <v>930</v>
      </c>
      <c r="J469" s="7" t="s">
        <v>52</v>
      </c>
      <c r="K469" s="32">
        <v>0</v>
      </c>
      <c r="N469" s="7">
        <v>29</v>
      </c>
      <c r="O469" s="32">
        <v>4</v>
      </c>
      <c r="R469" s="7">
        <v>31</v>
      </c>
      <c r="S469" s="7" t="s">
        <v>51</v>
      </c>
      <c r="U469" s="7">
        <v>0</v>
      </c>
      <c r="V469" s="7" t="s">
        <v>488</v>
      </c>
      <c r="W469" s="7" t="s">
        <v>932</v>
      </c>
      <c r="X469" s="7" t="s">
        <v>932</v>
      </c>
      <c r="Y469" s="3" t="s">
        <v>936</v>
      </c>
      <c r="Z469" s="3" t="s">
        <v>936</v>
      </c>
    </row>
    <row r="470" spans="1:26">
      <c r="A470" s="7">
        <v>94</v>
      </c>
      <c r="B470" s="7" t="s">
        <v>923</v>
      </c>
      <c r="C470" s="7">
        <v>0</v>
      </c>
      <c r="D470" s="7">
        <v>0</v>
      </c>
      <c r="E470" s="7" t="s">
        <v>188</v>
      </c>
      <c r="F470" s="7" t="s">
        <v>725</v>
      </c>
      <c r="G470" s="7" t="s">
        <v>929</v>
      </c>
      <c r="H470" s="7" t="s">
        <v>797</v>
      </c>
      <c r="I470" s="7" t="s">
        <v>930</v>
      </c>
      <c r="J470" s="7" t="s">
        <v>52</v>
      </c>
      <c r="K470" s="32">
        <v>0</v>
      </c>
      <c r="N470" s="7">
        <v>29</v>
      </c>
      <c r="O470" s="32">
        <v>5</v>
      </c>
      <c r="R470" s="7">
        <v>29</v>
      </c>
      <c r="S470" s="7" t="s">
        <v>51</v>
      </c>
      <c r="U470" s="7">
        <v>0</v>
      </c>
      <c r="V470" s="7" t="s">
        <v>488</v>
      </c>
      <c r="W470" s="7" t="s">
        <v>932</v>
      </c>
      <c r="X470" s="7" t="s">
        <v>932</v>
      </c>
      <c r="Y470" s="3" t="s">
        <v>937</v>
      </c>
      <c r="Z470" s="3" t="s">
        <v>937</v>
      </c>
    </row>
    <row r="471" spans="1:26">
      <c r="A471" s="7">
        <v>94</v>
      </c>
      <c r="B471" s="7" t="s">
        <v>923</v>
      </c>
      <c r="C471" s="7">
        <v>0</v>
      </c>
      <c r="D471" s="7">
        <v>0</v>
      </c>
      <c r="E471" s="7" t="s">
        <v>188</v>
      </c>
      <c r="F471" s="7" t="s">
        <v>725</v>
      </c>
      <c r="G471" s="7" t="s">
        <v>929</v>
      </c>
      <c r="H471" s="7" t="s">
        <v>797</v>
      </c>
      <c r="I471" s="7" t="s">
        <v>930</v>
      </c>
      <c r="J471" s="7" t="s">
        <v>52</v>
      </c>
      <c r="K471" s="32">
        <v>0</v>
      </c>
      <c r="N471" s="7">
        <v>29</v>
      </c>
      <c r="O471" s="32">
        <v>6</v>
      </c>
      <c r="R471" s="7">
        <v>25</v>
      </c>
      <c r="S471" s="7" t="s">
        <v>51</v>
      </c>
      <c r="U471" s="7">
        <v>0</v>
      </c>
      <c r="V471" s="7" t="s">
        <v>488</v>
      </c>
      <c r="W471" s="7" t="s">
        <v>932</v>
      </c>
      <c r="X471" s="7" t="s">
        <v>932</v>
      </c>
      <c r="Y471" s="3" t="s">
        <v>938</v>
      </c>
      <c r="Z471" s="3" t="s">
        <v>938</v>
      </c>
    </row>
    <row r="472" spans="1:26">
      <c r="A472" s="7">
        <v>94</v>
      </c>
      <c r="B472" s="7" t="s">
        <v>923</v>
      </c>
      <c r="C472" s="7">
        <v>0</v>
      </c>
      <c r="D472" s="7">
        <v>0</v>
      </c>
      <c r="E472" s="7" t="s">
        <v>188</v>
      </c>
      <c r="F472" s="7" t="s">
        <v>725</v>
      </c>
      <c r="G472" s="7" t="s">
        <v>929</v>
      </c>
      <c r="H472" s="7" t="s">
        <v>797</v>
      </c>
      <c r="I472" s="7" t="s">
        <v>930</v>
      </c>
      <c r="J472" s="7" t="s">
        <v>52</v>
      </c>
      <c r="K472" s="32">
        <v>0</v>
      </c>
      <c r="N472" s="7">
        <v>29</v>
      </c>
      <c r="O472" s="32">
        <v>7</v>
      </c>
      <c r="R472" s="7">
        <v>30</v>
      </c>
      <c r="S472" s="7" t="s">
        <v>51</v>
      </c>
      <c r="U472" s="7">
        <v>0</v>
      </c>
      <c r="V472" s="7" t="s">
        <v>488</v>
      </c>
      <c r="W472" s="7" t="s">
        <v>932</v>
      </c>
      <c r="X472" s="7" t="s">
        <v>932</v>
      </c>
      <c r="Y472" s="3" t="s">
        <v>939</v>
      </c>
      <c r="Z472" s="3" t="s">
        <v>939</v>
      </c>
    </row>
    <row r="473" spans="1:26">
      <c r="A473" s="7"/>
      <c r="B473" s="7"/>
    </row>
    <row r="474" spans="1:26">
      <c r="A474" s="7"/>
      <c r="B474" s="7"/>
    </row>
    <row r="475" spans="1:26">
      <c r="A475" s="7"/>
      <c r="B475" s="7"/>
    </row>
    <row r="476" spans="1:26">
      <c r="A476" s="7"/>
      <c r="B476" s="7"/>
    </row>
    <row r="477" spans="1:26">
      <c r="A477" s="7"/>
      <c r="B477" s="7"/>
    </row>
    <row r="478" spans="1:26">
      <c r="A478" s="7"/>
      <c r="B478" s="7"/>
    </row>
    <row r="479" spans="1:26">
      <c r="A479" s="7"/>
      <c r="B479" s="7"/>
    </row>
    <row r="480" spans="1:26">
      <c r="A480" s="7"/>
      <c r="B480" s="7"/>
    </row>
    <row r="481" spans="1:2">
      <c r="A481" s="7"/>
      <c r="B481" s="7"/>
    </row>
    <row r="482" spans="1:2">
      <c r="A482" s="7"/>
      <c r="B482" s="7"/>
    </row>
    <row r="483" spans="1:2">
      <c r="A483" s="7"/>
      <c r="B483" s="7"/>
    </row>
    <row r="484" spans="1:2">
      <c r="A484" s="7"/>
      <c r="B484" s="7"/>
    </row>
    <row r="485" spans="1:2">
      <c r="A485" s="7"/>
      <c r="B485" s="7"/>
    </row>
    <row r="486" spans="1:2">
      <c r="A486" s="7"/>
      <c r="B486" s="7"/>
    </row>
    <row r="487" spans="1:2">
      <c r="A487" s="7"/>
      <c r="B487" s="7"/>
    </row>
    <row r="488" spans="1:2">
      <c r="A488" s="7"/>
      <c r="B488" s="7"/>
    </row>
    <row r="489" spans="1:2">
      <c r="A489" s="7"/>
      <c r="B489" s="7"/>
    </row>
    <row r="490" spans="1:2">
      <c r="A490" s="7"/>
      <c r="B490" s="7"/>
    </row>
    <row r="491" spans="1:2">
      <c r="A491" s="7"/>
      <c r="B491" s="7"/>
    </row>
    <row r="492" spans="1:2">
      <c r="A492" s="7"/>
      <c r="B492" s="7"/>
    </row>
    <row r="493" spans="1:2">
      <c r="A493" s="7"/>
      <c r="B493" s="7"/>
    </row>
    <row r="494" spans="1:2">
      <c r="A494" s="7"/>
      <c r="B494" s="7"/>
    </row>
    <row r="495" spans="1:2">
      <c r="A495" s="7"/>
      <c r="B495" s="7"/>
    </row>
    <row r="496" spans="1:2">
      <c r="A496" s="7"/>
      <c r="B496" s="7"/>
    </row>
    <row r="497" spans="1:2">
      <c r="A497" s="7"/>
      <c r="B497" s="7"/>
    </row>
    <row r="498" spans="1:2">
      <c r="A498" s="7"/>
      <c r="B498" s="7"/>
    </row>
    <row r="499" spans="1:2">
      <c r="A499" s="7"/>
      <c r="B499" s="7"/>
    </row>
    <row r="500" spans="1:2">
      <c r="A500" s="7"/>
      <c r="B500" s="7"/>
    </row>
    <row r="501" spans="1:2">
      <c r="A501" s="7"/>
      <c r="B501" s="7"/>
    </row>
    <row r="502" spans="1:2">
      <c r="A502" s="7"/>
      <c r="B502" s="7"/>
    </row>
    <row r="503" spans="1:2">
      <c r="A503" s="7"/>
      <c r="B503" s="7"/>
    </row>
    <row r="504" spans="1:2">
      <c r="A504" s="7"/>
      <c r="B504" s="7"/>
    </row>
    <row r="505" spans="1:2">
      <c r="A505" s="7"/>
      <c r="B505" s="7"/>
    </row>
    <row r="506" spans="1:2">
      <c r="A506" s="7"/>
      <c r="B506" s="7"/>
    </row>
    <row r="507" spans="1:2">
      <c r="A507" s="7"/>
      <c r="B507" s="7"/>
    </row>
    <row r="508" spans="1:2">
      <c r="A508" s="7"/>
      <c r="B508" s="7"/>
    </row>
    <row r="509" spans="1:2">
      <c r="A509" s="7"/>
      <c r="B509" s="7"/>
    </row>
    <row r="510" spans="1:2">
      <c r="A510" s="7"/>
      <c r="B510" s="7"/>
    </row>
    <row r="511" spans="1:2">
      <c r="A511" s="7"/>
      <c r="B511" s="7"/>
    </row>
    <row r="512" spans="1:2">
      <c r="A512" s="7"/>
      <c r="B512" s="7"/>
    </row>
    <row r="513" spans="1:2">
      <c r="A513" s="7"/>
      <c r="B513" s="7"/>
    </row>
    <row r="514" spans="1:2">
      <c r="A514" s="7"/>
      <c r="B514" s="7"/>
    </row>
    <row r="515" spans="1:2">
      <c r="A515" s="7"/>
      <c r="B515" s="7"/>
    </row>
    <row r="516" spans="1:2">
      <c r="A516" s="7"/>
      <c r="B516" s="7"/>
    </row>
    <row r="517" spans="1:2">
      <c r="A517" s="7"/>
      <c r="B517" s="7"/>
    </row>
    <row r="518" spans="1:2">
      <c r="A518" s="7"/>
      <c r="B518" s="7"/>
    </row>
    <row r="519" spans="1:2">
      <c r="A519" s="7"/>
      <c r="B519" s="7"/>
    </row>
    <row r="520" spans="1:2">
      <c r="A520" s="7"/>
      <c r="B520" s="7"/>
    </row>
    <row r="521" spans="1:2">
      <c r="A521" s="7"/>
      <c r="B521" s="7"/>
    </row>
    <row r="522" spans="1:2">
      <c r="A522" s="7"/>
      <c r="B522" s="7"/>
    </row>
    <row r="523" spans="1:2">
      <c r="A523" s="7"/>
      <c r="B523" s="7"/>
    </row>
    <row r="524" spans="1:2">
      <c r="A524" s="7"/>
      <c r="B524" s="7"/>
    </row>
    <row r="525" spans="1:2">
      <c r="A525" s="7"/>
      <c r="B525" s="7"/>
    </row>
    <row r="526" spans="1:2">
      <c r="A526" s="7"/>
      <c r="B526" s="7"/>
    </row>
    <row r="527" spans="1:2">
      <c r="A527" s="7"/>
      <c r="B527" s="7"/>
    </row>
    <row r="528" spans="1:2">
      <c r="A528" s="7"/>
      <c r="B528" s="7"/>
    </row>
    <row r="529" spans="1:16">
      <c r="A529" s="7"/>
      <c r="B529" s="7"/>
    </row>
    <row r="530" spans="1:16">
      <c r="A530" s="7"/>
      <c r="B530" s="7"/>
    </row>
    <row r="531" spans="1:16">
      <c r="A531" s="7"/>
      <c r="B531" s="7"/>
    </row>
    <row r="532" spans="1:16">
      <c r="A532" s="7"/>
      <c r="B532" s="7"/>
    </row>
    <row r="533" spans="1:16">
      <c r="A533" s="7"/>
      <c r="B533" s="7"/>
    </row>
    <row r="534" spans="1:16">
      <c r="A534" s="7"/>
      <c r="B534" s="7"/>
    </row>
    <row r="535" spans="1:16">
      <c r="A535" s="7"/>
      <c r="B535" s="7"/>
    </row>
    <row r="536" spans="1:16">
      <c r="A536" s="7"/>
      <c r="B536" s="7"/>
    </row>
    <row r="537" spans="1:16">
      <c r="A537" s="7"/>
      <c r="B537" s="7"/>
    </row>
    <row r="538" spans="1:16">
      <c r="A538" s="7"/>
      <c r="B538" s="7"/>
    </row>
    <row r="539" spans="1:16">
      <c r="A539" s="7"/>
      <c r="B539" s="7"/>
    </row>
    <row r="540" spans="1:16">
      <c r="A540" s="7"/>
      <c r="B540" s="7"/>
    </row>
    <row r="541" spans="1:16">
      <c r="A541" s="7"/>
      <c r="B541" s="7"/>
    </row>
    <row r="542" spans="1:16">
      <c r="A542" s="7"/>
      <c r="B542" s="7"/>
      <c r="P542" s="35"/>
    </row>
    <row r="543" spans="1:16">
      <c r="A543" s="7"/>
      <c r="B543" s="7"/>
      <c r="P543" s="35"/>
    </row>
    <row r="544" spans="1:16">
      <c r="A544" s="7"/>
      <c r="B544" s="7"/>
      <c r="P544" s="35"/>
    </row>
    <row r="545" spans="1:29" s="2" customFormat="1">
      <c r="A545" s="35"/>
      <c r="B545" s="35"/>
      <c r="C545" s="35"/>
      <c r="D545" s="35"/>
      <c r="E545" s="35"/>
      <c r="F545" s="35"/>
      <c r="G545" s="35"/>
      <c r="H545" s="35"/>
      <c r="I545" s="35"/>
      <c r="J545" s="35"/>
      <c r="K545" s="32"/>
      <c r="L545" s="35"/>
      <c r="M545" s="35"/>
      <c r="N545" s="35"/>
      <c r="O545" s="32"/>
      <c r="P545" s="35"/>
      <c r="Q545" s="35"/>
      <c r="R545" s="35"/>
      <c r="S545" s="35"/>
      <c r="T545" s="35"/>
      <c r="U545" s="35"/>
      <c r="V545" s="35"/>
      <c r="W545" s="35"/>
      <c r="X545" s="35"/>
      <c r="Y545" s="35"/>
      <c r="Z545" s="35"/>
      <c r="AA545" s="35"/>
      <c r="AB545" s="35"/>
      <c r="AC545" s="35"/>
    </row>
    <row r="546" spans="1:29" s="2" customFormat="1">
      <c r="A546" s="35"/>
      <c r="B546" s="35"/>
      <c r="C546" s="35"/>
      <c r="D546" s="35"/>
      <c r="E546" s="35"/>
      <c r="F546" s="35"/>
      <c r="G546" s="35"/>
      <c r="H546" s="35"/>
      <c r="I546" s="35"/>
      <c r="J546" s="35"/>
      <c r="K546" s="32"/>
      <c r="L546" s="35"/>
      <c r="M546" s="35"/>
      <c r="N546" s="35"/>
      <c r="O546" s="32"/>
      <c r="P546" s="35"/>
      <c r="Q546" s="35"/>
      <c r="R546" s="35"/>
      <c r="S546" s="35"/>
      <c r="T546" s="35"/>
      <c r="U546" s="35"/>
      <c r="V546" s="35"/>
      <c r="W546" s="35"/>
      <c r="X546" s="35"/>
      <c r="Y546" s="35"/>
      <c r="Z546" s="35"/>
      <c r="AA546" s="35"/>
      <c r="AB546" s="35"/>
      <c r="AC546" s="35"/>
    </row>
    <row r="547" spans="1:29" s="2" customFormat="1">
      <c r="A547" s="35"/>
      <c r="B547" s="35"/>
      <c r="C547" s="35"/>
      <c r="D547" s="35"/>
      <c r="E547" s="35"/>
      <c r="F547" s="35"/>
      <c r="G547" s="35"/>
      <c r="H547" s="35"/>
      <c r="I547" s="35"/>
      <c r="J547" s="35"/>
      <c r="K547" s="32"/>
      <c r="L547" s="35"/>
      <c r="M547" s="35"/>
      <c r="N547" s="35"/>
      <c r="O547" s="32"/>
      <c r="P547" s="35"/>
      <c r="Q547" s="35"/>
      <c r="R547" s="35"/>
      <c r="S547" s="35"/>
      <c r="T547" s="35"/>
      <c r="U547" s="35"/>
      <c r="V547" s="35"/>
      <c r="W547" s="35"/>
      <c r="X547" s="35"/>
      <c r="Y547" s="35"/>
      <c r="Z547" s="35"/>
      <c r="AA547" s="35"/>
      <c r="AB547" s="35"/>
      <c r="AC547" s="35"/>
    </row>
    <row r="548" spans="1:29" s="2" customFormat="1">
      <c r="A548" s="35"/>
      <c r="B548" s="35"/>
      <c r="C548" s="35"/>
      <c r="D548" s="35"/>
      <c r="E548" s="35"/>
      <c r="F548" s="35"/>
      <c r="G548" s="35"/>
      <c r="H548" s="35"/>
      <c r="I548" s="35"/>
      <c r="J548" s="35"/>
      <c r="K548" s="32"/>
      <c r="L548" s="35"/>
      <c r="M548" s="35"/>
      <c r="N548" s="35"/>
      <c r="O548" s="32"/>
      <c r="P548" s="35"/>
      <c r="Q548" s="35"/>
      <c r="R548" s="35"/>
      <c r="S548" s="35"/>
      <c r="T548" s="35"/>
      <c r="U548" s="35"/>
      <c r="V548" s="35"/>
      <c r="W548" s="35"/>
      <c r="X548" s="35"/>
      <c r="Y548" s="35"/>
      <c r="Z548" s="35"/>
      <c r="AA548" s="35"/>
      <c r="AB548" s="35"/>
      <c r="AC548" s="35"/>
    </row>
    <row r="549" spans="1:29" s="2" customFormat="1">
      <c r="A549" s="35"/>
      <c r="B549" s="35"/>
      <c r="C549" s="35"/>
      <c r="D549" s="35"/>
      <c r="E549" s="35"/>
      <c r="F549" s="35"/>
      <c r="G549" s="35"/>
      <c r="H549" s="35"/>
      <c r="I549" s="35"/>
      <c r="J549" s="35"/>
      <c r="K549" s="32"/>
      <c r="L549" s="35"/>
      <c r="M549" s="35"/>
      <c r="N549" s="35"/>
      <c r="O549" s="32"/>
      <c r="P549" s="35"/>
      <c r="Q549" s="35"/>
      <c r="R549" s="35"/>
      <c r="S549" s="35"/>
      <c r="T549" s="35"/>
      <c r="U549" s="35"/>
      <c r="V549" s="35"/>
      <c r="W549" s="35"/>
      <c r="X549" s="35"/>
      <c r="Y549" s="35"/>
      <c r="Z549" s="35"/>
      <c r="AA549" s="35"/>
      <c r="AB549" s="35"/>
      <c r="AC549" s="35"/>
    </row>
    <row r="550" spans="1:29" s="2" customFormat="1">
      <c r="A550" s="35"/>
      <c r="B550" s="35"/>
      <c r="C550" s="35"/>
      <c r="D550" s="35"/>
      <c r="E550" s="35"/>
      <c r="F550" s="35"/>
      <c r="G550" s="35"/>
      <c r="H550" s="35"/>
      <c r="I550" s="35"/>
      <c r="J550" s="35"/>
      <c r="K550" s="32"/>
      <c r="L550" s="35"/>
      <c r="M550" s="35"/>
      <c r="N550" s="35"/>
      <c r="O550" s="32"/>
      <c r="P550" s="35"/>
      <c r="Q550" s="35"/>
      <c r="R550" s="35"/>
      <c r="S550" s="35"/>
      <c r="T550" s="35"/>
      <c r="U550" s="35"/>
      <c r="V550" s="35"/>
      <c r="W550" s="35"/>
      <c r="X550" s="35"/>
      <c r="Y550" s="35"/>
      <c r="Z550" s="35"/>
      <c r="AA550" s="35"/>
      <c r="AB550" s="35"/>
      <c r="AC550" s="35"/>
    </row>
    <row r="551" spans="1:29" s="2" customFormat="1">
      <c r="A551" s="35"/>
      <c r="B551" s="35"/>
      <c r="C551" s="35"/>
      <c r="D551" s="35"/>
      <c r="E551" s="35"/>
      <c r="F551" s="35"/>
      <c r="G551" s="35"/>
      <c r="H551" s="35"/>
      <c r="I551" s="35"/>
      <c r="J551" s="35"/>
      <c r="K551" s="32"/>
      <c r="L551" s="35"/>
      <c r="M551" s="35"/>
      <c r="N551" s="35"/>
      <c r="O551" s="32"/>
      <c r="P551" s="35"/>
      <c r="Q551" s="35"/>
      <c r="R551" s="35"/>
      <c r="S551" s="35"/>
      <c r="T551" s="35"/>
      <c r="U551" s="35"/>
      <c r="V551" s="35"/>
      <c r="W551" s="35"/>
      <c r="X551" s="35"/>
      <c r="Y551" s="35"/>
      <c r="Z551" s="35"/>
      <c r="AA551" s="35"/>
      <c r="AB551" s="35"/>
      <c r="AC551" s="35"/>
    </row>
    <row r="552" spans="1:29" s="2" customFormat="1">
      <c r="A552" s="35"/>
      <c r="B552" s="35"/>
      <c r="C552" s="35"/>
      <c r="D552" s="35"/>
      <c r="E552" s="35"/>
      <c r="F552" s="35"/>
      <c r="G552" s="35"/>
      <c r="H552" s="35"/>
      <c r="I552" s="35"/>
      <c r="J552" s="35"/>
      <c r="K552" s="32"/>
      <c r="L552" s="35"/>
      <c r="M552" s="35"/>
      <c r="N552" s="35"/>
      <c r="O552" s="32"/>
      <c r="P552" s="35"/>
      <c r="Q552" s="35"/>
      <c r="R552" s="35"/>
      <c r="S552" s="35"/>
      <c r="T552" s="35"/>
      <c r="U552" s="35"/>
      <c r="V552" s="35"/>
      <c r="W552" s="35"/>
      <c r="X552" s="35"/>
      <c r="Y552" s="35"/>
      <c r="Z552" s="35"/>
      <c r="AA552" s="35"/>
      <c r="AB552" s="35"/>
      <c r="AC552" s="35"/>
    </row>
    <row r="553" spans="1:29" s="2" customFormat="1">
      <c r="A553" s="35"/>
      <c r="B553" s="35"/>
      <c r="C553" s="35"/>
      <c r="D553" s="35"/>
      <c r="E553" s="35"/>
      <c r="F553" s="35"/>
      <c r="G553" s="35"/>
      <c r="H553" s="35"/>
      <c r="I553" s="35"/>
      <c r="J553" s="35"/>
      <c r="K553" s="32"/>
      <c r="L553" s="35"/>
      <c r="M553" s="35"/>
      <c r="N553" s="35"/>
      <c r="O553" s="32"/>
      <c r="P553" s="35"/>
      <c r="Q553" s="35"/>
      <c r="R553" s="35"/>
      <c r="S553" s="35"/>
      <c r="T553" s="35"/>
      <c r="U553" s="35"/>
      <c r="V553" s="35"/>
      <c r="W553" s="35"/>
      <c r="X553" s="35"/>
      <c r="Y553" s="35"/>
      <c r="Z553" s="35"/>
      <c r="AA553" s="35"/>
      <c r="AB553" s="35"/>
      <c r="AC553" s="35"/>
    </row>
    <row r="554" spans="1:29" s="2" customFormat="1">
      <c r="A554" s="35"/>
      <c r="B554" s="35"/>
      <c r="C554" s="35"/>
      <c r="D554" s="35"/>
      <c r="E554" s="35"/>
      <c r="F554" s="35"/>
      <c r="G554" s="35"/>
      <c r="H554" s="35"/>
      <c r="I554" s="35"/>
      <c r="J554" s="35"/>
      <c r="K554" s="32"/>
      <c r="L554" s="35"/>
      <c r="M554" s="35"/>
      <c r="N554" s="35"/>
      <c r="O554" s="32"/>
      <c r="P554" s="7"/>
      <c r="Q554" s="35"/>
      <c r="R554" s="35"/>
      <c r="S554" s="35"/>
      <c r="T554" s="35"/>
      <c r="U554" s="35"/>
      <c r="V554" s="35"/>
      <c r="W554" s="35"/>
      <c r="X554" s="35"/>
      <c r="Y554" s="35"/>
      <c r="Z554" s="35"/>
      <c r="AA554" s="35"/>
      <c r="AB554" s="35"/>
      <c r="AC554" s="35"/>
    </row>
    <row r="555" spans="1:29" s="2" customFormat="1">
      <c r="A555" s="35"/>
      <c r="B555" s="35"/>
      <c r="C555" s="35"/>
      <c r="D555" s="35"/>
      <c r="E555" s="35"/>
      <c r="F555" s="35"/>
      <c r="G555" s="35"/>
      <c r="H555" s="35"/>
      <c r="I555" s="35"/>
      <c r="J555" s="35"/>
      <c r="K555" s="32"/>
      <c r="L555" s="35"/>
      <c r="M555" s="35"/>
      <c r="N555" s="35"/>
      <c r="O555" s="32"/>
      <c r="P555" s="7"/>
      <c r="Q555" s="35"/>
      <c r="R555" s="35"/>
      <c r="S555" s="35"/>
      <c r="T555" s="35"/>
      <c r="U555" s="35"/>
      <c r="V555" s="35"/>
      <c r="W555" s="35"/>
      <c r="X555" s="35"/>
      <c r="Y555" s="35"/>
      <c r="Z555" s="35"/>
      <c r="AA555" s="35"/>
      <c r="AB555" s="35"/>
      <c r="AC555" s="35"/>
    </row>
    <row r="556" spans="1:29" s="2" customFormat="1">
      <c r="A556" s="35"/>
      <c r="B556" s="35"/>
      <c r="C556" s="35"/>
      <c r="D556" s="35"/>
      <c r="E556" s="35"/>
      <c r="F556" s="35"/>
      <c r="G556" s="35"/>
      <c r="H556" s="35"/>
      <c r="I556" s="35"/>
      <c r="J556" s="35"/>
      <c r="K556" s="32"/>
      <c r="L556" s="35"/>
      <c r="M556" s="35"/>
      <c r="N556" s="35"/>
      <c r="O556" s="32"/>
      <c r="P556" s="7"/>
      <c r="Q556" s="35"/>
      <c r="R556" s="35"/>
      <c r="S556" s="35"/>
      <c r="T556" s="35"/>
      <c r="U556" s="35"/>
      <c r="V556" s="35"/>
      <c r="W556" s="35"/>
      <c r="X556" s="35"/>
      <c r="Y556" s="35"/>
      <c r="Z556" s="35"/>
      <c r="AA556" s="35"/>
      <c r="AB556" s="35"/>
      <c r="AC556" s="35"/>
    </row>
    <row r="557" spans="1:29">
      <c r="A557" s="7"/>
      <c r="B557" s="7"/>
    </row>
    <row r="558" spans="1:29">
      <c r="A558" s="7"/>
      <c r="B558" s="7"/>
    </row>
    <row r="559" spans="1:29">
      <c r="A559" s="7"/>
      <c r="B559" s="7"/>
    </row>
    <row r="560" spans="1:29">
      <c r="A560" s="7"/>
      <c r="B560" s="7"/>
    </row>
    <row r="561" spans="1:2">
      <c r="A561" s="7"/>
      <c r="B561" s="7"/>
    </row>
    <row r="562" spans="1:2">
      <c r="A562" s="7"/>
      <c r="B562" s="7"/>
    </row>
    <row r="563" spans="1:2">
      <c r="A563" s="7"/>
      <c r="B563" s="7"/>
    </row>
    <row r="564" spans="1:2">
      <c r="A564" s="7"/>
      <c r="B564" s="7"/>
    </row>
    <row r="565" spans="1:2">
      <c r="A565" s="7"/>
      <c r="B565" s="7"/>
    </row>
    <row r="566" spans="1:2">
      <c r="A566" s="7"/>
      <c r="B566" s="7"/>
    </row>
    <row r="567" spans="1:2">
      <c r="A567" s="7"/>
      <c r="B567" s="7"/>
    </row>
    <row r="568" spans="1:2">
      <c r="A568" s="7"/>
      <c r="B568" s="7"/>
    </row>
    <row r="569" spans="1:2">
      <c r="A569" s="7"/>
      <c r="B569" s="7"/>
    </row>
    <row r="1047308" spans="2:2">
      <c r="B1047308" s="31" t="s">
        <v>205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Lesley Atwood</dc:creator>
  <cp:lastModifiedBy>Lesley Atwood</cp:lastModifiedBy>
  <dcterms:created xsi:type="dcterms:W3CDTF">2017-11-14T19:33:30Z</dcterms:created>
  <dcterms:modified xsi:type="dcterms:W3CDTF">2018-12-10T23:47:40Z</dcterms:modified>
</cp:coreProperties>
</file>