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Experiment Summary"/>
  </sheets>
  <definedNames>
    <definedName name="_xlnm._FilterDatabase" localSheetId="0">'Experiment Summary'!$A$1:$R$5</definedName>
  </definedNames>
  <calcPr fullCalcOnLoad="1"/>
</workbook>
</file>

<file path=xl/sharedStrings.xml><?xml version="1.0" encoding="utf-8"?>
<sst xmlns="http://schemas.openxmlformats.org/spreadsheetml/2006/main" count="93" uniqueCount="50">
  <si>
    <t>Index</t>
  </si>
  <si>
    <t>Date</t>
  </si>
  <si>
    <t>Experiment ID</t>
  </si>
  <si>
    <t>Author</t>
  </si>
  <si>
    <t>Experimental Purpose</t>
  </si>
  <si>
    <t>Experimental Description</t>
  </si>
  <si>
    <t>Model-Type</t>
  </si>
  <si>
    <t>Model-BackBone</t>
  </si>
  <si>
    <t>Model-Neck</t>
  </si>
  <si>
    <t>Model-Head</t>
  </si>
  <si>
    <t>Dataset-Name</t>
  </si>
  <si>
    <t>Dataset-Format</t>
  </si>
  <si>
    <t>Dataset-Process</t>
  </si>
  <si>
    <t>Dataset-Example Image</t>
  </si>
  <si>
    <t>Dataset-Example Annotation</t>
  </si>
  <si>
    <t>Training-Optimizer</t>
  </si>
  <si>
    <t>Training-Loss Function</t>
  </si>
  <si>
    <t>Training-Epoch</t>
  </si>
  <si>
    <t>Training-Trick</t>
  </si>
  <si>
    <t>Evaluation-Score</t>
  </si>
  <si>
    <t>Conclusion</t>
  </si>
  <si>
    <t>2024.04.28</t>
  </si>
  <si>
    <t>MA_Detection/hyh_ma_det_exp001</t>
  </si>
  <si>
    <t>Hyh</t>
  </si>
  <si>
    <t>探究对输入图像后的resize处理，resize为两种尺寸 1. (112\*112) 2. (224\*224) 和不同的overlap rate 1. 50% 2. 70%对模型性能的影响</t>
  </si>
  <si>
    <t>输入patch尺寸为（112\*112），overlap rate 50%和70%以及resize尺寸(112\*112),(224\*224)进行四组实验&amp;#10;</t>
  </si>
  <si>
    <t>Detection（FSAF）</t>
  </si>
  <si>
    <t>Resnet 50</t>
  </si>
  <si>
    <t xml:space="preserve">FPN </t>
  </si>
  <si>
    <t>FASF Detection Head</t>
  </si>
  <si>
    <t>e_optha_MA</t>
  </si>
  <si>
    <t>PASCAL VOC</t>
  </si>
  <si>
    <t>Resize, Normalization, Random Flip, Cutting Patch</t>
  </si>
  <si>
    <t xml:space="preserve">100 103 8 13  </t>
  </si>
  <si>
    <t>SGD（Momentum(0.9)，Weight Decay(0.001)）</t>
  </si>
  <si>
    <t>CIOU</t>
  </si>
  <si>
    <t>-</t>
  </si>
  <si>
    <t>经实验结果发现，对于实验4，5可知对于输入尺寸为112*112的模型其性能更好，并根据实验1和2，以及实验3和4可知对输入的patch resize为（224*224）后模型性能有提升，但以上实验对于overlap rate并没有明显的结果。已知目前实验4的效果最佳，因此后续对数据的实验将沿用这套参数</t>
  </si>
  <si>
    <t>MA_Detection/hyh_ma_det_exp002</t>
  </si>
  <si>
    <t>探究CenterRegionAssigner的参数对recall和map的影响，主要是pos_scale 和 neg_scale；&amp;#10;pos_scale是一个0~1的参数，表示的是在gtbox中心向外的这个pos_scale范围内，若bbox的中心落入其中则分配为正样本</t>
  </si>
  <si>
    <t>向通过调整这个参数实现recall的提升，按理说pos_scale越大，则recall相应会越高;&amp;#10;输入patch尺寸为（112\*112），resize to (224\*2224)，overlap rate 50%</t>
  </si>
  <si>
    <t>更大的pos_scale和neg_scale对模型性能有略微提升，但不明显</t>
  </si>
  <si>
    <t>MA_Detection/hyh_ma_det_exp003</t>
  </si>
  <si>
    <t>探究图像形态学操作对模型性能的影响</t>
  </si>
  <si>
    <t>在阅读MA检测相关论文中，存在大量基于人工筛选特征和ML算法的MA检测，以及部分基于DL的也有做相关图像预处理&amp;#10;先对整张图像做了均值滤波，基于对所有gtbox面积的均值（47.144）故设置kernel size为（7\*7）。接着运用自适应直方图均衡对图像对比度进行增强。&amp;#10;输入patch尺寸为（112\*112），resize为(224\*224)，overlap rate 50%</t>
  </si>
  <si>
    <t>实验结果并不理想，这种处理确实在一定程度上删除了很多特征，可能是影响模型性能的原因，有个想法就是保存原图像的RGB三通道，并额外添加这些特征，需要修改模型</t>
  </si>
  <si>
    <t>MA_Detection/hyh_ma_det_exp004</t>
  </si>
  <si>
    <t>探究通过将多个含有MA点的patch进行拼接，形成一个(112\*112)的图像，对比于(112\*112)的patch其包含更多的MA目标点是否对模型性能有所提升&amp;#10;</t>
  </si>
  <si>
    <t>在对小目标检测的论文中对数据的处理提及到可以将对个图像进行拼接以提高目标点的数量，有助于小目标点的检测&amp;#10;对原始图像进行(56\*56)patch的裁剪，并采用四个小patch进行拼接成为一张(112\*112)的图像，resize to (224\*224)，overlap rate 50%</t>
  </si>
  <si>
    <t>实验结果算是比较成功，但是在进行整理时发现，可能该结果并不正确，因为处理图像的过程不严谨，在测试集中经过merge的图像可能有重重复。</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</si>
</sst>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3" x14ac:knownFonts="1">
    <font>
      <sz val="11"/>
      <color theme="1"/>
      <name val="Calibri"/>
      <family val="2"/>
      <scheme val="minor"/>
    </font>
    <font>
      <b/>
      <sz val="11"/>
      <color rgb="FF000000"/>
      <name val="Calibri"/>
      <family val="2"/>
    </font>
    <font>
      <sz val="11"/>
      <color theme="1"/>
      <name val="Calibri"/>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17">
    <xf xfId="0" numFmtId="0" borderId="0" fontId="0" fillId="0"/>
    <xf xfId="0" numFmtId="3" applyNumberFormat="1" borderId="1" applyBorder="1" fontId="1" applyFont="1" fillId="0" applyAlignment="1">
      <alignment horizontal="center" wrapText="1"/>
    </xf>
    <xf xfId="0" numFmtId="0" borderId="1" applyBorder="1" fontId="1" applyFont="1" fillId="0" applyAlignment="1">
      <alignment horizontal="center" wrapText="1"/>
    </xf>
    <xf xfId="0" numFmtId="0" borderId="1" applyBorder="1" fontId="1" applyFont="1" fillId="0" applyAlignment="1">
      <alignment horizontal="center"/>
    </xf>
    <xf xfId="0" numFmtId="0" borderId="0" fontId="0" fillId="0" applyAlignment="1">
      <alignment wrapText="1"/>
    </xf>
    <xf xfId="0" numFmtId="3" applyNumberFormat="1" borderId="1" applyBorder="1" fontId="2" applyFont="1" fillId="0" applyAlignment="1">
      <alignment horizontal="left" wrapText="1"/>
    </xf>
    <xf xfId="0" numFmtId="0" borderId="1" applyBorder="1" fontId="2" applyFont="1" fillId="0" applyAlignment="1">
      <alignment horizontal="left" wrapText="1"/>
    </xf>
    <xf xfId="0" numFmtId="0" borderId="1" applyBorder="1" fontId="2" applyFont="1" fillId="0" applyAlignment="1">
      <alignment horizontal="center" wrapText="1"/>
    </xf>
    <xf xfId="0" numFmtId="0" borderId="1" applyBorder="1" fontId="2" applyFont="1" fillId="0" applyAlignment="1">
      <alignment horizontal="left" wrapText="1"/>
    </xf>
    <xf xfId="0" numFmtId="0" borderId="0" fontId="0" fillId="0" applyAlignment="1">
      <alignment horizontal="general" wrapText="1"/>
    </xf>
    <xf xfId="0" numFmtId="3" applyNumberFormat="1" borderId="0" fontId="0" fillId="0" applyAlignment="1">
      <alignment horizontal="general" wrapText="1"/>
    </xf>
    <xf xfId="0" numFmtId="0" borderId="0" fontId="0" fillId="0" applyAlignment="1">
      <alignment horizontal="general"/>
    </xf>
    <xf xfId="0" numFmtId="0" borderId="1" applyBorder="1" fontId="1" applyFont="1" fillId="0" applyAlignment="1">
      <alignment horizontal="left"/>
    </xf>
    <xf xfId="0" numFmtId="0" borderId="1" applyBorder="1" fontId="2" applyFont="1" fillId="0" applyAlignment="1">
      <alignment horizontal="left"/>
    </xf>
    <xf xfId="0" numFmtId="3" applyNumberFormat="1" borderId="0" fontId="0" fillId="0" applyAlignment="1">
      <alignment horizontal="general" wrapText="1"/>
    </xf>
    <xf xfId="0" numFmtId="0" borderId="0" fontId="0" fillId="0" applyAlignment="1">
      <alignment horizontal="general" wrapText="1"/>
    </xf>
    <xf xfId="0" numFmtId="0"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W14"/>
  <sheetViews>
    <sheetView workbookViewId="0" tabSelected="1"/>
  </sheetViews>
  <sheetFormatPr defaultRowHeight="15" x14ac:dyDescent="0.25"/>
  <cols>
    <col min="1" max="1" style="14" width="11.862142857142858" customWidth="1" bestFit="1"/>
    <col min="2" max="2" style="15" width="9.719285714285713" customWidth="1" bestFit="1"/>
    <col min="3" max="3" style="16" width="28.14785714285714" customWidth="1" bestFit="1"/>
    <col min="4" max="4" style="16" width="11.862142857142858" customWidth="1" bestFit="1"/>
    <col min="5" max="5" style="16" width="29.433571428571426" customWidth="1" bestFit="1"/>
    <col min="6" max="6" style="16" width="29.14785714285714" customWidth="1" bestFit="1"/>
    <col min="7" max="7" style="16" width="21.862142857142857" customWidth="1" bestFit="1"/>
    <col min="8" max="8" style="16" width="15.719285714285713" customWidth="1" bestFit="1"/>
    <col min="9" max="9" style="16" width="11.43357142857143" customWidth="1" bestFit="1"/>
    <col min="10" max="10" style="16" width="13.147857142857141" customWidth="1" bestFit="1"/>
    <col min="11" max="11" style="16" width="11.862142857142858" customWidth="1" bestFit="1"/>
    <col min="12" max="12" style="16" width="11.147857142857141" customWidth="1" bestFit="1"/>
    <col min="13" max="13" style="16" width="15.43357142857143" customWidth="1" bestFit="1"/>
    <col min="14" max="14" style="16" width="12.719285714285713" customWidth="1" bestFit="1"/>
    <col min="15" max="15" style="16" width="15.005" customWidth="1" bestFit="1"/>
    <col min="16" max="16" style="15" width="20.14785714285714" customWidth="1" bestFit="1"/>
    <col min="17" max="17" style="15" width="15.719285714285713" customWidth="1" bestFit="1"/>
    <col min="18" max="18" style="14" width="20.576428571428572" customWidth="1" bestFit="1"/>
    <col min="19" max="19" style="15" width="15.005" customWidth="1" bestFit="1"/>
    <col min="20" max="20" style="15" width="15.719285714285713" customWidth="1" bestFit="1"/>
    <col min="21" max="21" style="15" width="30.290714285714284" customWidth="1" bestFit="1"/>
    <col min="22" max="22" style="16" width="11.862142857142858" customWidth="1" bestFit="1"/>
    <col min="23" max="23" style="16" width="11.862142857142858" customWidth="1" bestFit="1"/>
  </cols>
  <sheetData>
    <row x14ac:dyDescent="0.25" r="1" customHeight="1" ht="31.5">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2" t="s">
        <v>15</v>
      </c>
      <c r="Q1" s="2" t="s">
        <v>16</v>
      </c>
      <c r="R1" s="1" t="s">
        <v>17</v>
      </c>
      <c r="S1" s="2" t="s">
        <v>18</v>
      </c>
      <c r="T1" s="2" t="s">
        <v>19</v>
      </c>
      <c r="U1" s="2" t="s">
        <v>20</v>
      </c>
      <c r="V1" s="3"/>
      <c r="W1" s="3"/>
    </row>
    <row x14ac:dyDescent="0.25" r="2" customHeight="1" ht="134.25" customFormat="1" s="4">
      <c r="A2" s="5">
        <v>1</v>
      </c>
      <c r="B2" s="6" t="s">
        <v>21</v>
      </c>
      <c r="C2" s="6" t="s">
        <v>22</v>
      </c>
      <c r="D2" s="6" t="s">
        <v>23</v>
      </c>
      <c r="E2" s="6" t="s">
        <v>24</v>
      </c>
      <c r="F2" s="6" t="s">
        <v>25</v>
      </c>
      <c r="G2" s="7" t="s">
        <v>26</v>
      </c>
      <c r="H2" s="6" t="s">
        <v>27</v>
      </c>
      <c r="I2" s="6" t="s">
        <v>28</v>
      </c>
      <c r="J2" s="6" t="s">
        <v>29</v>
      </c>
      <c r="K2" s="6" t="s">
        <v>30</v>
      </c>
      <c r="L2" s="6" t="s">
        <v>31</v>
      </c>
      <c r="M2" s="6" t="s">
        <v>32</v>
      </c>
      <c r="N2" s="8">
        <f>_xlfn.DISPIMG("ID_A94E4BDB33CA4CA4BC24B48C94769342",1)</f>
      </c>
      <c r="O2" s="6" t="s">
        <v>33</v>
      </c>
      <c r="P2" s="6" t="s">
        <v>34</v>
      </c>
      <c r="Q2" s="6" t="s">
        <v>35</v>
      </c>
      <c r="R2" s="5">
        <v>50</v>
      </c>
      <c r="S2" s="6" t="s">
        <v>36</v>
      </c>
      <c r="T2" s="6" t="s">
        <v>36</v>
      </c>
      <c r="U2" s="6" t="s">
        <v>37</v>
      </c>
      <c r="V2" s="9"/>
      <c r="W2" s="9"/>
    </row>
    <row x14ac:dyDescent="0.25" r="3" customHeight="1" ht="105.75" customFormat="1" s="4">
      <c r="A3" s="5">
        <v>2</v>
      </c>
      <c r="B3" s="6" t="s">
        <v>21</v>
      </c>
      <c r="C3" s="6" t="s">
        <v>38</v>
      </c>
      <c r="D3" s="6" t="s">
        <v>23</v>
      </c>
      <c r="E3" s="6" t="s">
        <v>39</v>
      </c>
      <c r="F3" s="6" t="s">
        <v>40</v>
      </c>
      <c r="G3" s="7" t="s">
        <v>26</v>
      </c>
      <c r="H3" s="6" t="s">
        <v>27</v>
      </c>
      <c r="I3" s="6" t="s">
        <v>28</v>
      </c>
      <c r="J3" s="6" t="s">
        <v>29</v>
      </c>
      <c r="K3" s="6" t="s">
        <v>30</v>
      </c>
      <c r="L3" s="6" t="s">
        <v>31</v>
      </c>
      <c r="M3" s="6" t="s">
        <v>32</v>
      </c>
      <c r="N3" s="8">
        <f>_xlfn.DISPIMG("ID_A94E4BDB33CA4CA4BC24B48C94769342",1)</f>
      </c>
      <c r="O3" s="6" t="s">
        <v>33</v>
      </c>
      <c r="P3" s="6" t="s">
        <v>34</v>
      </c>
      <c r="Q3" s="6" t="s">
        <v>35</v>
      </c>
      <c r="R3" s="5">
        <v>50</v>
      </c>
      <c r="S3" s="6" t="s">
        <v>36</v>
      </c>
      <c r="T3" s="6" t="s">
        <v>36</v>
      </c>
      <c r="U3" s="6" t="s">
        <v>41</v>
      </c>
      <c r="V3" s="9"/>
      <c r="W3" s="9"/>
    </row>
    <row x14ac:dyDescent="0.25" r="4" customHeight="1" ht="173.25" customFormat="1" s="4">
      <c r="A4" s="5">
        <v>3</v>
      </c>
      <c r="B4" s="6" t="s">
        <v>21</v>
      </c>
      <c r="C4" s="6" t="s">
        <v>42</v>
      </c>
      <c r="D4" s="6" t="s">
        <v>23</v>
      </c>
      <c r="E4" s="6" t="s">
        <v>43</v>
      </c>
      <c r="F4" s="6" t="s">
        <v>44</v>
      </c>
      <c r="G4" s="7" t="s">
        <v>26</v>
      </c>
      <c r="H4" s="6" t="s">
        <v>27</v>
      </c>
      <c r="I4" s="6" t="s">
        <v>28</v>
      </c>
      <c r="J4" s="6" t="s">
        <v>29</v>
      </c>
      <c r="K4" s="6" t="s">
        <v>30</v>
      </c>
      <c r="L4" s="6" t="s">
        <v>31</v>
      </c>
      <c r="M4" s="6" t="s">
        <v>32</v>
      </c>
      <c r="N4" s="8">
        <f>_xlfn.DISPIMG("ID_4A1DB1A5715B481F997AE8B98EFB94A7",1)</f>
      </c>
      <c r="O4" s="6" t="s">
        <v>33</v>
      </c>
      <c r="P4" s="6" t="s">
        <v>34</v>
      </c>
      <c r="Q4" s="6" t="s">
        <v>35</v>
      </c>
      <c r="R4" s="5">
        <v>50</v>
      </c>
      <c r="S4" s="6" t="s">
        <v>36</v>
      </c>
      <c r="T4" s="6" t="s">
        <v>36</v>
      </c>
      <c r="U4" s="6" t="s">
        <v>45</v>
      </c>
      <c r="V4" s="9"/>
      <c r="W4" s="9"/>
    </row>
    <row x14ac:dyDescent="0.25" r="5" customHeight="1" ht="130.5" customFormat="1" s="4">
      <c r="A5" s="5">
        <v>4</v>
      </c>
      <c r="B5" s="6" t="s">
        <v>21</v>
      </c>
      <c r="C5" s="6" t="s">
        <v>46</v>
      </c>
      <c r="D5" s="6" t="s">
        <v>23</v>
      </c>
      <c r="E5" s="6" t="s">
        <v>47</v>
      </c>
      <c r="F5" s="6" t="s">
        <v>48</v>
      </c>
      <c r="G5" s="7" t="s">
        <v>26</v>
      </c>
      <c r="H5" s="6" t="s">
        <v>27</v>
      </c>
      <c r="I5" s="6" t="s">
        <v>28</v>
      </c>
      <c r="J5" s="6" t="s">
        <v>29</v>
      </c>
      <c r="K5" s="6" t="s">
        <v>30</v>
      </c>
      <c r="L5" s="6" t="s">
        <v>31</v>
      </c>
      <c r="M5" s="6" t="s">
        <v>32</v>
      </c>
      <c r="N5" s="8">
        <f>_xlfn.DISPIMG("ID_1DC9C3A177834E8999935453B9B13FB0",1)</f>
      </c>
      <c r="O5" s="6" t="s">
        <v>33</v>
      </c>
      <c r="P5" s="6" t="s">
        <v>34</v>
      </c>
      <c r="Q5" s="6" t="s">
        <v>35</v>
      </c>
      <c r="R5" s="5">
        <v>50</v>
      </c>
      <c r="S5" s="6" t="s">
        <v>36</v>
      </c>
      <c r="T5" s="6" t="s">
        <v>36</v>
      </c>
      <c r="U5" s="6" t="s">
        <v>49</v>
      </c>
      <c r="V5" s="9"/>
      <c r="W5" s="9"/>
    </row>
    <row x14ac:dyDescent="0.25" r="6" customHeight="1" ht="16.5">
      <c r="A6" s="10"/>
      <c r="B6" s="9"/>
      <c r="C6" s="11"/>
      <c r="D6" s="11"/>
      <c r="E6" s="11"/>
      <c r="F6" s="11"/>
      <c r="G6" s="11"/>
      <c r="H6" s="11"/>
      <c r="I6" s="11"/>
      <c r="J6" s="11"/>
      <c r="K6" s="11"/>
      <c r="L6" s="11"/>
      <c r="M6" s="11"/>
      <c r="N6" s="11"/>
      <c r="O6" s="11"/>
      <c r="P6" s="9"/>
      <c r="Q6" s="9"/>
      <c r="R6" s="10"/>
      <c r="S6" s="9"/>
      <c r="T6" s="9"/>
      <c r="U6" s="9"/>
      <c r="V6" s="11"/>
      <c r="W6" s="11"/>
    </row>
    <row x14ac:dyDescent="0.25" r="7" customHeight="1" ht="16.5">
      <c r="A7" s="10"/>
      <c r="B7" s="9"/>
      <c r="C7" s="11"/>
      <c r="D7" s="11"/>
      <c r="E7" s="11"/>
      <c r="F7" s="11"/>
      <c r="G7" s="11"/>
      <c r="H7" s="11"/>
      <c r="I7" s="11"/>
      <c r="J7" s="11"/>
      <c r="K7" s="11"/>
      <c r="L7" s="11"/>
      <c r="M7" s="11"/>
      <c r="N7" s="11"/>
      <c r="O7" s="11"/>
      <c r="P7" s="9"/>
      <c r="Q7" s="9"/>
      <c r="R7" s="10"/>
      <c r="S7" s="9"/>
      <c r="T7" s="9"/>
      <c r="U7" s="9"/>
      <c r="V7" s="11"/>
      <c r="W7" s="11"/>
    </row>
    <row x14ac:dyDescent="0.25" r="8" customHeight="1" ht="16.5">
      <c r="A8" s="10"/>
      <c r="B8" s="9"/>
      <c r="C8" s="11"/>
      <c r="D8" s="11"/>
      <c r="E8" s="11"/>
      <c r="F8" s="11"/>
      <c r="G8" s="11"/>
      <c r="H8" s="11"/>
      <c r="I8" s="11"/>
      <c r="J8" s="11"/>
      <c r="K8" s="11"/>
      <c r="L8" s="11"/>
      <c r="M8" s="11"/>
      <c r="N8" s="11"/>
      <c r="O8" s="11"/>
      <c r="P8" s="9"/>
      <c r="Q8" s="9"/>
      <c r="R8" s="10"/>
      <c r="S8" s="9"/>
      <c r="T8" s="9"/>
      <c r="U8" s="9"/>
      <c r="V8" s="11"/>
      <c r="W8" s="11"/>
    </row>
    <row x14ac:dyDescent="0.25" r="9" customHeight="1" ht="16.5">
      <c r="A9" s="10"/>
      <c r="B9" s="9"/>
      <c r="C9" s="11"/>
      <c r="D9" s="11"/>
      <c r="E9" s="11"/>
      <c r="F9" s="11"/>
      <c r="G9" s="11"/>
      <c r="H9" s="11"/>
      <c r="I9" s="11"/>
      <c r="J9" s="11"/>
      <c r="K9" s="11"/>
      <c r="L9" s="11"/>
      <c r="M9" s="11"/>
      <c r="N9" s="11"/>
      <c r="O9" s="11"/>
      <c r="P9" s="9"/>
      <c r="Q9" s="9"/>
      <c r="R9" s="10"/>
      <c r="S9" s="9"/>
      <c r="T9" s="9"/>
      <c r="U9" s="9"/>
      <c r="V9" s="11"/>
      <c r="W9" s="11"/>
    </row>
    <row x14ac:dyDescent="0.25" r="10" customHeight="1" ht="16.5">
      <c r="A10" s="10"/>
      <c r="B10" s="9"/>
      <c r="C10" s="11"/>
      <c r="D10" s="11"/>
      <c r="E10" s="11"/>
      <c r="F10" s="11"/>
      <c r="G10" s="11"/>
      <c r="H10" s="11"/>
      <c r="I10" s="11"/>
      <c r="J10" s="11"/>
      <c r="K10" s="11"/>
      <c r="L10" s="11"/>
      <c r="M10" s="11"/>
      <c r="N10" s="11"/>
      <c r="O10" s="11"/>
      <c r="P10" s="9"/>
      <c r="Q10" s="9"/>
      <c r="R10" s="10"/>
      <c r="S10" s="9"/>
      <c r="T10" s="9"/>
      <c r="U10" s="9"/>
      <c r="V10" s="11"/>
      <c r="W10" s="11"/>
    </row>
    <row x14ac:dyDescent="0.25" r="11" customHeight="1" ht="18.75">
      <c r="A11" s="10"/>
      <c r="B11" s="9"/>
      <c r="C11" s="12"/>
      <c r="D11" s="12"/>
      <c r="E11" s="12"/>
      <c r="F11" s="12"/>
      <c r="G11" s="12"/>
      <c r="H11" s="12"/>
      <c r="I11" s="12"/>
      <c r="J11" s="12"/>
      <c r="K11" s="12"/>
      <c r="L11" s="12"/>
      <c r="M11" s="12"/>
      <c r="N11" s="12"/>
      <c r="O11" s="12"/>
      <c r="P11" s="9"/>
      <c r="Q11" s="9"/>
      <c r="R11" s="10"/>
      <c r="S11" s="9"/>
      <c r="T11" s="9"/>
      <c r="U11" s="9"/>
      <c r="V11" s="11"/>
      <c r="W11" s="11"/>
    </row>
    <row x14ac:dyDescent="0.25" r="12" customHeight="1" ht="18.75">
      <c r="A12" s="10"/>
      <c r="B12" s="9"/>
      <c r="C12" s="3"/>
      <c r="D12" s="12"/>
      <c r="E12" s="12"/>
      <c r="F12" s="12"/>
      <c r="G12" s="12"/>
      <c r="H12" s="12"/>
      <c r="I12" s="11"/>
      <c r="J12" s="11"/>
      <c r="K12" s="11"/>
      <c r="L12" s="11"/>
      <c r="M12" s="11"/>
      <c r="N12" s="12"/>
      <c r="O12" s="12"/>
      <c r="P12" s="9"/>
      <c r="Q12" s="9"/>
      <c r="R12" s="10"/>
      <c r="S12" s="9"/>
      <c r="T12" s="9"/>
      <c r="U12" s="9"/>
      <c r="V12" s="11"/>
      <c r="W12" s="11"/>
    </row>
    <row x14ac:dyDescent="0.25" r="13" customHeight="1" ht="18.75">
      <c r="A13" s="10"/>
      <c r="B13" s="9"/>
      <c r="C13" s="13"/>
      <c r="D13" s="13"/>
      <c r="E13" s="13"/>
      <c r="F13" s="13"/>
      <c r="G13" s="13"/>
      <c r="H13" s="13"/>
      <c r="I13" s="11"/>
      <c r="J13" s="11"/>
      <c r="K13" s="11"/>
      <c r="L13" s="11"/>
      <c r="M13" s="11"/>
      <c r="N13" s="12"/>
      <c r="O13" s="13"/>
      <c r="P13" s="9"/>
      <c r="Q13" s="9"/>
      <c r="R13" s="10"/>
      <c r="S13" s="9"/>
      <c r="T13" s="9"/>
      <c r="U13" s="9"/>
      <c r="V13" s="11"/>
      <c r="W13" s="11"/>
    </row>
    <row x14ac:dyDescent="0.25" r="14" customHeight="1" ht="16.5">
      <c r="A14" s="10"/>
      <c r="B14" s="9"/>
      <c r="C14" s="13"/>
      <c r="D14" s="13"/>
      <c r="E14" s="13"/>
      <c r="F14" s="13"/>
      <c r="G14" s="13"/>
      <c r="H14" s="13"/>
      <c r="I14" s="13"/>
      <c r="J14" s="13"/>
      <c r="K14" s="13"/>
      <c r="L14" s="13"/>
      <c r="M14" s="13"/>
      <c r="N14" s="13"/>
      <c r="O14" s="13"/>
      <c r="P14" s="9"/>
      <c r="Q14" s="9"/>
      <c r="R14" s="10"/>
      <c r="S14" s="9"/>
      <c r="T14" s="9"/>
      <c r="U14" s="9"/>
      <c r="V14" s="11"/>
      <c r="W14" s="11"/>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Experiment Summary</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2024-05-08T01:57:59.520Z</dcterms:created>
  <dcterms:modified xsi:type="dcterms:W3CDTF">2024-05-08T01:57:59.520Z</dcterms:modified>
</cp:coreProperties>
</file>