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122_DeepLearning\Final\preprocess\errts\s53A\glm_trick\"/>
    </mc:Choice>
  </mc:AlternateContent>
  <xr:revisionPtr revIDLastSave="0" documentId="13_ncr:1_{34FD4CE4-F40F-4A9C-AC7C-AC4BBD4B6480}" xr6:coauthVersionLast="47" xr6:coauthVersionMax="47" xr10:uidLastSave="{00000000-0000-0000-0000-000000000000}"/>
  <bookViews>
    <workbookView xWindow="38280" yWindow="-120" windowWidth="29040" windowHeight="15840" activeTab="1" xr2:uid="{C6399A48-6F68-4BDD-8956-9AAFD1222EA7}"/>
  </bookViews>
  <sheets>
    <sheet name="工作表2" sheetId="2" r:id="rId1"/>
    <sheet name="工作表1" sheetId="1" r:id="rId2"/>
    <sheet name="工作表3" sheetId="3" r:id="rId3"/>
    <sheet name="工作表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2" l="1"/>
  <c r="Y26" i="2" s="1"/>
  <c r="E7" i="5" s="1"/>
  <c r="W19" i="2"/>
  <c r="W26" i="2" s="1"/>
  <c r="C7" i="5" s="1"/>
  <c r="V19" i="2"/>
  <c r="V26" i="2" s="1"/>
  <c r="B7" i="5" s="1"/>
  <c r="U19" i="2"/>
  <c r="U26" i="2" s="1"/>
  <c r="A7" i="5" s="1"/>
  <c r="U18" i="2"/>
  <c r="U25" i="2" s="1"/>
  <c r="A6" i="5" s="1"/>
  <c r="U17" i="2"/>
  <c r="U24" i="2" s="1"/>
  <c r="A5" i="5" s="1"/>
  <c r="AC16" i="2"/>
  <c r="AC23" i="2" s="1"/>
  <c r="I4" i="5" s="1"/>
  <c r="AB16" i="2"/>
  <c r="AB23" i="2" s="1"/>
  <c r="H4" i="5" s="1"/>
  <c r="Z16" i="2"/>
  <c r="Z23" i="2" s="1"/>
  <c r="F4" i="5" s="1"/>
  <c r="Y16" i="2"/>
  <c r="Y23" i="2" s="1"/>
  <c r="E4" i="5" s="1"/>
  <c r="U16" i="2"/>
  <c r="U23" i="2" s="1"/>
  <c r="A4" i="5" s="1"/>
  <c r="A2" i="5"/>
  <c r="B2" i="5"/>
  <c r="C2" i="5"/>
  <c r="D2" i="5"/>
  <c r="E2" i="5"/>
  <c r="F2" i="5"/>
  <c r="G2" i="5"/>
  <c r="H2" i="5"/>
  <c r="I2" i="5"/>
  <c r="J2" i="5"/>
  <c r="A3" i="5"/>
  <c r="B3" i="5"/>
  <c r="C3" i="5"/>
  <c r="D3" i="5"/>
  <c r="E3" i="5"/>
  <c r="F3" i="5"/>
  <c r="G3" i="5"/>
  <c r="H3" i="5"/>
  <c r="I3" i="5"/>
  <c r="J3" i="5"/>
  <c r="B1" i="5"/>
  <c r="C1" i="5"/>
  <c r="D1" i="5"/>
  <c r="E1" i="5"/>
  <c r="F1" i="5"/>
  <c r="G1" i="5"/>
  <c r="H1" i="5"/>
  <c r="I1" i="5"/>
  <c r="J1" i="5"/>
  <c r="A1" i="5"/>
  <c r="AC21" i="1"/>
  <c r="V20" i="1"/>
  <c r="U20" i="1"/>
  <c r="AD19" i="1"/>
  <c r="AC19" i="1"/>
  <c r="AB19" i="1"/>
  <c r="AA19" i="1"/>
  <c r="Y19" i="1"/>
  <c r="AD14" i="1"/>
  <c r="AD21" i="1" s="1"/>
  <c r="AC14" i="1"/>
  <c r="AB14" i="1"/>
  <c r="AB21" i="1" s="1"/>
  <c r="AA14" i="1"/>
  <c r="AA21" i="1" s="1"/>
  <c r="Z14" i="1"/>
  <c r="Z21" i="1" s="1"/>
  <c r="Y14" i="1"/>
  <c r="Y21" i="1" s="1"/>
  <c r="X14" i="1"/>
  <c r="X21" i="1" s="1"/>
  <c r="W14" i="1"/>
  <c r="W21" i="1" s="1"/>
  <c r="V14" i="1"/>
  <c r="V21" i="1" s="1"/>
  <c r="U14" i="1"/>
  <c r="U21" i="1" s="1"/>
  <c r="AD13" i="1"/>
  <c r="AD20" i="1" s="1"/>
  <c r="AC13" i="1"/>
  <c r="AC20" i="1" s="1"/>
  <c r="AB13" i="1"/>
  <c r="AB20" i="1" s="1"/>
  <c r="AA13" i="1"/>
  <c r="AA20" i="1" s="1"/>
  <c r="Z13" i="1"/>
  <c r="Z20" i="1" s="1"/>
  <c r="Y13" i="1"/>
  <c r="Y20" i="1" s="1"/>
  <c r="X13" i="1"/>
  <c r="X20" i="1" s="1"/>
  <c r="W13" i="1"/>
  <c r="W20" i="1" s="1"/>
  <c r="V13" i="1"/>
  <c r="U13" i="1"/>
  <c r="AD12" i="1"/>
  <c r="AC12" i="1"/>
  <c r="AB12" i="1"/>
  <c r="AA12" i="1"/>
  <c r="Z12" i="1"/>
  <c r="Z19" i="1" s="1"/>
  <c r="Y12" i="1"/>
  <c r="X12" i="1"/>
  <c r="X19" i="1" s="1"/>
  <c r="W12" i="1"/>
  <c r="W19" i="1" s="1"/>
  <c r="V12" i="1"/>
  <c r="V19" i="1" s="1"/>
  <c r="U12" i="1"/>
  <c r="U19" i="1" s="1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B8" i="5"/>
  <c r="C8" i="5"/>
  <c r="D8" i="5"/>
  <c r="E8" i="5"/>
  <c r="F8" i="5"/>
  <c r="G8" i="5"/>
  <c r="H8" i="5"/>
  <c r="I8" i="5"/>
  <c r="J8" i="5"/>
  <c r="A8" i="5"/>
  <c r="X47" i="3"/>
  <c r="W47" i="3"/>
  <c r="V47" i="3"/>
  <c r="U47" i="3"/>
  <c r="AD46" i="3"/>
  <c r="AC46" i="3"/>
  <c r="AB46" i="3"/>
  <c r="AA46" i="3"/>
  <c r="AD44" i="3"/>
  <c r="AC44" i="3"/>
  <c r="AB44" i="3"/>
  <c r="AA44" i="3"/>
  <c r="Z44" i="3"/>
  <c r="Y44" i="3"/>
  <c r="X44" i="3"/>
  <c r="W44" i="3"/>
  <c r="Z42" i="3"/>
  <c r="Y42" i="3"/>
  <c r="X42" i="3"/>
  <c r="W42" i="3"/>
  <c r="V42" i="3"/>
  <c r="U42" i="3"/>
  <c r="AD41" i="3"/>
  <c r="AC41" i="3"/>
  <c r="AD37" i="3"/>
  <c r="AD48" i="3" s="1"/>
  <c r="AC37" i="3"/>
  <c r="AC48" i="3" s="1"/>
  <c r="AB37" i="3"/>
  <c r="AB48" i="3" s="1"/>
  <c r="AA37" i="3"/>
  <c r="AA48" i="3" s="1"/>
  <c r="Z37" i="3"/>
  <c r="Z48" i="3" s="1"/>
  <c r="Y37" i="3"/>
  <c r="Y48" i="3" s="1"/>
  <c r="X37" i="3"/>
  <c r="X48" i="3" s="1"/>
  <c r="W37" i="3"/>
  <c r="W48" i="3" s="1"/>
  <c r="V37" i="3"/>
  <c r="V48" i="3" s="1"/>
  <c r="U37" i="3"/>
  <c r="U48" i="3" s="1"/>
  <c r="AD36" i="3"/>
  <c r="AC36" i="3"/>
  <c r="AB36" i="3"/>
  <c r="AA36" i="3"/>
  <c r="Z36" i="3"/>
  <c r="Y36" i="3"/>
  <c r="X36" i="3"/>
  <c r="W36" i="3"/>
  <c r="V36" i="3"/>
  <c r="U36" i="3"/>
  <c r="AD35" i="3"/>
  <c r="AC35" i="3"/>
  <c r="AB35" i="3"/>
  <c r="AA35" i="3"/>
  <c r="Z35" i="3"/>
  <c r="Z46" i="3" s="1"/>
  <c r="Y35" i="3"/>
  <c r="Y46" i="3" s="1"/>
  <c r="X35" i="3"/>
  <c r="X46" i="3" s="1"/>
  <c r="W35" i="3"/>
  <c r="W46" i="3" s="1"/>
  <c r="V35" i="3"/>
  <c r="V46" i="3" s="1"/>
  <c r="U35" i="3"/>
  <c r="U46" i="3" s="1"/>
  <c r="AD34" i="3"/>
  <c r="AD45" i="3" s="1"/>
  <c r="AC34" i="3"/>
  <c r="AC45" i="3" s="1"/>
  <c r="AB34" i="3"/>
  <c r="AA34" i="3"/>
  <c r="AA45" i="3" s="1"/>
  <c r="Z34" i="3"/>
  <c r="Y34" i="3"/>
  <c r="X34" i="3"/>
  <c r="W34" i="3"/>
  <c r="V34" i="3"/>
  <c r="U34" i="3"/>
  <c r="U45" i="3" s="1"/>
  <c r="AD33" i="3"/>
  <c r="AC33" i="3"/>
  <c r="AB33" i="3"/>
  <c r="AA33" i="3"/>
  <c r="Z33" i="3"/>
  <c r="Y33" i="3"/>
  <c r="X33" i="3"/>
  <c r="W33" i="3"/>
  <c r="V33" i="3"/>
  <c r="V44" i="3" s="1"/>
  <c r="U33" i="3"/>
  <c r="U44" i="3" s="1"/>
  <c r="AD32" i="3"/>
  <c r="AD43" i="3" s="1"/>
  <c r="AC32" i="3"/>
  <c r="AC43" i="3" s="1"/>
  <c r="AB32" i="3"/>
  <c r="AB43" i="3" s="1"/>
  <c r="AA32" i="3"/>
  <c r="AA43" i="3" s="1"/>
  <c r="Z32" i="3"/>
  <c r="Z43" i="3" s="1"/>
  <c r="Y32" i="3"/>
  <c r="Y43" i="3" s="1"/>
  <c r="X32" i="3"/>
  <c r="X43" i="3" s="1"/>
  <c r="W32" i="3"/>
  <c r="W43" i="3" s="1"/>
  <c r="V32" i="3"/>
  <c r="U32" i="3"/>
  <c r="AD31" i="3"/>
  <c r="AC31" i="3"/>
  <c r="AB31" i="3"/>
  <c r="AA31" i="3"/>
  <c r="Z31" i="3"/>
  <c r="Y31" i="3"/>
  <c r="X31" i="3"/>
  <c r="W31" i="3"/>
  <c r="V31" i="3"/>
  <c r="U31" i="3"/>
  <c r="AD30" i="3"/>
  <c r="AC30" i="3"/>
  <c r="AB30" i="3"/>
  <c r="AB41" i="3" s="1"/>
  <c r="AA30" i="3"/>
  <c r="AA41" i="3" s="1"/>
  <c r="Z30" i="3"/>
  <c r="Z41" i="3" s="1"/>
  <c r="Y30" i="3"/>
  <c r="Y41" i="3" s="1"/>
  <c r="X30" i="3"/>
  <c r="X41" i="3" s="1"/>
  <c r="W30" i="3"/>
  <c r="W41" i="3" s="1"/>
  <c r="V30" i="3"/>
  <c r="V41" i="3" s="1"/>
  <c r="U30" i="3"/>
  <c r="U41" i="3" s="1"/>
  <c r="M20" i="1"/>
  <c r="M25" i="2"/>
  <c r="M37" i="3"/>
  <c r="AB13" i="2"/>
  <c r="AC10" i="2" s="1"/>
  <c r="AD7" i="2" s="1"/>
  <c r="AB10" i="2"/>
  <c r="AC7" i="2" s="1"/>
  <c r="AD4" i="2" s="1"/>
  <c r="AB7" i="2"/>
  <c r="AC4" i="2" s="1"/>
  <c r="AD13" i="2" s="1"/>
  <c r="AB4" i="2"/>
  <c r="AC13" i="2" s="1"/>
  <c r="AD10" i="2" s="1"/>
  <c r="AB3" i="2"/>
  <c r="AC3" i="2" s="1"/>
  <c r="AD3" i="2" s="1"/>
  <c r="AB5" i="2"/>
  <c r="AC5" i="2" s="1"/>
  <c r="AB6" i="2"/>
  <c r="AB8" i="2"/>
  <c r="AB18" i="2" s="1"/>
  <c r="AB25" i="2" s="1"/>
  <c r="H6" i="5" s="1"/>
  <c r="AB9" i="2"/>
  <c r="AC9" i="2" s="1"/>
  <c r="AD9" i="2" s="1"/>
  <c r="AB11" i="2"/>
  <c r="AB19" i="2" s="1"/>
  <c r="AB26" i="2" s="1"/>
  <c r="H7" i="5" s="1"/>
  <c r="AB12" i="2"/>
  <c r="AC12" i="2" s="1"/>
  <c r="AD12" i="2" s="1"/>
  <c r="AB2" i="2"/>
  <c r="AC2" i="2" s="1"/>
  <c r="Z13" i="2"/>
  <c r="AA13" i="2" s="1"/>
  <c r="Z2" i="2"/>
  <c r="Y12" i="2"/>
  <c r="Z9" i="2" s="1"/>
  <c r="AA6" i="2" s="1"/>
  <c r="Y9" i="2"/>
  <c r="Y6" i="2"/>
  <c r="Z3" i="2" s="1"/>
  <c r="AA12" i="2" s="1"/>
  <c r="Y3" i="2"/>
  <c r="Z12" i="2" s="1"/>
  <c r="AA9" i="2" s="1"/>
  <c r="Y4" i="2"/>
  <c r="Z4" i="2" s="1"/>
  <c r="AA4" i="2" s="1"/>
  <c r="Y5" i="2"/>
  <c r="Z5" i="2" s="1"/>
  <c r="AA5" i="2" s="1"/>
  <c r="Y7" i="2"/>
  <c r="Y8" i="2"/>
  <c r="Y18" i="2" s="1"/>
  <c r="Y25" i="2" s="1"/>
  <c r="E6" i="5" s="1"/>
  <c r="Y10" i="2"/>
  <c r="Y11" i="2"/>
  <c r="Z11" i="2" s="1"/>
  <c r="Y13" i="2"/>
  <c r="Y2" i="2"/>
  <c r="V11" i="2"/>
  <c r="W8" i="2" s="1"/>
  <c r="W18" i="2" s="1"/>
  <c r="W25" i="2" s="1"/>
  <c r="C6" i="5" s="1"/>
  <c r="V8" i="2"/>
  <c r="W5" i="2" s="1"/>
  <c r="V5" i="2"/>
  <c r="W2" i="2" s="1"/>
  <c r="V2" i="2"/>
  <c r="W11" i="2" s="1"/>
  <c r="V13" i="2"/>
  <c r="W13" i="2" s="1"/>
  <c r="X13" i="2" s="1"/>
  <c r="V12" i="2"/>
  <c r="W12" i="2" s="1"/>
  <c r="V10" i="2"/>
  <c r="W10" i="2" s="1"/>
  <c r="X10" i="2" s="1"/>
  <c r="V9" i="2"/>
  <c r="W9" i="2" s="1"/>
  <c r="X9" i="2" s="1"/>
  <c r="V7" i="2"/>
  <c r="W7" i="2" s="1"/>
  <c r="X7" i="2" s="1"/>
  <c r="V6" i="2"/>
  <c r="V17" i="2" s="1"/>
  <c r="V24" i="2" s="1"/>
  <c r="B5" i="5" s="1"/>
  <c r="V4" i="2"/>
  <c r="W4" i="2" s="1"/>
  <c r="X4" i="2" s="1"/>
  <c r="V3" i="2"/>
  <c r="AA10" i="1"/>
  <c r="AD10" i="1" s="1"/>
  <c r="AA9" i="1"/>
  <c r="AB9" i="1" s="1"/>
  <c r="AC9" i="1" s="1"/>
  <c r="AA8" i="1"/>
  <c r="AD8" i="1" s="1"/>
  <c r="AA7" i="1"/>
  <c r="AD7" i="1" s="1"/>
  <c r="AA6" i="1"/>
  <c r="AD3" i="1" s="1"/>
  <c r="AA5" i="1"/>
  <c r="AA4" i="1"/>
  <c r="AD4" i="1" s="1"/>
  <c r="AA3" i="1"/>
  <c r="AD9" i="1" s="1"/>
  <c r="AA2" i="1"/>
  <c r="Z10" i="1"/>
  <c r="Z7" i="1"/>
  <c r="Z4" i="1"/>
  <c r="Z3" i="1"/>
  <c r="Z5" i="1"/>
  <c r="Z6" i="1"/>
  <c r="Z8" i="1"/>
  <c r="Z9" i="1"/>
  <c r="Z2" i="1"/>
  <c r="X10" i="1"/>
  <c r="Y10" i="1" s="1"/>
  <c r="X9" i="1"/>
  <c r="Y6" i="1" s="1"/>
  <c r="X8" i="1"/>
  <c r="Y8" i="1" s="1"/>
  <c r="X7" i="1"/>
  <c r="Y7" i="1" s="1"/>
  <c r="X6" i="1"/>
  <c r="Y3" i="1" s="1"/>
  <c r="X5" i="1"/>
  <c r="Y5" i="1" s="1"/>
  <c r="X4" i="1"/>
  <c r="X3" i="1"/>
  <c r="Y9" i="1" s="1"/>
  <c r="X2" i="1"/>
  <c r="AC3" i="3"/>
  <c r="AD24" i="3" s="1"/>
  <c r="AC2" i="3"/>
  <c r="AD2" i="3" s="1"/>
  <c r="AC4" i="3"/>
  <c r="AD4" i="3" s="1"/>
  <c r="V8" i="1"/>
  <c r="V5" i="1"/>
  <c r="V2" i="1"/>
  <c r="V3" i="1"/>
  <c r="W3" i="1" s="1"/>
  <c r="V4" i="1"/>
  <c r="W4" i="1" s="1"/>
  <c r="V6" i="1"/>
  <c r="W6" i="1" s="1"/>
  <c r="V7" i="1"/>
  <c r="W7" i="1" s="1"/>
  <c r="V9" i="1"/>
  <c r="W9" i="1" s="1"/>
  <c r="V10" i="1"/>
  <c r="W10" i="1" s="1"/>
  <c r="AD8" i="3"/>
  <c r="AD11" i="3"/>
  <c r="AC24" i="3"/>
  <c r="AD21" i="3" s="1"/>
  <c r="AC21" i="3"/>
  <c r="AD18" i="3" s="1"/>
  <c r="AC18" i="3"/>
  <c r="AD15" i="3" s="1"/>
  <c r="AC15" i="3"/>
  <c r="AD12" i="3" s="1"/>
  <c r="AC12" i="3"/>
  <c r="AD9" i="3" s="1"/>
  <c r="AC9" i="3"/>
  <c r="AD6" i="3" s="1"/>
  <c r="AC6" i="3"/>
  <c r="AD3" i="3" s="1"/>
  <c r="AC5" i="3"/>
  <c r="AD5" i="3" s="1"/>
  <c r="AC7" i="3"/>
  <c r="AD7" i="3" s="1"/>
  <c r="AC8" i="3"/>
  <c r="AC10" i="3"/>
  <c r="AD10" i="3" s="1"/>
  <c r="AC11" i="3"/>
  <c r="AC13" i="3"/>
  <c r="AD13" i="3" s="1"/>
  <c r="AC14" i="3"/>
  <c r="AD14" i="3" s="1"/>
  <c r="AC16" i="3"/>
  <c r="AD16" i="3" s="1"/>
  <c r="AC17" i="3"/>
  <c r="AD17" i="3" s="1"/>
  <c r="AC19" i="3"/>
  <c r="AD19" i="3" s="1"/>
  <c r="AC20" i="3"/>
  <c r="AD20" i="3" s="1"/>
  <c r="AC22" i="3"/>
  <c r="AD22" i="3" s="1"/>
  <c r="AC23" i="3"/>
  <c r="AD23" i="3" s="1"/>
  <c r="AC25" i="3"/>
  <c r="AD25" i="3" s="1"/>
  <c r="AC26" i="3"/>
  <c r="AD26" i="3" s="1"/>
  <c r="W21" i="3"/>
  <c r="X21" i="3" s="1"/>
  <c r="Y21" i="3" s="1"/>
  <c r="Z21" i="3" s="1"/>
  <c r="AA21" i="3" s="1"/>
  <c r="AB21" i="3" s="1"/>
  <c r="V23" i="3"/>
  <c r="W20" i="3" s="1"/>
  <c r="V20" i="3"/>
  <c r="V17" i="3"/>
  <c r="V14" i="3"/>
  <c r="V11" i="3"/>
  <c r="V8" i="3"/>
  <c r="W5" i="3" s="1"/>
  <c r="V5" i="3"/>
  <c r="V2" i="3"/>
  <c r="V3" i="3"/>
  <c r="W3" i="3" s="1"/>
  <c r="X3" i="3" s="1"/>
  <c r="Y3" i="3" s="1"/>
  <c r="Z3" i="3" s="1"/>
  <c r="AA3" i="3" s="1"/>
  <c r="AB3" i="3" s="1"/>
  <c r="V4" i="3"/>
  <c r="W4" i="3" s="1"/>
  <c r="X4" i="3" s="1"/>
  <c r="Y4" i="3" s="1"/>
  <c r="Z4" i="3" s="1"/>
  <c r="AA4" i="3" s="1"/>
  <c r="AB4" i="3" s="1"/>
  <c r="V6" i="3"/>
  <c r="W6" i="3" s="1"/>
  <c r="X6" i="3" s="1"/>
  <c r="Y6" i="3" s="1"/>
  <c r="Z6" i="3" s="1"/>
  <c r="AA6" i="3" s="1"/>
  <c r="AB6" i="3" s="1"/>
  <c r="V7" i="3"/>
  <c r="W7" i="3" s="1"/>
  <c r="X7" i="3" s="1"/>
  <c r="Y7" i="3" s="1"/>
  <c r="Z7" i="3" s="1"/>
  <c r="AA7" i="3" s="1"/>
  <c r="AB7" i="3" s="1"/>
  <c r="V9" i="3"/>
  <c r="W9" i="3" s="1"/>
  <c r="X9" i="3" s="1"/>
  <c r="Y9" i="3" s="1"/>
  <c r="Z9" i="3" s="1"/>
  <c r="AA9" i="3" s="1"/>
  <c r="AB9" i="3" s="1"/>
  <c r="V10" i="3"/>
  <c r="W10" i="3" s="1"/>
  <c r="X10" i="3" s="1"/>
  <c r="Y10" i="3" s="1"/>
  <c r="Z10" i="3" s="1"/>
  <c r="AA10" i="3" s="1"/>
  <c r="AB10" i="3" s="1"/>
  <c r="V12" i="3"/>
  <c r="W12" i="3" s="1"/>
  <c r="X12" i="3" s="1"/>
  <c r="Y12" i="3" s="1"/>
  <c r="Z12" i="3" s="1"/>
  <c r="AA12" i="3" s="1"/>
  <c r="AB12" i="3" s="1"/>
  <c r="V13" i="3"/>
  <c r="W13" i="3" s="1"/>
  <c r="X13" i="3" s="1"/>
  <c r="Y13" i="3" s="1"/>
  <c r="Z13" i="3" s="1"/>
  <c r="AA13" i="3" s="1"/>
  <c r="AB13" i="3" s="1"/>
  <c r="V15" i="3"/>
  <c r="W15" i="3" s="1"/>
  <c r="X15" i="3" s="1"/>
  <c r="Y15" i="3" s="1"/>
  <c r="Z15" i="3" s="1"/>
  <c r="AA15" i="3" s="1"/>
  <c r="AB15" i="3" s="1"/>
  <c r="V16" i="3"/>
  <c r="W16" i="3" s="1"/>
  <c r="X16" i="3" s="1"/>
  <c r="Y16" i="3" s="1"/>
  <c r="Z16" i="3" s="1"/>
  <c r="AA16" i="3" s="1"/>
  <c r="AB16" i="3" s="1"/>
  <c r="V18" i="3"/>
  <c r="W18" i="3" s="1"/>
  <c r="X18" i="3" s="1"/>
  <c r="Y18" i="3" s="1"/>
  <c r="Z18" i="3" s="1"/>
  <c r="AA18" i="3" s="1"/>
  <c r="AB18" i="3" s="1"/>
  <c r="V19" i="3"/>
  <c r="W19" i="3" s="1"/>
  <c r="V21" i="3"/>
  <c r="V22" i="3"/>
  <c r="W22" i="3" s="1"/>
  <c r="X22" i="3" s="1"/>
  <c r="Y22" i="3" s="1"/>
  <c r="Z22" i="3" s="1"/>
  <c r="AA22" i="3" s="1"/>
  <c r="AB22" i="3" s="1"/>
  <c r="V24" i="3"/>
  <c r="W24" i="3" s="1"/>
  <c r="X24" i="3" s="1"/>
  <c r="Y24" i="3" s="1"/>
  <c r="Z24" i="3" s="1"/>
  <c r="AA24" i="3" s="1"/>
  <c r="AB24" i="3" s="1"/>
  <c r="V25" i="3"/>
  <c r="V26" i="3"/>
  <c r="W26" i="3" s="1"/>
  <c r="X26" i="3" s="1"/>
  <c r="Y26" i="3" s="1"/>
  <c r="Z26" i="3" s="1"/>
  <c r="AA26" i="3" s="1"/>
  <c r="AB26" i="3" s="1"/>
  <c r="Z19" i="2" l="1"/>
  <c r="Z26" i="2" s="1"/>
  <c r="F7" i="5" s="1"/>
  <c r="Y17" i="2"/>
  <c r="Y24" i="2" s="1"/>
  <c r="E5" i="5" s="1"/>
  <c r="AB17" i="2"/>
  <c r="AB24" i="2" s="1"/>
  <c r="H5" i="5" s="1"/>
  <c r="V18" i="2"/>
  <c r="V25" i="2" s="1"/>
  <c r="B6" i="5" s="1"/>
  <c r="V16" i="2"/>
  <c r="V23" i="2" s="1"/>
  <c r="B4" i="5" s="1"/>
  <c r="AB42" i="3"/>
  <c r="V45" i="3"/>
  <c r="Z47" i="3"/>
  <c r="AC42" i="3"/>
  <c r="W45" i="3"/>
  <c r="AA47" i="3"/>
  <c r="AD42" i="3"/>
  <c r="X45" i="3"/>
  <c r="AB47" i="3"/>
  <c r="Y47" i="3"/>
  <c r="U43" i="3"/>
  <c r="Y45" i="3"/>
  <c r="AC47" i="3"/>
  <c r="V43" i="3"/>
  <c r="Z45" i="3"/>
  <c r="AD47" i="3"/>
  <c r="AA42" i="3"/>
  <c r="AB45" i="3"/>
  <c r="Z8" i="2"/>
  <c r="Z10" i="2"/>
  <c r="Y2" i="1"/>
  <c r="X19" i="3"/>
  <c r="X12" i="2"/>
  <c r="Z7" i="2"/>
  <c r="AA2" i="2"/>
  <c r="AA16" i="2" s="1"/>
  <c r="AA23" i="2" s="1"/>
  <c r="G4" i="5" s="1"/>
  <c r="Y4" i="1"/>
  <c r="AD2" i="1"/>
  <c r="AB3" i="1"/>
  <c r="AB4" i="1"/>
  <c r="AB10" i="1"/>
  <c r="AC10" i="1" s="1"/>
  <c r="W8" i="1"/>
  <c r="AD5" i="1"/>
  <c r="AB2" i="1"/>
  <c r="AB5" i="1"/>
  <c r="AB6" i="1"/>
  <c r="AC6" i="1" s="1"/>
  <c r="W2" i="1"/>
  <c r="AD6" i="1"/>
  <c r="AB7" i="1"/>
  <c r="AC7" i="1" s="1"/>
  <c r="AB8" i="1"/>
  <c r="W5" i="1"/>
  <c r="AD2" i="2"/>
  <c r="AD16" i="2" s="1"/>
  <c r="AD23" i="2" s="1"/>
  <c r="J4" i="5" s="1"/>
  <c r="X11" i="2"/>
  <c r="X8" i="2"/>
  <c r="X18" i="2" s="1"/>
  <c r="X25" i="2" s="1"/>
  <c r="D6" i="5" s="1"/>
  <c r="X2" i="2"/>
  <c r="AD5" i="2"/>
  <c r="X5" i="2"/>
  <c r="Z6" i="2"/>
  <c r="AA3" i="2" s="1"/>
  <c r="AA11" i="2"/>
  <c r="AA19" i="2" s="1"/>
  <c r="AA26" i="2" s="1"/>
  <c r="G7" i="5" s="1"/>
  <c r="AC11" i="2"/>
  <c r="AC19" i="2" s="1"/>
  <c r="AC26" i="2" s="1"/>
  <c r="I7" i="5" s="1"/>
  <c r="W6" i="2"/>
  <c r="AC8" i="2"/>
  <c r="AC18" i="2" s="1"/>
  <c r="AC25" i="2" s="1"/>
  <c r="I6" i="5" s="1"/>
  <c r="AC6" i="2"/>
  <c r="W3" i="2"/>
  <c r="W14" i="3"/>
  <c r="W17" i="3"/>
  <c r="X2" i="3"/>
  <c r="X17" i="3"/>
  <c r="W2" i="3"/>
  <c r="W25" i="3"/>
  <c r="X25" i="3" s="1"/>
  <c r="Y25" i="3" s="1"/>
  <c r="Z25" i="3" s="1"/>
  <c r="AA25" i="3" s="1"/>
  <c r="AB25" i="3" s="1"/>
  <c r="W23" i="3"/>
  <c r="W8" i="3"/>
  <c r="W11" i="3"/>
  <c r="X3" i="2" l="1"/>
  <c r="X16" i="2" s="1"/>
  <c r="X23" i="2" s="1"/>
  <c r="D4" i="5" s="1"/>
  <c r="W16" i="2"/>
  <c r="W23" i="2" s="1"/>
  <c r="C4" i="5" s="1"/>
  <c r="AD6" i="2"/>
  <c r="AC17" i="2"/>
  <c r="AC24" i="2" s="1"/>
  <c r="I5" i="5" s="1"/>
  <c r="X6" i="2"/>
  <c r="W17" i="2"/>
  <c r="W24" i="2" s="1"/>
  <c r="C5" i="5" s="1"/>
  <c r="X17" i="2"/>
  <c r="X24" i="2" s="1"/>
  <c r="D5" i="5" s="1"/>
  <c r="AD17" i="2"/>
  <c r="AD24" i="2" s="1"/>
  <c r="J5" i="5" s="1"/>
  <c r="Z17" i="2"/>
  <c r="Z24" i="2" s="1"/>
  <c r="F5" i="5" s="1"/>
  <c r="Z18" i="2"/>
  <c r="Z25" i="2" s="1"/>
  <c r="F6" i="5" s="1"/>
  <c r="X19" i="2"/>
  <c r="X26" i="2" s="1"/>
  <c r="D7" i="5" s="1"/>
  <c r="AA8" i="2"/>
  <c r="AA10" i="2"/>
  <c r="Y19" i="3"/>
  <c r="X11" i="3"/>
  <c r="Y8" i="3" s="1"/>
  <c r="Z5" i="3" s="1"/>
  <c r="AA7" i="2"/>
  <c r="AA17" i="2" s="1"/>
  <c r="AA24" i="2" s="1"/>
  <c r="G5" i="5" s="1"/>
  <c r="AC4" i="1"/>
  <c r="AC3" i="1"/>
  <c r="AC8" i="1"/>
  <c r="AC2" i="1"/>
  <c r="AC5" i="1"/>
  <c r="AD8" i="2"/>
  <c r="AD18" i="2" s="1"/>
  <c r="AD25" i="2" s="1"/>
  <c r="J6" i="5" s="1"/>
  <c r="AD11" i="2"/>
  <c r="AD19" i="2" s="1"/>
  <c r="AD26" i="2" s="1"/>
  <c r="J7" i="5" s="1"/>
  <c r="X14" i="3"/>
  <c r="X8" i="3"/>
  <c r="Y14" i="3"/>
  <c r="X5" i="3"/>
  <c r="X20" i="3"/>
  <c r="X23" i="3"/>
  <c r="Y23" i="3"/>
  <c r="AA18" i="2" l="1"/>
  <c r="AA25" i="2" s="1"/>
  <c r="G6" i="5" s="1"/>
  <c r="Z19" i="3"/>
  <c r="Y11" i="3"/>
  <c r="Y20" i="3"/>
  <c r="Y2" i="3"/>
  <c r="Z20" i="3"/>
  <c r="AA2" i="3"/>
  <c r="Y17" i="3"/>
  <c r="Y5" i="3"/>
  <c r="Z11" i="3"/>
  <c r="AA19" i="3" l="1"/>
  <c r="Z8" i="3"/>
  <c r="AA8" i="3"/>
  <c r="AA17" i="3"/>
  <c r="Z14" i="3"/>
  <c r="AB23" i="3"/>
  <c r="Z2" i="3"/>
  <c r="Z23" i="3"/>
  <c r="Z17" i="3"/>
  <c r="AB19" i="3" l="1"/>
  <c r="AA5" i="3"/>
  <c r="AA20" i="3"/>
  <c r="AA23" i="3"/>
  <c r="AA14" i="3"/>
  <c r="AA11" i="3"/>
  <c r="AB14" i="3"/>
  <c r="AB5" i="3"/>
  <c r="AB2" i="3" l="1"/>
  <c r="AB8" i="3"/>
  <c r="AB11" i="3"/>
  <c r="AB20" i="3"/>
  <c r="AB17" i="3"/>
</calcChain>
</file>

<file path=xl/sharedStrings.xml><?xml version="1.0" encoding="utf-8"?>
<sst xmlns="http://schemas.openxmlformats.org/spreadsheetml/2006/main" count="429" uniqueCount="78">
  <si>
    <t>Trials</t>
  </si>
  <si>
    <t>ProbR</t>
  </si>
  <si>
    <t>ID</t>
  </si>
  <si>
    <t>role</t>
  </si>
  <si>
    <t>cond</t>
  </si>
  <si>
    <t>reward</t>
  </si>
  <si>
    <t>choise</t>
  </si>
  <si>
    <t>partner.choise</t>
  </si>
  <si>
    <t>sender.dec</t>
  </si>
  <si>
    <t>receiver.dec</t>
  </si>
  <si>
    <t>phase</t>
  </si>
  <si>
    <t>onset</t>
  </si>
  <si>
    <t>state</t>
  </si>
  <si>
    <t>event</t>
  </si>
  <si>
    <t>image_name</t>
  </si>
  <si>
    <t>sender</t>
  </si>
  <si>
    <t>comp</t>
  </si>
  <si>
    <t>lie</t>
  </si>
  <si>
    <t>trust</t>
  </si>
  <si>
    <t>active</t>
  </si>
  <si>
    <t>doubt</t>
  </si>
  <si>
    <t>truth</t>
  </si>
  <si>
    <t>coop</t>
  </si>
  <si>
    <t>s53A</t>
  </si>
  <si>
    <t>s53A+beta+event_004+tlrc</t>
  </si>
  <si>
    <t>s53A+beta+event_016+tlrc</t>
  </si>
  <si>
    <t>s53A+beta+event_028+tlrc</t>
  </si>
  <si>
    <t>s53A+beta+event_040+tlrc</t>
  </si>
  <si>
    <t>s53A+beta+event_052+tlrc</t>
  </si>
  <si>
    <t>s53A+beta+event_064+tlrc</t>
  </si>
  <si>
    <t>s53A+beta+event_076+tlrc</t>
  </si>
  <si>
    <t>s53A+beta+event_100+tlrc</t>
  </si>
  <si>
    <t>s53A+beta+event_112+tlrc</t>
  </si>
  <si>
    <t>s53A+beta+event_136+tlrc</t>
  </si>
  <si>
    <t>s53A+beta+event_160+tlrc</t>
  </si>
  <si>
    <t>s53A+beta+event_220+tlrc</t>
  </si>
  <si>
    <t>s53A+beta+event_232+tlrc</t>
  </si>
  <si>
    <t>s53A+beta+event_292+tlrc</t>
  </si>
  <si>
    <t>s53A+beta+event_316+tlrc</t>
  </si>
  <si>
    <t>s53A+beta+event_328+tlrc</t>
  </si>
  <si>
    <t>s53A+beta+event_088+tlrc</t>
  </si>
  <si>
    <t>s53A+beta+event_124+tlrc</t>
  </si>
  <si>
    <t>s53A+beta+event_148+tlrc</t>
  </si>
  <si>
    <t>s53A+beta+event_184+tlrc</t>
  </si>
  <si>
    <t>s53A+beta+event_196+tlrc</t>
  </si>
  <si>
    <t>s53A+beta+event_208+tlrc</t>
  </si>
  <si>
    <t>s53A+beta+event_244+tlrc</t>
  </si>
  <si>
    <t>s53A+beta+event_256+tlrc</t>
  </si>
  <si>
    <t>s53A+beta+event_268+tlrc</t>
  </si>
  <si>
    <t>s53A+beta+event_280+tlrc</t>
  </si>
  <si>
    <t>s53A+beta+event_304+tlrc</t>
  </si>
  <si>
    <t>s53A+beta+event_001+tlrc</t>
  </si>
  <si>
    <t>s53A+beta+event_013+tlrc</t>
  </si>
  <si>
    <t>s53A+beta+event_025+tlrc</t>
  </si>
  <si>
    <t>s53A+beta+event_037+tlrc</t>
  </si>
  <si>
    <t>s53A+beta+event_049+tlrc</t>
  </si>
  <si>
    <t>s53A+beta+event_061+tlrc</t>
  </si>
  <si>
    <t>s53A+beta+event_073+tlrc</t>
  </si>
  <si>
    <t>s53A+beta+event_085+tlrc</t>
  </si>
  <si>
    <t>s53A+beta+event_097+tlrc</t>
  </si>
  <si>
    <t>s53A+beta+event_109+tlrc</t>
  </si>
  <si>
    <t>s53A+beta+event_121+tlrc</t>
  </si>
  <si>
    <t>s53A+beta+event_133+tlrc</t>
  </si>
  <si>
    <t>s53A+beta+event_145+tlrc</t>
  </si>
  <si>
    <t>s53A+beta+event_157+tlrc</t>
  </si>
  <si>
    <t>s53A+beta+event_169+tlrc</t>
  </si>
  <si>
    <t>s53A+beta+event_181+tlrc</t>
  </si>
  <si>
    <t>s53A+beta+event_193+tlrc</t>
  </si>
  <si>
    <t>s53A+beta+event_205+tlrc</t>
  </si>
  <si>
    <t>s53A+beta+event_217+tlrc</t>
  </si>
  <si>
    <t>s53A+beta+event_229+tlrc</t>
  </si>
  <si>
    <t>s53A+beta+event_241+tlrc</t>
  </si>
  <si>
    <t>s53A+beta+event_253+tlrc</t>
  </si>
  <si>
    <t>s53A+beta+event_265+tlrc</t>
  </si>
  <si>
    <t>s53A+beta+event_277+tlrc</t>
  </si>
  <si>
    <t>s53A+beta+event_289+tlrc</t>
  </si>
  <si>
    <t>s53A+beta+event_313+tlrc</t>
  </si>
  <si>
    <t>s53A+beta+event_325+tlrc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</si>
</sst>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quotePrefix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F166-6D4C-4E7E-A07B-EE4398B5BCEF}">
  <dimension ref="A1:AD26"/>
  <sheetViews>
    <sheetView workbookViewId="0">
      <selection activeCell="O17" sqref="O17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4</v>
      </c>
      <c r="B2">
        <v>2</v>
      </c>
      <c r="C2">
        <v>30</v>
      </c>
      <c r="D2" t="s">
        <v>23</v>
      </c>
      <c r="E2" t="s">
        <v>15</v>
      </c>
      <c r="F2" t="s">
        <v>16</v>
      </c>
      <c r="G2">
        <v>150</v>
      </c>
      <c r="H2">
        <v>2</v>
      </c>
      <c r="I2">
        <v>2</v>
      </c>
      <c r="J2" t="s">
        <v>17</v>
      </c>
      <c r="K2" t="s">
        <v>18</v>
      </c>
      <c r="L2">
        <v>1</v>
      </c>
      <c r="M2">
        <v>23.007000000000001</v>
      </c>
      <c r="N2" t="s">
        <v>19</v>
      </c>
      <c r="O2">
        <v>4</v>
      </c>
      <c r="P2" t="s">
        <v>24</v>
      </c>
      <c r="U2" s="1">
        <v>113.0348</v>
      </c>
      <c r="V2">
        <f>U5</f>
        <v>477.1157</v>
      </c>
      <c r="W2">
        <f>V5</f>
        <v>1030.0952</v>
      </c>
      <c r="X2">
        <f>W5</f>
        <v>2247.076</v>
      </c>
      <c r="Y2">
        <f>U2</f>
        <v>113.0348</v>
      </c>
      <c r="Z2">
        <f>Y2</f>
        <v>113.0348</v>
      </c>
      <c r="AA2">
        <f>Z2</f>
        <v>113.0348</v>
      </c>
      <c r="AB2">
        <f>U2</f>
        <v>113.0348</v>
      </c>
      <c r="AC2">
        <f>AB2</f>
        <v>113.0348</v>
      </c>
      <c r="AD2">
        <f>AC2</f>
        <v>113.0348</v>
      </c>
    </row>
    <row r="3" spans="1:30" x14ac:dyDescent="0.3">
      <c r="A3">
        <v>16</v>
      </c>
      <c r="B3">
        <v>6</v>
      </c>
      <c r="C3">
        <v>85</v>
      </c>
      <c r="D3" t="s">
        <v>23</v>
      </c>
      <c r="E3" t="s">
        <v>15</v>
      </c>
      <c r="F3" t="s">
        <v>16</v>
      </c>
      <c r="G3">
        <v>150</v>
      </c>
      <c r="H3">
        <v>1</v>
      </c>
      <c r="I3">
        <v>1</v>
      </c>
      <c r="J3" t="s">
        <v>17</v>
      </c>
      <c r="K3" t="s">
        <v>18</v>
      </c>
      <c r="L3">
        <v>1</v>
      </c>
      <c r="M3">
        <v>113.0348</v>
      </c>
      <c r="N3" t="s">
        <v>19</v>
      </c>
      <c r="O3">
        <v>16</v>
      </c>
      <c r="P3" t="s">
        <v>25</v>
      </c>
      <c r="U3" s="2">
        <v>299.0752</v>
      </c>
      <c r="V3">
        <f>U3</f>
        <v>299.0752</v>
      </c>
      <c r="W3">
        <f t="shared" ref="W3:W13" si="0">V3</f>
        <v>299.0752</v>
      </c>
      <c r="X3">
        <f t="shared" ref="X3" si="1">W3</f>
        <v>299.0752</v>
      </c>
      <c r="Y3">
        <f>U6</f>
        <v>757.03359999999998</v>
      </c>
      <c r="Z3">
        <f>Y6</f>
        <v>1687.0981999999999</v>
      </c>
      <c r="AA3">
        <f>Z6</f>
        <v>2428.1176999999998</v>
      </c>
      <c r="AB3">
        <f>U3</f>
        <v>299.0752</v>
      </c>
      <c r="AC3">
        <f t="shared" ref="AC3:AD12" si="2">AB3</f>
        <v>299.0752</v>
      </c>
      <c r="AD3">
        <f t="shared" si="2"/>
        <v>299.0752</v>
      </c>
    </row>
    <row r="4" spans="1:30" ht="16.8" thickBot="1" x14ac:dyDescent="0.35">
      <c r="A4">
        <v>40</v>
      </c>
      <c r="B4">
        <v>14</v>
      </c>
      <c r="C4">
        <v>40</v>
      </c>
      <c r="D4" t="s">
        <v>23</v>
      </c>
      <c r="E4" t="s">
        <v>15</v>
      </c>
      <c r="F4" t="s">
        <v>16</v>
      </c>
      <c r="G4">
        <v>150</v>
      </c>
      <c r="H4">
        <v>2</v>
      </c>
      <c r="I4">
        <v>1</v>
      </c>
      <c r="J4" t="s">
        <v>17</v>
      </c>
      <c r="K4" t="s">
        <v>20</v>
      </c>
      <c r="L4">
        <v>1</v>
      </c>
      <c r="M4">
        <v>299.0752</v>
      </c>
      <c r="N4" t="s">
        <v>19</v>
      </c>
      <c r="O4">
        <v>40</v>
      </c>
      <c r="P4" t="s">
        <v>27</v>
      </c>
      <c r="U4" s="3">
        <v>388.09519999999998</v>
      </c>
      <c r="V4">
        <f>U4</f>
        <v>388.09519999999998</v>
      </c>
      <c r="W4">
        <f t="shared" si="0"/>
        <v>388.09519999999998</v>
      </c>
      <c r="X4">
        <f t="shared" ref="X4" si="3">W4</f>
        <v>388.09519999999998</v>
      </c>
      <c r="Y4">
        <f>U4</f>
        <v>388.09519999999998</v>
      </c>
      <c r="Z4">
        <f t="shared" ref="Z4:AA13" si="4">Y4</f>
        <v>388.09519999999998</v>
      </c>
      <c r="AA4">
        <f t="shared" si="4"/>
        <v>388.09519999999998</v>
      </c>
      <c r="AB4">
        <f>U7</f>
        <v>850.05430000000001</v>
      </c>
      <c r="AC4">
        <f>AB7</f>
        <v>1774.1189999999999</v>
      </c>
      <c r="AD4">
        <f>AC7</f>
        <v>2519.1392000000001</v>
      </c>
    </row>
    <row r="5" spans="1:30" x14ac:dyDescent="0.3">
      <c r="A5">
        <v>52</v>
      </c>
      <c r="B5">
        <v>18</v>
      </c>
      <c r="C5">
        <v>75</v>
      </c>
      <c r="D5" t="s">
        <v>23</v>
      </c>
      <c r="E5" t="s">
        <v>15</v>
      </c>
      <c r="F5" t="s">
        <v>16</v>
      </c>
      <c r="G5">
        <v>150</v>
      </c>
      <c r="H5">
        <v>1</v>
      </c>
      <c r="I5">
        <v>1</v>
      </c>
      <c r="J5" t="s">
        <v>17</v>
      </c>
      <c r="K5" t="s">
        <v>18</v>
      </c>
      <c r="L5">
        <v>1</v>
      </c>
      <c r="M5">
        <v>388.09519999999998</v>
      </c>
      <c r="N5" t="s">
        <v>19</v>
      </c>
      <c r="O5">
        <v>52</v>
      </c>
      <c r="P5" t="s">
        <v>28</v>
      </c>
      <c r="U5" s="1">
        <v>477.1157</v>
      </c>
      <c r="V5">
        <f>U8</f>
        <v>1030.0952</v>
      </c>
      <c r="W5">
        <f>V8</f>
        <v>2247.076</v>
      </c>
      <c r="X5">
        <f>W8</f>
        <v>113.0348</v>
      </c>
      <c r="Y5">
        <f>U5</f>
        <v>477.1157</v>
      </c>
      <c r="Z5">
        <f t="shared" si="4"/>
        <v>477.1157</v>
      </c>
      <c r="AA5">
        <f t="shared" si="4"/>
        <v>477.1157</v>
      </c>
      <c r="AB5">
        <f>U5</f>
        <v>477.1157</v>
      </c>
      <c r="AC5">
        <f t="shared" si="2"/>
        <v>477.1157</v>
      </c>
      <c r="AD5">
        <f t="shared" si="2"/>
        <v>477.1157</v>
      </c>
    </row>
    <row r="6" spans="1:30" x14ac:dyDescent="0.3">
      <c r="A6">
        <v>64</v>
      </c>
      <c r="B6">
        <v>22</v>
      </c>
      <c r="C6">
        <v>90</v>
      </c>
      <c r="D6" t="s">
        <v>23</v>
      </c>
      <c r="E6" t="s">
        <v>15</v>
      </c>
      <c r="F6" t="s">
        <v>16</v>
      </c>
      <c r="G6">
        <v>0</v>
      </c>
      <c r="H6">
        <v>1</v>
      </c>
      <c r="I6">
        <v>2</v>
      </c>
      <c r="J6" t="s">
        <v>17</v>
      </c>
      <c r="K6" t="s">
        <v>20</v>
      </c>
      <c r="L6">
        <v>1</v>
      </c>
      <c r="M6">
        <v>477.1157</v>
      </c>
      <c r="N6" t="s">
        <v>19</v>
      </c>
      <c r="O6">
        <v>64</v>
      </c>
      <c r="P6" t="s">
        <v>29</v>
      </c>
      <c r="U6" s="2">
        <v>757.03359999999998</v>
      </c>
      <c r="V6">
        <f>U6</f>
        <v>757.03359999999998</v>
      </c>
      <c r="W6">
        <f t="shared" si="0"/>
        <v>757.03359999999998</v>
      </c>
      <c r="X6">
        <f t="shared" ref="X6" si="5">W6</f>
        <v>757.03359999999998</v>
      </c>
      <c r="Y6">
        <f>U9</f>
        <v>1687.0981999999999</v>
      </c>
      <c r="Z6">
        <f>Y9</f>
        <v>2428.1176999999998</v>
      </c>
      <c r="AA6">
        <f>Z9</f>
        <v>299.0752</v>
      </c>
      <c r="AB6">
        <f>U6</f>
        <v>757.03359999999998</v>
      </c>
      <c r="AC6">
        <f t="shared" si="2"/>
        <v>757.03359999999998</v>
      </c>
      <c r="AD6">
        <f t="shared" si="2"/>
        <v>757.03359999999998</v>
      </c>
    </row>
    <row r="7" spans="1:30" ht="16.8" thickBot="1" x14ac:dyDescent="0.35">
      <c r="A7">
        <v>100</v>
      </c>
      <c r="B7">
        <v>34</v>
      </c>
      <c r="C7">
        <v>25</v>
      </c>
      <c r="D7" t="s">
        <v>23</v>
      </c>
      <c r="E7" t="s">
        <v>15</v>
      </c>
      <c r="F7" t="s">
        <v>16</v>
      </c>
      <c r="G7">
        <v>150</v>
      </c>
      <c r="H7">
        <v>2</v>
      </c>
      <c r="I7">
        <v>2</v>
      </c>
      <c r="J7" t="s">
        <v>17</v>
      </c>
      <c r="K7" t="s">
        <v>18</v>
      </c>
      <c r="L7">
        <v>1</v>
      </c>
      <c r="M7">
        <v>757.03359999999998</v>
      </c>
      <c r="N7" t="s">
        <v>19</v>
      </c>
      <c r="O7">
        <v>100</v>
      </c>
      <c r="P7" t="s">
        <v>31</v>
      </c>
      <c r="U7" s="3">
        <v>850.05430000000001</v>
      </c>
      <c r="V7">
        <f>U7</f>
        <v>850.05430000000001</v>
      </c>
      <c r="W7">
        <f t="shared" si="0"/>
        <v>850.05430000000001</v>
      </c>
      <c r="X7">
        <f t="shared" ref="X7" si="6">W7</f>
        <v>850.05430000000001</v>
      </c>
      <c r="Y7">
        <f>U7</f>
        <v>850.05430000000001</v>
      </c>
      <c r="Z7">
        <f t="shared" si="4"/>
        <v>850.05430000000001</v>
      </c>
      <c r="AA7">
        <f t="shared" si="4"/>
        <v>850.05430000000001</v>
      </c>
      <c r="AB7">
        <f>U10</f>
        <v>1774.1189999999999</v>
      </c>
      <c r="AC7">
        <f>AB10</f>
        <v>2519.1392000000001</v>
      </c>
      <c r="AD7">
        <f>AC10</f>
        <v>388.09519999999998</v>
      </c>
    </row>
    <row r="8" spans="1:30" x14ac:dyDescent="0.3">
      <c r="A8">
        <v>112</v>
      </c>
      <c r="B8">
        <v>38</v>
      </c>
      <c r="C8">
        <v>80</v>
      </c>
      <c r="D8" t="s">
        <v>23</v>
      </c>
      <c r="E8" t="s">
        <v>15</v>
      </c>
      <c r="F8" t="s">
        <v>16</v>
      </c>
      <c r="G8">
        <v>0</v>
      </c>
      <c r="H8">
        <v>1</v>
      </c>
      <c r="I8">
        <v>2</v>
      </c>
      <c r="J8" t="s">
        <v>17</v>
      </c>
      <c r="K8" t="s">
        <v>20</v>
      </c>
      <c r="L8">
        <v>1</v>
      </c>
      <c r="M8">
        <v>850.05430000000001</v>
      </c>
      <c r="N8" t="s">
        <v>19</v>
      </c>
      <c r="O8">
        <v>112</v>
      </c>
      <c r="P8" t="s">
        <v>32</v>
      </c>
      <c r="U8" s="1">
        <v>1030.0952</v>
      </c>
      <c r="V8">
        <f>U11</f>
        <v>2247.076</v>
      </c>
      <c r="W8">
        <f>V11</f>
        <v>113.0348</v>
      </c>
      <c r="X8">
        <f>W11</f>
        <v>477.1157</v>
      </c>
      <c r="Y8">
        <f>U8</f>
        <v>1030.0952</v>
      </c>
      <c r="Z8">
        <f t="shared" si="4"/>
        <v>1030.0952</v>
      </c>
      <c r="AA8">
        <f t="shared" si="4"/>
        <v>1030.0952</v>
      </c>
      <c r="AB8">
        <f>U8</f>
        <v>1030.0952</v>
      </c>
      <c r="AC8">
        <f t="shared" si="2"/>
        <v>1030.0952</v>
      </c>
      <c r="AD8">
        <f t="shared" si="2"/>
        <v>1030.0952</v>
      </c>
    </row>
    <row r="9" spans="1:30" x14ac:dyDescent="0.3">
      <c r="A9">
        <v>136</v>
      </c>
      <c r="B9">
        <v>46</v>
      </c>
      <c r="C9">
        <v>65</v>
      </c>
      <c r="D9" t="s">
        <v>23</v>
      </c>
      <c r="E9" t="s">
        <v>15</v>
      </c>
      <c r="F9" t="s">
        <v>16</v>
      </c>
      <c r="G9">
        <v>0</v>
      </c>
      <c r="H9">
        <v>1</v>
      </c>
      <c r="I9">
        <v>2</v>
      </c>
      <c r="J9" t="s">
        <v>17</v>
      </c>
      <c r="K9" t="s">
        <v>20</v>
      </c>
      <c r="L9">
        <v>1</v>
      </c>
      <c r="M9">
        <v>1030.0952</v>
      </c>
      <c r="N9" t="s">
        <v>19</v>
      </c>
      <c r="O9">
        <v>136</v>
      </c>
      <c r="P9" t="s">
        <v>33</v>
      </c>
      <c r="U9" s="2">
        <v>1687.0981999999999</v>
      </c>
      <c r="V9">
        <f>U9</f>
        <v>1687.0981999999999</v>
      </c>
      <c r="W9">
        <f t="shared" si="0"/>
        <v>1687.0981999999999</v>
      </c>
      <c r="X9">
        <f t="shared" ref="X9" si="7">W9</f>
        <v>1687.0981999999999</v>
      </c>
      <c r="Y9">
        <f>U12</f>
        <v>2428.1176999999998</v>
      </c>
      <c r="Z9">
        <f>Y12</f>
        <v>299.0752</v>
      </c>
      <c r="AA9">
        <f>Z12</f>
        <v>757.03359999999998</v>
      </c>
      <c r="AB9">
        <f>U9</f>
        <v>1687.0981999999999</v>
      </c>
      <c r="AC9">
        <f t="shared" si="2"/>
        <v>1687.0981999999999</v>
      </c>
      <c r="AD9">
        <f t="shared" si="2"/>
        <v>1687.0981999999999</v>
      </c>
    </row>
    <row r="10" spans="1:30" ht="16.8" thickBot="1" x14ac:dyDescent="0.35">
      <c r="A10">
        <v>220</v>
      </c>
      <c r="B10">
        <v>74</v>
      </c>
      <c r="C10">
        <v>25</v>
      </c>
      <c r="D10" t="s">
        <v>23</v>
      </c>
      <c r="E10" t="s">
        <v>15</v>
      </c>
      <c r="F10" t="s">
        <v>16</v>
      </c>
      <c r="G10">
        <v>150</v>
      </c>
      <c r="H10">
        <v>2</v>
      </c>
      <c r="I10">
        <v>2</v>
      </c>
      <c r="J10" t="s">
        <v>17</v>
      </c>
      <c r="K10" t="s">
        <v>18</v>
      </c>
      <c r="L10">
        <v>1</v>
      </c>
      <c r="M10">
        <v>1687.0981999999999</v>
      </c>
      <c r="N10" t="s">
        <v>19</v>
      </c>
      <c r="O10">
        <v>220</v>
      </c>
      <c r="P10" t="s">
        <v>35</v>
      </c>
      <c r="U10" s="3">
        <v>1774.1189999999999</v>
      </c>
      <c r="V10">
        <f>U10</f>
        <v>1774.1189999999999</v>
      </c>
      <c r="W10">
        <f t="shared" si="0"/>
        <v>1774.1189999999999</v>
      </c>
      <c r="X10">
        <f t="shared" ref="X10" si="8">W10</f>
        <v>1774.1189999999999</v>
      </c>
      <c r="Y10">
        <f>U10</f>
        <v>1774.1189999999999</v>
      </c>
      <c r="Z10">
        <f t="shared" si="4"/>
        <v>1774.1189999999999</v>
      </c>
      <c r="AA10">
        <f t="shared" si="4"/>
        <v>1774.1189999999999</v>
      </c>
      <c r="AB10">
        <f>U13</f>
        <v>2519.1392000000001</v>
      </c>
      <c r="AC10">
        <f>AB13</f>
        <v>388.09519999999998</v>
      </c>
      <c r="AD10">
        <f>AC13</f>
        <v>850.05430000000001</v>
      </c>
    </row>
    <row r="11" spans="1:30" x14ac:dyDescent="0.3">
      <c r="A11">
        <v>232</v>
      </c>
      <c r="B11">
        <v>78</v>
      </c>
      <c r="C11">
        <v>60</v>
      </c>
      <c r="D11" t="s">
        <v>23</v>
      </c>
      <c r="E11" t="s">
        <v>15</v>
      </c>
      <c r="F11" t="s">
        <v>16</v>
      </c>
      <c r="G11">
        <v>0</v>
      </c>
      <c r="H11">
        <v>1</v>
      </c>
      <c r="I11">
        <v>2</v>
      </c>
      <c r="J11" t="s">
        <v>17</v>
      </c>
      <c r="K11" t="s">
        <v>20</v>
      </c>
      <c r="L11">
        <v>1</v>
      </c>
      <c r="M11">
        <v>1774.1189999999999</v>
      </c>
      <c r="N11" t="s">
        <v>19</v>
      </c>
      <c r="O11">
        <v>232</v>
      </c>
      <c r="P11" t="s">
        <v>36</v>
      </c>
      <c r="U11" s="1">
        <v>2247.076</v>
      </c>
      <c r="V11">
        <f>U2</f>
        <v>113.0348</v>
      </c>
      <c r="W11">
        <f>V2</f>
        <v>477.1157</v>
      </c>
      <c r="X11">
        <f>W2</f>
        <v>1030.0952</v>
      </c>
      <c r="Y11">
        <f>U11</f>
        <v>2247.076</v>
      </c>
      <c r="Z11">
        <f t="shared" si="4"/>
        <v>2247.076</v>
      </c>
      <c r="AA11">
        <f t="shared" si="4"/>
        <v>2247.076</v>
      </c>
      <c r="AB11">
        <f>U11</f>
        <v>2247.076</v>
      </c>
      <c r="AC11">
        <f t="shared" si="2"/>
        <v>2247.076</v>
      </c>
      <c r="AD11">
        <f t="shared" si="2"/>
        <v>2247.076</v>
      </c>
    </row>
    <row r="12" spans="1:30" x14ac:dyDescent="0.3">
      <c r="A12">
        <v>292</v>
      </c>
      <c r="B12">
        <v>98</v>
      </c>
      <c r="C12">
        <v>15</v>
      </c>
      <c r="D12" t="s">
        <v>23</v>
      </c>
      <c r="E12" t="s">
        <v>15</v>
      </c>
      <c r="F12" t="s">
        <v>16</v>
      </c>
      <c r="G12">
        <v>150</v>
      </c>
      <c r="H12">
        <v>2</v>
      </c>
      <c r="I12">
        <v>2</v>
      </c>
      <c r="J12" t="s">
        <v>17</v>
      </c>
      <c r="K12" t="s">
        <v>18</v>
      </c>
      <c r="L12">
        <v>1</v>
      </c>
      <c r="M12">
        <v>2247.076</v>
      </c>
      <c r="N12" t="s">
        <v>19</v>
      </c>
      <c r="O12">
        <v>292</v>
      </c>
      <c r="P12" t="s">
        <v>37</v>
      </c>
      <c r="U12" s="2">
        <v>2428.1176999999998</v>
      </c>
      <c r="V12">
        <f>U12</f>
        <v>2428.1176999999998</v>
      </c>
      <c r="W12">
        <f t="shared" si="0"/>
        <v>2428.1176999999998</v>
      </c>
      <c r="X12">
        <f t="shared" ref="X12" si="9">W12</f>
        <v>2428.1176999999998</v>
      </c>
      <c r="Y12">
        <f>U3</f>
        <v>299.0752</v>
      </c>
      <c r="Z12">
        <f>Y3</f>
        <v>757.03359999999998</v>
      </c>
      <c r="AA12">
        <f>Z3</f>
        <v>1687.0981999999999</v>
      </c>
      <c r="AB12">
        <f>U12</f>
        <v>2428.1176999999998</v>
      </c>
      <c r="AC12">
        <f t="shared" si="2"/>
        <v>2428.1176999999998</v>
      </c>
      <c r="AD12">
        <f t="shared" si="2"/>
        <v>2428.1176999999998</v>
      </c>
    </row>
    <row r="13" spans="1:30" ht="16.8" thickBot="1" x14ac:dyDescent="0.35">
      <c r="A13">
        <v>316</v>
      </c>
      <c r="B13">
        <v>106</v>
      </c>
      <c r="C13">
        <v>15</v>
      </c>
      <c r="D13" t="s">
        <v>23</v>
      </c>
      <c r="E13" t="s">
        <v>15</v>
      </c>
      <c r="F13" t="s">
        <v>16</v>
      </c>
      <c r="G13">
        <v>150</v>
      </c>
      <c r="H13">
        <v>2</v>
      </c>
      <c r="I13">
        <v>2</v>
      </c>
      <c r="J13" t="s">
        <v>17</v>
      </c>
      <c r="K13" t="s">
        <v>18</v>
      </c>
      <c r="L13">
        <v>1</v>
      </c>
      <c r="M13">
        <v>2428.1176999999998</v>
      </c>
      <c r="N13" t="s">
        <v>19</v>
      </c>
      <c r="O13">
        <v>316</v>
      </c>
      <c r="P13" t="s">
        <v>38</v>
      </c>
      <c r="U13" s="3">
        <v>2519.1392000000001</v>
      </c>
      <c r="V13">
        <f>U13</f>
        <v>2519.1392000000001</v>
      </c>
      <c r="W13">
        <f t="shared" si="0"/>
        <v>2519.1392000000001</v>
      </c>
      <c r="X13">
        <f t="shared" ref="X13" si="10">W13</f>
        <v>2519.1392000000001</v>
      </c>
      <c r="Y13">
        <f>U13</f>
        <v>2519.1392000000001</v>
      </c>
      <c r="Z13">
        <f t="shared" si="4"/>
        <v>2519.1392000000001</v>
      </c>
      <c r="AA13">
        <f t="shared" si="4"/>
        <v>2519.1392000000001</v>
      </c>
      <c r="AB13">
        <f>U4</f>
        <v>388.09519999999998</v>
      </c>
      <c r="AC13">
        <f>AB4</f>
        <v>850.05430000000001</v>
      </c>
      <c r="AD13">
        <f>AC4</f>
        <v>1774.1189999999999</v>
      </c>
    </row>
    <row r="14" spans="1:30" x14ac:dyDescent="0.3">
      <c r="A14">
        <v>328</v>
      </c>
      <c r="B14">
        <v>110</v>
      </c>
      <c r="C14">
        <v>30</v>
      </c>
      <c r="D14" t="s">
        <v>23</v>
      </c>
      <c r="E14" t="s">
        <v>15</v>
      </c>
      <c r="F14" t="s">
        <v>16</v>
      </c>
      <c r="G14">
        <v>0</v>
      </c>
      <c r="H14">
        <v>2</v>
      </c>
      <c r="I14">
        <v>1</v>
      </c>
      <c r="J14" t="s">
        <v>17</v>
      </c>
      <c r="K14" t="s">
        <v>20</v>
      </c>
      <c r="L14">
        <v>1</v>
      </c>
      <c r="M14">
        <v>2519.1392000000001</v>
      </c>
      <c r="N14" t="s">
        <v>19</v>
      </c>
      <c r="O14">
        <v>328</v>
      </c>
      <c r="P14" t="s">
        <v>39</v>
      </c>
    </row>
    <row r="16" spans="1:30" x14ac:dyDescent="0.3">
      <c r="U16" t="str">
        <f>CONCATENATE(U2," ",U3," ",U4)</f>
        <v>113.0348 299.0752 388.0952</v>
      </c>
      <c r="V16" t="str">
        <f t="shared" ref="V16:AD16" si="11">CONCATENATE(V2," ",V3," ",V4)</f>
        <v>477.1157 299.0752 388.0952</v>
      </c>
      <c r="W16" t="str">
        <f t="shared" si="11"/>
        <v>1030.0952 299.0752 388.0952</v>
      </c>
      <c r="X16" t="str">
        <f t="shared" si="11"/>
        <v>2247.076 299.0752 388.0952</v>
      </c>
      <c r="Y16" t="str">
        <f t="shared" si="11"/>
        <v>113.0348 757.0336 388.0952</v>
      </c>
      <c r="Z16" t="str">
        <f t="shared" si="11"/>
        <v>113.0348 1687.0982 388.0952</v>
      </c>
      <c r="AA16" t="str">
        <f t="shared" si="11"/>
        <v>113.0348 2428.1177 388.0952</v>
      </c>
      <c r="AB16" t="str">
        <f t="shared" si="11"/>
        <v>113.0348 299.0752 850.0543</v>
      </c>
      <c r="AC16" t="str">
        <f t="shared" si="11"/>
        <v>113.0348 299.0752 1774.119</v>
      </c>
      <c r="AD16" t="str">
        <f t="shared" si="11"/>
        <v>113.0348 299.0752 2519.1392</v>
      </c>
    </row>
    <row r="17" spans="1:30" x14ac:dyDescent="0.3">
      <c r="U17" t="str">
        <f>CONCATENATE(U5," ",U6," ",U7)</f>
        <v>477.1157 757.0336 850.0543</v>
      </c>
      <c r="V17" t="str">
        <f t="shared" ref="V17:AD17" si="12">CONCATENATE(V5," ",V6," ",V7)</f>
        <v>1030.0952 757.0336 850.0543</v>
      </c>
      <c r="W17" t="str">
        <f t="shared" si="12"/>
        <v>2247.076 757.0336 850.0543</v>
      </c>
      <c r="X17" t="str">
        <f t="shared" si="12"/>
        <v>113.0348 757.0336 850.0543</v>
      </c>
      <c r="Y17" t="str">
        <f t="shared" si="12"/>
        <v>477.1157 1687.0982 850.0543</v>
      </c>
      <c r="Z17" t="str">
        <f t="shared" si="12"/>
        <v>477.1157 2428.1177 850.0543</v>
      </c>
      <c r="AA17" t="str">
        <f t="shared" si="12"/>
        <v>477.1157 299.0752 850.0543</v>
      </c>
      <c r="AB17" t="str">
        <f t="shared" si="12"/>
        <v>477.1157 757.0336 1774.119</v>
      </c>
      <c r="AC17" t="str">
        <f t="shared" si="12"/>
        <v>477.1157 757.0336 2519.1392</v>
      </c>
      <c r="AD17" t="str">
        <f t="shared" si="12"/>
        <v>477.1157 757.0336 388.0952</v>
      </c>
    </row>
    <row r="18" spans="1:30" x14ac:dyDescent="0.3">
      <c r="U18" t="str">
        <f>CONCATENATE(U8," ",U9," ",U10)</f>
        <v>1030.0952 1687.0982 1774.119</v>
      </c>
      <c r="V18" t="str">
        <f t="shared" ref="V18:AD18" si="13">CONCATENATE(V8," ",V9," ",V10)</f>
        <v>2247.076 1687.0982 1774.119</v>
      </c>
      <c r="W18" t="str">
        <f t="shared" si="13"/>
        <v>113.0348 1687.0982 1774.119</v>
      </c>
      <c r="X18" t="str">
        <f t="shared" si="13"/>
        <v>477.1157 1687.0982 1774.119</v>
      </c>
      <c r="Y18" t="str">
        <f t="shared" si="13"/>
        <v>1030.0952 2428.1177 1774.119</v>
      </c>
      <c r="Z18" t="str">
        <f t="shared" si="13"/>
        <v>1030.0952 299.0752 1774.119</v>
      </c>
      <c r="AA18" t="str">
        <f t="shared" si="13"/>
        <v>1030.0952 757.0336 1774.119</v>
      </c>
      <c r="AB18" t="str">
        <f t="shared" si="13"/>
        <v>1030.0952 1687.0982 2519.1392</v>
      </c>
      <c r="AC18" t="str">
        <f t="shared" si="13"/>
        <v>1030.0952 1687.0982 388.0952</v>
      </c>
      <c r="AD18" t="str">
        <f t="shared" si="13"/>
        <v>1030.0952 1687.0982 850.0543</v>
      </c>
    </row>
    <row r="19" spans="1:30" x14ac:dyDescent="0.3">
      <c r="U19" t="str">
        <f>CONCATENATE(U11," ",U12," ",U13)</f>
        <v>2247.076 2428.1177 2519.1392</v>
      </c>
      <c r="V19" t="str">
        <f t="shared" ref="V19:AD19" si="14">CONCATENATE(V11," ",V12," ",V13)</f>
        <v>113.0348 2428.1177 2519.1392</v>
      </c>
      <c r="W19" t="str">
        <f t="shared" si="14"/>
        <v>477.1157 2428.1177 2519.1392</v>
      </c>
      <c r="X19" t="str">
        <f t="shared" si="14"/>
        <v>1030.0952 2428.1177 2519.1392</v>
      </c>
      <c r="Y19" t="str">
        <f t="shared" si="14"/>
        <v>2247.076 299.0752 2519.1392</v>
      </c>
      <c r="Z19" t="str">
        <f t="shared" si="14"/>
        <v>2247.076 757.0336 2519.1392</v>
      </c>
      <c r="AA19" t="str">
        <f t="shared" si="14"/>
        <v>2247.076 1687.0982 2519.1392</v>
      </c>
      <c r="AB19" t="str">
        <f t="shared" si="14"/>
        <v>2247.076 2428.1177 388.0952</v>
      </c>
      <c r="AC19" t="str">
        <f t="shared" si="14"/>
        <v>2247.076 2428.1177 850.0543</v>
      </c>
      <c r="AD19" t="str">
        <f t="shared" si="14"/>
        <v>2247.076 2428.1177 1774.119</v>
      </c>
    </row>
    <row r="21" spans="1:30" x14ac:dyDescent="0.3">
      <c r="A21">
        <v>28</v>
      </c>
      <c r="B21">
        <v>10</v>
      </c>
      <c r="C21">
        <v>15</v>
      </c>
      <c r="D21" t="s">
        <v>23</v>
      </c>
      <c r="E21" t="s">
        <v>15</v>
      </c>
      <c r="F21" t="s">
        <v>16</v>
      </c>
      <c r="G21">
        <v>0</v>
      </c>
      <c r="H21">
        <v>2</v>
      </c>
      <c r="I21">
        <v>1</v>
      </c>
      <c r="J21" t="s">
        <v>17</v>
      </c>
      <c r="K21" t="s">
        <v>20</v>
      </c>
      <c r="L21">
        <v>1</v>
      </c>
      <c r="M21">
        <v>205.05510000000001</v>
      </c>
      <c r="N21" t="s">
        <v>19</v>
      </c>
      <c r="O21">
        <v>28</v>
      </c>
      <c r="P21" t="s">
        <v>26</v>
      </c>
    </row>
    <row r="22" spans="1:30" x14ac:dyDescent="0.3">
      <c r="A22">
        <v>76</v>
      </c>
      <c r="B22">
        <v>26</v>
      </c>
      <c r="C22">
        <v>35</v>
      </c>
      <c r="D22" t="s">
        <v>23</v>
      </c>
      <c r="E22" t="s">
        <v>15</v>
      </c>
      <c r="F22" t="s">
        <v>16</v>
      </c>
      <c r="G22">
        <v>0</v>
      </c>
      <c r="H22">
        <v>2</v>
      </c>
      <c r="I22">
        <v>1</v>
      </c>
      <c r="J22" t="s">
        <v>17</v>
      </c>
      <c r="K22" t="s">
        <v>20</v>
      </c>
      <c r="L22">
        <v>1</v>
      </c>
      <c r="M22">
        <v>563.13729999999998</v>
      </c>
      <c r="N22" t="s">
        <v>19</v>
      </c>
      <c r="O22">
        <v>76</v>
      </c>
      <c r="P22" t="s">
        <v>30</v>
      </c>
    </row>
    <row r="23" spans="1:30" x14ac:dyDescent="0.3">
      <c r="A23">
        <v>160</v>
      </c>
      <c r="B23">
        <v>54</v>
      </c>
      <c r="C23">
        <v>80</v>
      </c>
      <c r="D23" t="s">
        <v>23</v>
      </c>
      <c r="E23" t="s">
        <v>15</v>
      </c>
      <c r="F23" t="s">
        <v>16</v>
      </c>
      <c r="G23">
        <v>0</v>
      </c>
      <c r="H23">
        <v>1</v>
      </c>
      <c r="I23">
        <v>2</v>
      </c>
      <c r="J23" t="s">
        <v>17</v>
      </c>
      <c r="K23" t="s">
        <v>20</v>
      </c>
      <c r="L23">
        <v>1</v>
      </c>
      <c r="M23">
        <v>1213.1383000000001</v>
      </c>
      <c r="N23" t="s">
        <v>19</v>
      </c>
      <c r="O23">
        <v>160</v>
      </c>
      <c r="P23" t="s">
        <v>34</v>
      </c>
      <c r="S23">
        <v>7</v>
      </c>
      <c r="T23">
        <v>1</v>
      </c>
      <c r="U23" t="str">
        <f>CONCATENATE("-stim_times ",$S23," '1D: ",U16,"' 'BLOCK(3,1)' -stim_label ",$S23," ",$F$2,"-",$J$2,"-train${trick_num}",$T23,"          \")</f>
        <v>-stim_times 7 '1D: 113.0348 299.0752 388.0952' 'BLOCK(3,1)' -stim_label 7 comp-lie-train${trick_num}1          \</v>
      </c>
      <c r="V23" t="str">
        <f t="shared" ref="V23:AD23" si="15">CONCATENATE("-stim_times ",$S23," '1D: ",V16,"' 'BLOCK(3,1)' -stim_label ",$S23," ",$F$2,"-",$J$2,"-train${trick_num}",$T23,"          \")</f>
        <v>-stim_times 7 '1D: 477.1157 299.0752 388.0952' 'BLOCK(3,1)' -stim_label 7 comp-lie-train${trick_num}1          \</v>
      </c>
      <c r="W23" t="str">
        <f t="shared" si="15"/>
        <v>-stim_times 7 '1D: 1030.0952 299.0752 388.0952' 'BLOCK(3,1)' -stim_label 7 comp-lie-train${trick_num}1          \</v>
      </c>
      <c r="X23" t="str">
        <f t="shared" si="15"/>
        <v>-stim_times 7 '1D: 2247.076 299.0752 388.0952' 'BLOCK(3,1)' -stim_label 7 comp-lie-train${trick_num}1          \</v>
      </c>
      <c r="Y23" t="str">
        <f t="shared" si="15"/>
        <v>-stim_times 7 '1D: 113.0348 757.0336 388.0952' 'BLOCK(3,1)' -stim_label 7 comp-lie-train${trick_num}1          \</v>
      </c>
      <c r="Z23" t="str">
        <f t="shared" si="15"/>
        <v>-stim_times 7 '1D: 113.0348 1687.0982 388.0952' 'BLOCK(3,1)' -stim_label 7 comp-lie-train${trick_num}1          \</v>
      </c>
      <c r="AA23" t="str">
        <f t="shared" si="15"/>
        <v>-stim_times 7 '1D: 113.0348 2428.1177 388.0952' 'BLOCK(3,1)' -stim_label 7 comp-lie-train${trick_num}1          \</v>
      </c>
      <c r="AB23" t="str">
        <f t="shared" si="15"/>
        <v>-stim_times 7 '1D: 113.0348 299.0752 850.0543' 'BLOCK(3,1)' -stim_label 7 comp-lie-train${trick_num}1          \</v>
      </c>
      <c r="AC23" t="str">
        <f t="shared" si="15"/>
        <v>-stim_times 7 '1D: 113.0348 299.0752 1774.119' 'BLOCK(3,1)' -stim_label 7 comp-lie-train${trick_num}1          \</v>
      </c>
      <c r="AD23" t="str">
        <f t="shared" si="15"/>
        <v>-stim_times 7 '1D: 113.0348 299.0752 2519.1392' 'BLOCK(3,1)' -stim_label 7 comp-lie-train${trick_num}1          \</v>
      </c>
    </row>
    <row r="24" spans="1:30" x14ac:dyDescent="0.3">
      <c r="S24">
        <v>8</v>
      </c>
      <c r="T24">
        <v>2</v>
      </c>
      <c r="U24" t="str">
        <f t="shared" ref="U24:AD26" si="16">CONCATENATE("-stim_times ",$S24," '1D: ",U17,"' 'BLOCK(3,1)' -stim_label ",$S24," ",$F$2,"-",$J$2,"-train${trick_num}",$T24,"          \")</f>
        <v>-stim_times 8 '1D: 477.1157 757.0336 850.0543' 'BLOCK(3,1)' -stim_label 8 comp-lie-train${trick_num}2          \</v>
      </c>
      <c r="V24" t="str">
        <f t="shared" si="16"/>
        <v>-stim_times 8 '1D: 1030.0952 757.0336 850.0543' 'BLOCK(3,1)' -stim_label 8 comp-lie-train${trick_num}2          \</v>
      </c>
      <c r="W24" t="str">
        <f t="shared" si="16"/>
        <v>-stim_times 8 '1D: 2247.076 757.0336 850.0543' 'BLOCK(3,1)' -stim_label 8 comp-lie-train${trick_num}2          \</v>
      </c>
      <c r="X24" t="str">
        <f t="shared" si="16"/>
        <v>-stim_times 8 '1D: 113.0348 757.0336 850.0543' 'BLOCK(3,1)' -stim_label 8 comp-lie-train${trick_num}2          \</v>
      </c>
      <c r="Y24" t="str">
        <f t="shared" si="16"/>
        <v>-stim_times 8 '1D: 477.1157 1687.0982 850.0543' 'BLOCK(3,1)' -stim_label 8 comp-lie-train${trick_num}2          \</v>
      </c>
      <c r="Z24" t="str">
        <f t="shared" si="16"/>
        <v>-stim_times 8 '1D: 477.1157 2428.1177 850.0543' 'BLOCK(3,1)' -stim_label 8 comp-lie-train${trick_num}2          \</v>
      </c>
      <c r="AA24" t="str">
        <f t="shared" si="16"/>
        <v>-stim_times 8 '1D: 477.1157 299.0752 850.0543' 'BLOCK(3,1)' -stim_label 8 comp-lie-train${trick_num}2          \</v>
      </c>
      <c r="AB24" t="str">
        <f t="shared" si="16"/>
        <v>-stim_times 8 '1D: 477.1157 757.0336 1774.119' 'BLOCK(3,1)' -stim_label 8 comp-lie-train${trick_num}2          \</v>
      </c>
      <c r="AC24" t="str">
        <f t="shared" si="16"/>
        <v>-stim_times 8 '1D: 477.1157 757.0336 2519.1392' 'BLOCK(3,1)' -stim_label 8 comp-lie-train${trick_num}2          \</v>
      </c>
      <c r="AD24" t="str">
        <f t="shared" si="16"/>
        <v>-stim_times 8 '1D: 477.1157 757.0336 388.0952' 'BLOCK(3,1)' -stim_label 8 comp-lie-train${trick_num}2          \</v>
      </c>
    </row>
    <row r="25" spans="1:30" x14ac:dyDescent="0.3">
      <c r="M25" t="str">
        <f>CONCATENATE(M21," ",M22," ",M23)</f>
        <v>205.0551 563.1373 1213.1383</v>
      </c>
      <c r="S25">
        <v>9</v>
      </c>
      <c r="T25">
        <v>3</v>
      </c>
      <c r="U25" t="str">
        <f t="shared" si="16"/>
        <v>-stim_times 9 '1D: 1030.0952 1687.0982 1774.119' 'BLOCK(3,1)' -stim_label 9 comp-lie-train${trick_num}3          \</v>
      </c>
      <c r="V25" t="str">
        <f t="shared" si="16"/>
        <v>-stim_times 9 '1D: 2247.076 1687.0982 1774.119' 'BLOCK(3,1)' -stim_label 9 comp-lie-train${trick_num}3          \</v>
      </c>
      <c r="W25" t="str">
        <f t="shared" si="16"/>
        <v>-stim_times 9 '1D: 113.0348 1687.0982 1774.119' 'BLOCK(3,1)' -stim_label 9 comp-lie-train${trick_num}3          \</v>
      </c>
      <c r="X25" t="str">
        <f t="shared" si="16"/>
        <v>-stim_times 9 '1D: 477.1157 1687.0982 1774.119' 'BLOCK(3,1)' -stim_label 9 comp-lie-train${trick_num}3          \</v>
      </c>
      <c r="Y25" t="str">
        <f t="shared" si="16"/>
        <v>-stim_times 9 '1D: 1030.0952 2428.1177 1774.119' 'BLOCK(3,1)' -stim_label 9 comp-lie-train${trick_num}3          \</v>
      </c>
      <c r="Z25" t="str">
        <f t="shared" si="16"/>
        <v>-stim_times 9 '1D: 1030.0952 299.0752 1774.119' 'BLOCK(3,1)' -stim_label 9 comp-lie-train${trick_num}3          \</v>
      </c>
      <c r="AA25" t="str">
        <f t="shared" si="16"/>
        <v>-stim_times 9 '1D: 1030.0952 757.0336 1774.119' 'BLOCK(3,1)' -stim_label 9 comp-lie-train${trick_num}3          \</v>
      </c>
      <c r="AB25" t="str">
        <f t="shared" si="16"/>
        <v>-stim_times 9 '1D: 1030.0952 1687.0982 2519.1392' 'BLOCK(3,1)' -stim_label 9 comp-lie-train${trick_num}3          \</v>
      </c>
      <c r="AC25" t="str">
        <f t="shared" si="16"/>
        <v>-stim_times 9 '1D: 1030.0952 1687.0982 388.0952' 'BLOCK(3,1)' -stim_label 9 comp-lie-train${trick_num}3          \</v>
      </c>
      <c r="AD25" t="str">
        <f t="shared" si="16"/>
        <v>-stim_times 9 '1D: 1030.0952 1687.0982 850.0543' 'BLOCK(3,1)' -stim_label 9 comp-lie-train${trick_num}3          \</v>
      </c>
    </row>
    <row r="26" spans="1:30" x14ac:dyDescent="0.3">
      <c r="S26">
        <v>10</v>
      </c>
      <c r="T26">
        <v>4</v>
      </c>
      <c r="U26" t="str">
        <f t="shared" si="16"/>
        <v>-stim_times 10 '1D: 2247.076 2428.1177 2519.1392' 'BLOCK(3,1)' -stim_label 10 comp-lie-train${trick_num}4          \</v>
      </c>
      <c r="V26" t="str">
        <f t="shared" si="16"/>
        <v>-stim_times 10 '1D: 113.0348 2428.1177 2519.1392' 'BLOCK(3,1)' -stim_label 10 comp-lie-train${trick_num}4          \</v>
      </c>
      <c r="W26" t="str">
        <f t="shared" si="16"/>
        <v>-stim_times 10 '1D: 477.1157 2428.1177 2519.1392' 'BLOCK(3,1)' -stim_label 10 comp-lie-train${trick_num}4          \</v>
      </c>
      <c r="X26" t="str">
        <f t="shared" si="16"/>
        <v>-stim_times 10 '1D: 1030.0952 2428.1177 2519.1392' 'BLOCK(3,1)' -stim_label 10 comp-lie-train${trick_num}4          \</v>
      </c>
      <c r="Y26" t="str">
        <f t="shared" si="16"/>
        <v>-stim_times 10 '1D: 2247.076 299.0752 2519.1392' 'BLOCK(3,1)' -stim_label 10 comp-lie-train${trick_num}4          \</v>
      </c>
      <c r="Z26" t="str">
        <f t="shared" si="16"/>
        <v>-stim_times 10 '1D: 2247.076 757.0336 2519.1392' 'BLOCK(3,1)' -stim_label 10 comp-lie-train${trick_num}4          \</v>
      </c>
      <c r="AA26" t="str">
        <f t="shared" si="16"/>
        <v>-stim_times 10 '1D: 2247.076 1687.0982 2519.1392' 'BLOCK(3,1)' -stim_label 10 comp-lie-train${trick_num}4          \</v>
      </c>
      <c r="AB26" t="str">
        <f t="shared" si="16"/>
        <v>-stim_times 10 '1D: 2247.076 2428.1177 388.0952' 'BLOCK(3,1)' -stim_label 10 comp-lie-train${trick_num}4          \</v>
      </c>
      <c r="AC26" t="str">
        <f t="shared" si="16"/>
        <v>-stim_times 10 '1D: 2247.076 2428.1177 850.0543' 'BLOCK(3,1)' -stim_label 10 comp-lie-train${trick_num}4          \</v>
      </c>
      <c r="AD26" t="str">
        <f t="shared" si="16"/>
        <v>-stim_times 10 '1D: 2247.076 2428.1177 1774.119' 'BLOCK(3,1)' -stim_label 10 comp-lie-train${trick_num}4          \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6B18-3091-4823-9A0F-F64EA32EE7B0}">
  <dimension ref="A1:AD21"/>
  <sheetViews>
    <sheetView tabSelected="1" workbookViewId="0">
      <selection activeCell="G26" sqref="G26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88</v>
      </c>
      <c r="B2">
        <v>30</v>
      </c>
      <c r="C2">
        <v>60</v>
      </c>
      <c r="D2" t="s">
        <v>23</v>
      </c>
      <c r="E2" t="s">
        <v>15</v>
      </c>
      <c r="F2" t="s">
        <v>16</v>
      </c>
      <c r="G2">
        <v>150</v>
      </c>
      <c r="H2">
        <v>2</v>
      </c>
      <c r="I2">
        <v>1</v>
      </c>
      <c r="J2" t="s">
        <v>21</v>
      </c>
      <c r="K2" t="s">
        <v>20</v>
      </c>
      <c r="L2">
        <v>1</v>
      </c>
      <c r="M2">
        <v>670.00630000000001</v>
      </c>
      <c r="N2" t="s">
        <v>19</v>
      </c>
      <c r="O2">
        <v>88</v>
      </c>
      <c r="P2" t="s">
        <v>40</v>
      </c>
      <c r="U2" s="1">
        <v>670.00630000000001</v>
      </c>
      <c r="V2">
        <f>U5</f>
        <v>1504.0563</v>
      </c>
      <c r="W2">
        <f>V5</f>
        <v>1972.0070000000001</v>
      </c>
      <c r="X2">
        <f>U2</f>
        <v>670.00630000000001</v>
      </c>
      <c r="Y2">
        <f>X2</f>
        <v>670.00630000000001</v>
      </c>
      <c r="Z2">
        <f>U2</f>
        <v>670.00630000000001</v>
      </c>
      <c r="AA2">
        <f>U2</f>
        <v>670.00630000000001</v>
      </c>
      <c r="AB2">
        <f>AA5</f>
        <v>941.07470000000001</v>
      </c>
      <c r="AC2">
        <f>AB5</f>
        <v>1118.1179999999999</v>
      </c>
      <c r="AD2">
        <f>AA2</f>
        <v>670.00630000000001</v>
      </c>
    </row>
    <row r="3" spans="1:30" x14ac:dyDescent="0.3">
      <c r="A3">
        <v>124</v>
      </c>
      <c r="B3">
        <v>42</v>
      </c>
      <c r="C3">
        <v>85</v>
      </c>
      <c r="D3" t="s">
        <v>23</v>
      </c>
      <c r="E3" t="s">
        <v>15</v>
      </c>
      <c r="F3" t="s">
        <v>16</v>
      </c>
      <c r="G3">
        <v>0</v>
      </c>
      <c r="H3">
        <v>2</v>
      </c>
      <c r="I3">
        <v>2</v>
      </c>
      <c r="J3" t="s">
        <v>21</v>
      </c>
      <c r="K3" t="s">
        <v>18</v>
      </c>
      <c r="L3">
        <v>1</v>
      </c>
      <c r="M3">
        <v>941.07470000000001</v>
      </c>
      <c r="N3" t="s">
        <v>19</v>
      </c>
      <c r="O3">
        <v>124</v>
      </c>
      <c r="P3" t="s">
        <v>41</v>
      </c>
      <c r="U3" s="2">
        <v>941.07470000000001</v>
      </c>
      <c r="V3">
        <f t="shared" ref="V3:V10" si="0">U3</f>
        <v>941.07470000000001</v>
      </c>
      <c r="W3">
        <f t="shared" ref="W3" si="1">V3</f>
        <v>941.07470000000001</v>
      </c>
      <c r="X3">
        <f>U6</f>
        <v>1598.0771999999999</v>
      </c>
      <c r="Y3">
        <f>X6</f>
        <v>2059.0349999999999</v>
      </c>
      <c r="Z3">
        <f t="shared" ref="Z3:Z9" si="2">U3</f>
        <v>941.07470000000001</v>
      </c>
      <c r="AA3">
        <f>U5</f>
        <v>1504.0563</v>
      </c>
      <c r="AB3">
        <f t="shared" ref="AB3:AC4" si="3">AA3</f>
        <v>1504.0563</v>
      </c>
      <c r="AC3">
        <f t="shared" si="3"/>
        <v>1504.0563</v>
      </c>
      <c r="AD3">
        <f>AA6</f>
        <v>1598.0771999999999</v>
      </c>
    </row>
    <row r="4" spans="1:30" ht="16.8" thickBot="1" x14ac:dyDescent="0.35">
      <c r="A4">
        <v>148</v>
      </c>
      <c r="B4">
        <v>50</v>
      </c>
      <c r="C4">
        <v>15</v>
      </c>
      <c r="D4" t="s">
        <v>23</v>
      </c>
      <c r="E4" t="s">
        <v>15</v>
      </c>
      <c r="F4" t="s">
        <v>16</v>
      </c>
      <c r="G4">
        <v>150</v>
      </c>
      <c r="H4">
        <v>1</v>
      </c>
      <c r="I4">
        <v>2</v>
      </c>
      <c r="J4" t="s">
        <v>21</v>
      </c>
      <c r="K4" t="s">
        <v>20</v>
      </c>
      <c r="L4">
        <v>1</v>
      </c>
      <c r="M4">
        <v>1118.1179999999999</v>
      </c>
      <c r="N4" t="s">
        <v>19</v>
      </c>
      <c r="O4">
        <v>148</v>
      </c>
      <c r="P4" t="s">
        <v>42</v>
      </c>
      <c r="U4" s="3">
        <v>1118.1179999999999</v>
      </c>
      <c r="V4">
        <f t="shared" si="0"/>
        <v>1118.1179999999999</v>
      </c>
      <c r="W4">
        <f t="shared" ref="W4" si="4">V4</f>
        <v>1118.1179999999999</v>
      </c>
      <c r="X4">
        <f>U4</f>
        <v>1118.1179999999999</v>
      </c>
      <c r="Y4">
        <f>X4</f>
        <v>1118.1179999999999</v>
      </c>
      <c r="Z4">
        <f>U7</f>
        <v>1865.1396</v>
      </c>
      <c r="AA4">
        <f>U8</f>
        <v>1972.0070000000001</v>
      </c>
      <c r="AB4">
        <f t="shared" ref="AB4" si="5">AA4</f>
        <v>1972.0070000000001</v>
      </c>
      <c r="AC4">
        <f t="shared" si="3"/>
        <v>1972.0070000000001</v>
      </c>
      <c r="AD4">
        <f>AA4</f>
        <v>1972.0070000000001</v>
      </c>
    </row>
    <row r="5" spans="1:30" x14ac:dyDescent="0.3">
      <c r="A5">
        <v>196</v>
      </c>
      <c r="B5">
        <v>66</v>
      </c>
      <c r="C5">
        <v>80</v>
      </c>
      <c r="D5" t="s">
        <v>23</v>
      </c>
      <c r="E5" t="s">
        <v>15</v>
      </c>
      <c r="F5" t="s">
        <v>16</v>
      </c>
      <c r="G5">
        <v>0</v>
      </c>
      <c r="H5">
        <v>2</v>
      </c>
      <c r="I5">
        <v>2</v>
      </c>
      <c r="J5" t="s">
        <v>21</v>
      </c>
      <c r="K5" t="s">
        <v>18</v>
      </c>
      <c r="L5">
        <v>1</v>
      </c>
      <c r="M5">
        <v>1504.0563</v>
      </c>
      <c r="N5" t="s">
        <v>19</v>
      </c>
      <c r="O5">
        <v>196</v>
      </c>
      <c r="P5" t="s">
        <v>44</v>
      </c>
      <c r="U5" s="1">
        <v>1504.0563</v>
      </c>
      <c r="V5">
        <f>U8</f>
        <v>1972.0070000000001</v>
      </c>
      <c r="W5">
        <f>V8</f>
        <v>670.00630000000001</v>
      </c>
      <c r="X5">
        <f>U5</f>
        <v>1504.0563</v>
      </c>
      <c r="Y5">
        <f>X5</f>
        <v>1504.0563</v>
      </c>
      <c r="Z5">
        <f t="shared" si="2"/>
        <v>1504.0563</v>
      </c>
      <c r="AA5">
        <f>U3</f>
        <v>941.07470000000001</v>
      </c>
      <c r="AB5">
        <f>AA8</f>
        <v>1118.1179999999999</v>
      </c>
      <c r="AC5">
        <f>AB8</f>
        <v>670.00630000000001</v>
      </c>
      <c r="AD5">
        <f>AA5</f>
        <v>941.07470000000001</v>
      </c>
    </row>
    <row r="6" spans="1:30" x14ac:dyDescent="0.3">
      <c r="A6">
        <v>208</v>
      </c>
      <c r="B6">
        <v>70</v>
      </c>
      <c r="C6">
        <v>60</v>
      </c>
      <c r="D6" t="s">
        <v>23</v>
      </c>
      <c r="E6" t="s">
        <v>15</v>
      </c>
      <c r="F6" t="s">
        <v>16</v>
      </c>
      <c r="G6">
        <v>0</v>
      </c>
      <c r="H6">
        <v>2</v>
      </c>
      <c r="I6">
        <v>2</v>
      </c>
      <c r="J6" t="s">
        <v>21</v>
      </c>
      <c r="K6" t="s">
        <v>18</v>
      </c>
      <c r="L6">
        <v>1</v>
      </c>
      <c r="M6">
        <v>1598.0771999999999</v>
      </c>
      <c r="N6" t="s">
        <v>19</v>
      </c>
      <c r="O6">
        <v>208</v>
      </c>
      <c r="P6" t="s">
        <v>45</v>
      </c>
      <c r="U6" s="2">
        <v>1598.0771999999999</v>
      </c>
      <c r="V6">
        <f t="shared" si="0"/>
        <v>1598.0771999999999</v>
      </c>
      <c r="W6">
        <f t="shared" ref="W6" si="6">V6</f>
        <v>1598.0771999999999</v>
      </c>
      <c r="X6">
        <f>U9</f>
        <v>2059.0349999999999</v>
      </c>
      <c r="Y6">
        <f>X9</f>
        <v>941.07470000000001</v>
      </c>
      <c r="Z6">
        <f t="shared" si="2"/>
        <v>1598.0771999999999</v>
      </c>
      <c r="AA6">
        <f>U6</f>
        <v>1598.0771999999999</v>
      </c>
      <c r="AB6">
        <f t="shared" ref="AB6:AC7" si="7">AA6</f>
        <v>1598.0771999999999</v>
      </c>
      <c r="AC6">
        <f t="shared" si="7"/>
        <v>1598.0771999999999</v>
      </c>
      <c r="AD6">
        <f>AA9</f>
        <v>1865.1396</v>
      </c>
    </row>
    <row r="7" spans="1:30" ht="16.8" thickBot="1" x14ac:dyDescent="0.35">
      <c r="A7">
        <v>244</v>
      </c>
      <c r="B7">
        <v>82</v>
      </c>
      <c r="C7">
        <v>80</v>
      </c>
      <c r="D7" t="s">
        <v>23</v>
      </c>
      <c r="E7" t="s">
        <v>15</v>
      </c>
      <c r="F7" t="s">
        <v>16</v>
      </c>
      <c r="G7">
        <v>150</v>
      </c>
      <c r="H7">
        <v>2</v>
      </c>
      <c r="I7">
        <v>1</v>
      </c>
      <c r="J7" t="s">
        <v>21</v>
      </c>
      <c r="K7" t="s">
        <v>20</v>
      </c>
      <c r="L7">
        <v>1</v>
      </c>
      <c r="M7">
        <v>1865.1396</v>
      </c>
      <c r="N7" t="s">
        <v>19</v>
      </c>
      <c r="O7">
        <v>244</v>
      </c>
      <c r="P7" t="s">
        <v>46</v>
      </c>
      <c r="U7" s="3">
        <v>1865.1396</v>
      </c>
      <c r="V7">
        <f t="shared" si="0"/>
        <v>1865.1396</v>
      </c>
      <c r="W7">
        <f t="shared" ref="W7" si="8">V7</f>
        <v>1865.1396</v>
      </c>
      <c r="X7">
        <f>U7</f>
        <v>1865.1396</v>
      </c>
      <c r="Y7">
        <f>X7</f>
        <v>1865.1396</v>
      </c>
      <c r="Z7">
        <f>U10</f>
        <v>2152.0551999999998</v>
      </c>
      <c r="AA7">
        <f>U9</f>
        <v>2059.0349999999999</v>
      </c>
      <c r="AB7">
        <f t="shared" ref="AB7" si="9">AA7</f>
        <v>2059.0349999999999</v>
      </c>
      <c r="AC7">
        <f t="shared" si="7"/>
        <v>2059.0349999999999</v>
      </c>
      <c r="AD7">
        <f>AA7</f>
        <v>2059.0349999999999</v>
      </c>
    </row>
    <row r="8" spans="1:30" x14ac:dyDescent="0.3">
      <c r="A8">
        <v>256</v>
      </c>
      <c r="B8">
        <v>86</v>
      </c>
      <c r="C8">
        <v>35</v>
      </c>
      <c r="D8" t="s">
        <v>23</v>
      </c>
      <c r="E8" t="s">
        <v>15</v>
      </c>
      <c r="F8" t="s">
        <v>16</v>
      </c>
      <c r="G8">
        <v>150</v>
      </c>
      <c r="H8">
        <v>1</v>
      </c>
      <c r="I8">
        <v>1</v>
      </c>
      <c r="J8" t="s">
        <v>21</v>
      </c>
      <c r="K8" t="s">
        <v>18</v>
      </c>
      <c r="L8">
        <v>1</v>
      </c>
      <c r="M8">
        <v>1972.0070000000001</v>
      </c>
      <c r="N8" t="s">
        <v>19</v>
      </c>
      <c r="O8">
        <v>256</v>
      </c>
      <c r="P8" t="s">
        <v>47</v>
      </c>
      <c r="U8" s="1">
        <v>1972.0070000000001</v>
      </c>
      <c r="V8">
        <f>U2</f>
        <v>670.00630000000001</v>
      </c>
      <c r="W8">
        <f>V2</f>
        <v>1504.0563</v>
      </c>
      <c r="X8">
        <f>U8</f>
        <v>1972.0070000000001</v>
      </c>
      <c r="Y8">
        <f>X8</f>
        <v>1972.0070000000001</v>
      </c>
      <c r="Z8">
        <f t="shared" si="2"/>
        <v>1972.0070000000001</v>
      </c>
      <c r="AA8">
        <f>U4</f>
        <v>1118.1179999999999</v>
      </c>
      <c r="AB8">
        <f>AA2</f>
        <v>670.00630000000001</v>
      </c>
      <c r="AC8">
        <f>AB2</f>
        <v>941.07470000000001</v>
      </c>
      <c r="AD8">
        <f>AA8</f>
        <v>1118.1179999999999</v>
      </c>
    </row>
    <row r="9" spans="1:30" x14ac:dyDescent="0.3">
      <c r="A9">
        <v>268</v>
      </c>
      <c r="B9">
        <v>90</v>
      </c>
      <c r="C9">
        <v>80</v>
      </c>
      <c r="D9" t="s">
        <v>23</v>
      </c>
      <c r="E9" t="s">
        <v>15</v>
      </c>
      <c r="F9" t="s">
        <v>16</v>
      </c>
      <c r="G9">
        <v>0</v>
      </c>
      <c r="H9">
        <v>2</v>
      </c>
      <c r="I9">
        <v>2</v>
      </c>
      <c r="J9" t="s">
        <v>21</v>
      </c>
      <c r="K9" t="s">
        <v>18</v>
      </c>
      <c r="L9">
        <v>1</v>
      </c>
      <c r="M9">
        <v>2059.0349999999999</v>
      </c>
      <c r="N9" t="s">
        <v>19</v>
      </c>
      <c r="O9">
        <v>268</v>
      </c>
      <c r="P9" t="s">
        <v>48</v>
      </c>
      <c r="U9" s="2">
        <v>2059.0349999999999</v>
      </c>
      <c r="V9">
        <f t="shared" si="0"/>
        <v>2059.0349999999999</v>
      </c>
      <c r="W9">
        <f t="shared" ref="W9" si="10">V9</f>
        <v>2059.0349999999999</v>
      </c>
      <c r="X9">
        <f>U3</f>
        <v>941.07470000000001</v>
      </c>
      <c r="Y9">
        <f>X3</f>
        <v>1598.0771999999999</v>
      </c>
      <c r="Z9">
        <f t="shared" si="2"/>
        <v>2059.0349999999999</v>
      </c>
      <c r="AA9">
        <f>U7</f>
        <v>1865.1396</v>
      </c>
      <c r="AB9">
        <f t="shared" ref="AB9:AC10" si="11">AA9</f>
        <v>1865.1396</v>
      </c>
      <c r="AC9">
        <f t="shared" si="11"/>
        <v>1865.1396</v>
      </c>
      <c r="AD9">
        <f>AA3</f>
        <v>1504.0563</v>
      </c>
    </row>
    <row r="10" spans="1:30" ht="16.8" thickBot="1" x14ac:dyDescent="0.35">
      <c r="A10">
        <v>280</v>
      </c>
      <c r="B10">
        <v>94</v>
      </c>
      <c r="C10">
        <v>80</v>
      </c>
      <c r="D10" t="s">
        <v>23</v>
      </c>
      <c r="E10" t="s">
        <v>15</v>
      </c>
      <c r="F10" t="s">
        <v>16</v>
      </c>
      <c r="G10">
        <v>0</v>
      </c>
      <c r="H10">
        <v>2</v>
      </c>
      <c r="I10">
        <v>2</v>
      </c>
      <c r="J10" t="s">
        <v>21</v>
      </c>
      <c r="K10" t="s">
        <v>18</v>
      </c>
      <c r="L10">
        <v>1</v>
      </c>
      <c r="M10">
        <v>2152.0551999999998</v>
      </c>
      <c r="N10" t="s">
        <v>19</v>
      </c>
      <c r="O10">
        <v>280</v>
      </c>
      <c r="P10" t="s">
        <v>49</v>
      </c>
      <c r="U10" s="3">
        <v>2152.0551999999998</v>
      </c>
      <c r="V10">
        <f t="shared" si="0"/>
        <v>2152.0551999999998</v>
      </c>
      <c r="W10">
        <f t="shared" ref="W10" si="12">V10</f>
        <v>2152.0551999999998</v>
      </c>
      <c r="X10">
        <f>U10</f>
        <v>2152.0551999999998</v>
      </c>
      <c r="Y10">
        <f>X10</f>
        <v>2152.0551999999998</v>
      </c>
      <c r="Z10">
        <f>U4</f>
        <v>1118.1179999999999</v>
      </c>
      <c r="AA10">
        <f>U10</f>
        <v>2152.0551999999998</v>
      </c>
      <c r="AB10">
        <f t="shared" ref="AB10" si="13">AA10</f>
        <v>2152.0551999999998</v>
      </c>
      <c r="AC10">
        <f t="shared" si="11"/>
        <v>2152.0551999999998</v>
      </c>
      <c r="AD10">
        <f>AA10</f>
        <v>2152.0551999999998</v>
      </c>
    </row>
    <row r="12" spans="1:30" x14ac:dyDescent="0.3">
      <c r="U12" t="str">
        <f>CONCATENATE(U2," ",U3," ",U4)</f>
        <v>670.0063 941.0747 1118.118</v>
      </c>
      <c r="V12" t="str">
        <f t="shared" ref="V12:AD12" si="14">CONCATENATE(V2," ",V3," ",V4)</f>
        <v>1504.0563 941.0747 1118.118</v>
      </c>
      <c r="W12" t="str">
        <f t="shared" si="14"/>
        <v>1972.007 941.0747 1118.118</v>
      </c>
      <c r="X12" t="str">
        <f t="shared" si="14"/>
        <v>670.0063 1598.0772 1118.118</v>
      </c>
      <c r="Y12" t="str">
        <f t="shared" si="14"/>
        <v>670.0063 2059.035 1118.118</v>
      </c>
      <c r="Z12" t="str">
        <f t="shared" si="14"/>
        <v>670.0063 941.0747 1865.1396</v>
      </c>
      <c r="AA12" t="str">
        <f t="shared" si="14"/>
        <v>670.0063 1504.0563 1972.007</v>
      </c>
      <c r="AB12" t="str">
        <f t="shared" si="14"/>
        <v>941.0747 1504.0563 1972.007</v>
      </c>
      <c r="AC12" t="str">
        <f t="shared" si="14"/>
        <v>1118.118 1504.0563 1972.007</v>
      </c>
      <c r="AD12" t="str">
        <f t="shared" si="14"/>
        <v>670.0063 1598.0772 1972.007</v>
      </c>
    </row>
    <row r="13" spans="1:30" x14ac:dyDescent="0.3">
      <c r="U13" t="str">
        <f>CONCATENATE(U5," ",U6," ",U7)</f>
        <v>1504.0563 1598.0772 1865.1396</v>
      </c>
      <c r="V13" t="str">
        <f t="shared" ref="V13:AD13" si="15">CONCATENATE(V5," ",V6," ",V7)</f>
        <v>1972.007 1598.0772 1865.1396</v>
      </c>
      <c r="W13" t="str">
        <f t="shared" si="15"/>
        <v>670.0063 1598.0772 1865.1396</v>
      </c>
      <c r="X13" t="str">
        <f t="shared" si="15"/>
        <v>1504.0563 2059.035 1865.1396</v>
      </c>
      <c r="Y13" t="str">
        <f t="shared" si="15"/>
        <v>1504.0563 941.0747 1865.1396</v>
      </c>
      <c r="Z13" t="str">
        <f t="shared" si="15"/>
        <v>1504.0563 1598.0772 2152.0552</v>
      </c>
      <c r="AA13" t="str">
        <f t="shared" si="15"/>
        <v>941.0747 1598.0772 2059.035</v>
      </c>
      <c r="AB13" t="str">
        <f t="shared" si="15"/>
        <v>1118.118 1598.0772 2059.035</v>
      </c>
      <c r="AC13" t="str">
        <f t="shared" si="15"/>
        <v>670.0063 1598.0772 2059.035</v>
      </c>
      <c r="AD13" t="str">
        <f t="shared" si="15"/>
        <v>941.0747 1865.1396 2059.035</v>
      </c>
    </row>
    <row r="14" spans="1:30" x14ac:dyDescent="0.3">
      <c r="U14" t="str">
        <f>CONCATENATE(U8," ",U9," ",U10)</f>
        <v>1972.007 2059.035 2152.0552</v>
      </c>
      <c r="V14" t="str">
        <f t="shared" ref="V14:AD14" si="16">CONCATENATE(V8," ",V9," ",V10)</f>
        <v>670.0063 2059.035 2152.0552</v>
      </c>
      <c r="W14" t="str">
        <f t="shared" si="16"/>
        <v>1504.0563 2059.035 2152.0552</v>
      </c>
      <c r="X14" t="str">
        <f t="shared" si="16"/>
        <v>1972.007 941.0747 2152.0552</v>
      </c>
      <c r="Y14" t="str">
        <f t="shared" si="16"/>
        <v>1972.007 1598.0772 2152.0552</v>
      </c>
      <c r="Z14" t="str">
        <f t="shared" si="16"/>
        <v>1972.007 2059.035 1118.118</v>
      </c>
      <c r="AA14" t="str">
        <f t="shared" si="16"/>
        <v>1118.118 1865.1396 2152.0552</v>
      </c>
      <c r="AB14" t="str">
        <f t="shared" si="16"/>
        <v>670.0063 1865.1396 2152.0552</v>
      </c>
      <c r="AC14" t="str">
        <f t="shared" si="16"/>
        <v>941.0747 1865.1396 2152.0552</v>
      </c>
      <c r="AD14" t="str">
        <f t="shared" si="16"/>
        <v>1118.118 1504.0563 2152.0552</v>
      </c>
    </row>
    <row r="16" spans="1:30" x14ac:dyDescent="0.3">
      <c r="A16">
        <v>184</v>
      </c>
      <c r="B16">
        <v>62</v>
      </c>
      <c r="C16">
        <v>70</v>
      </c>
      <c r="D16" t="s">
        <v>23</v>
      </c>
      <c r="E16" t="s">
        <v>15</v>
      </c>
      <c r="F16" t="s">
        <v>16</v>
      </c>
      <c r="G16">
        <v>150</v>
      </c>
      <c r="H16">
        <v>2</v>
      </c>
      <c r="I16">
        <v>1</v>
      </c>
      <c r="J16" t="s">
        <v>21</v>
      </c>
      <c r="K16" t="s">
        <v>20</v>
      </c>
      <c r="L16">
        <v>1</v>
      </c>
      <c r="M16">
        <v>1411.0360000000001</v>
      </c>
      <c r="N16" t="s">
        <v>19</v>
      </c>
      <c r="O16">
        <v>184</v>
      </c>
      <c r="P16" t="s">
        <v>43</v>
      </c>
    </row>
    <row r="17" spans="1:30" x14ac:dyDescent="0.3">
      <c r="A17">
        <v>304</v>
      </c>
      <c r="B17">
        <v>102</v>
      </c>
      <c r="C17">
        <v>25</v>
      </c>
      <c r="D17" t="s">
        <v>23</v>
      </c>
      <c r="E17" t="s">
        <v>15</v>
      </c>
      <c r="F17" t="s">
        <v>16</v>
      </c>
      <c r="G17">
        <v>0</v>
      </c>
      <c r="H17">
        <v>1</v>
      </c>
      <c r="I17">
        <v>1</v>
      </c>
      <c r="J17" t="s">
        <v>21</v>
      </c>
      <c r="K17" t="s">
        <v>18</v>
      </c>
      <c r="L17">
        <v>1</v>
      </c>
      <c r="M17">
        <v>2337.0967999999998</v>
      </c>
      <c r="N17" t="s">
        <v>19</v>
      </c>
      <c r="O17">
        <v>304</v>
      </c>
      <c r="P17" t="s">
        <v>50</v>
      </c>
    </row>
    <row r="19" spans="1:30" x14ac:dyDescent="0.3">
      <c r="S19">
        <v>4</v>
      </c>
      <c r="T19">
        <v>1</v>
      </c>
      <c r="U19" t="str">
        <f>CONCATENATE("-stim_times ",$S19," '1D: ",U12,"' 'BLOCK(3,1)' -stim_label ",$S19," ",$F$2,"-",$J$2,"-train${trick_num}",$T19,"          \")</f>
        <v>-stim_times 4 '1D: 670.0063 941.0747 1118.118' 'BLOCK(3,1)' -stim_label 4 comp-truth-train${trick_num}1          \</v>
      </c>
      <c r="V19" t="str">
        <f t="shared" ref="V19:AD19" si="17">CONCATENATE("-stim_times ",$S19," '1D: ",V12,"' 'BLOCK(3,1)' -stim_label ",$S19," ",$F$2,"-",$J$2,"-train${trick_num}",$T19,"          \")</f>
        <v>-stim_times 4 '1D: 1504.0563 941.0747 1118.118' 'BLOCK(3,1)' -stim_label 4 comp-truth-train${trick_num}1          \</v>
      </c>
      <c r="W19" t="str">
        <f t="shared" si="17"/>
        <v>-stim_times 4 '1D: 1972.007 941.0747 1118.118' 'BLOCK(3,1)' -stim_label 4 comp-truth-train${trick_num}1          \</v>
      </c>
      <c r="X19" t="str">
        <f t="shared" si="17"/>
        <v>-stim_times 4 '1D: 670.0063 1598.0772 1118.118' 'BLOCK(3,1)' -stim_label 4 comp-truth-train${trick_num}1          \</v>
      </c>
      <c r="Y19" t="str">
        <f t="shared" si="17"/>
        <v>-stim_times 4 '1D: 670.0063 2059.035 1118.118' 'BLOCK(3,1)' -stim_label 4 comp-truth-train${trick_num}1          \</v>
      </c>
      <c r="Z19" t="str">
        <f t="shared" si="17"/>
        <v>-stim_times 4 '1D: 670.0063 941.0747 1865.1396' 'BLOCK(3,1)' -stim_label 4 comp-truth-train${trick_num}1          \</v>
      </c>
      <c r="AA19" t="str">
        <f t="shared" si="17"/>
        <v>-stim_times 4 '1D: 670.0063 1504.0563 1972.007' 'BLOCK(3,1)' -stim_label 4 comp-truth-train${trick_num}1          \</v>
      </c>
      <c r="AB19" t="str">
        <f t="shared" si="17"/>
        <v>-stim_times 4 '1D: 941.0747 1504.0563 1972.007' 'BLOCK(3,1)' -stim_label 4 comp-truth-train${trick_num}1          \</v>
      </c>
      <c r="AC19" t="str">
        <f t="shared" si="17"/>
        <v>-stim_times 4 '1D: 1118.118 1504.0563 1972.007' 'BLOCK(3,1)' -stim_label 4 comp-truth-train${trick_num}1          \</v>
      </c>
      <c r="AD19" t="str">
        <f t="shared" si="17"/>
        <v>-stim_times 4 '1D: 670.0063 1598.0772 1972.007' 'BLOCK(3,1)' -stim_label 4 comp-truth-train${trick_num}1          \</v>
      </c>
    </row>
    <row r="20" spans="1:30" x14ac:dyDescent="0.3">
      <c r="M20" t="str">
        <f>CONCATENATE(M16," ",M17)</f>
        <v>1411.036 2337.0968</v>
      </c>
      <c r="S20">
        <v>5</v>
      </c>
      <c r="T20">
        <v>2</v>
      </c>
      <c r="U20" t="str">
        <f t="shared" ref="U20:AD21" si="18">CONCATENATE("-stim_times ",$S20," '1D: ",U13,"' 'BLOCK(3,1)' -stim_label ",$S20," ",$F$2,"-",$J$2,"-train${trick_num}",$T20,"          \")</f>
        <v>-stim_times 5 '1D: 1504.0563 1598.0772 1865.1396' 'BLOCK(3,1)' -stim_label 5 comp-truth-train${trick_num}2          \</v>
      </c>
      <c r="V20" t="str">
        <f t="shared" si="18"/>
        <v>-stim_times 5 '1D: 1972.007 1598.0772 1865.1396' 'BLOCK(3,1)' -stim_label 5 comp-truth-train${trick_num}2          \</v>
      </c>
      <c r="W20" t="str">
        <f t="shared" si="18"/>
        <v>-stim_times 5 '1D: 670.0063 1598.0772 1865.1396' 'BLOCK(3,1)' -stim_label 5 comp-truth-train${trick_num}2          \</v>
      </c>
      <c r="X20" t="str">
        <f t="shared" si="18"/>
        <v>-stim_times 5 '1D: 1504.0563 2059.035 1865.1396' 'BLOCK(3,1)' -stim_label 5 comp-truth-train${trick_num}2          \</v>
      </c>
      <c r="Y20" t="str">
        <f t="shared" si="18"/>
        <v>-stim_times 5 '1D: 1504.0563 941.0747 1865.1396' 'BLOCK(3,1)' -stim_label 5 comp-truth-train${trick_num}2          \</v>
      </c>
      <c r="Z20" t="str">
        <f t="shared" si="18"/>
        <v>-stim_times 5 '1D: 1504.0563 1598.0772 2152.0552' 'BLOCK(3,1)' -stim_label 5 comp-truth-train${trick_num}2          \</v>
      </c>
      <c r="AA20" t="str">
        <f t="shared" si="18"/>
        <v>-stim_times 5 '1D: 941.0747 1598.0772 2059.035' 'BLOCK(3,1)' -stim_label 5 comp-truth-train${trick_num}2          \</v>
      </c>
      <c r="AB20" t="str">
        <f t="shared" si="18"/>
        <v>-stim_times 5 '1D: 1118.118 1598.0772 2059.035' 'BLOCK(3,1)' -stim_label 5 comp-truth-train${trick_num}2          \</v>
      </c>
      <c r="AC20" t="str">
        <f t="shared" si="18"/>
        <v>-stim_times 5 '1D: 670.0063 1598.0772 2059.035' 'BLOCK(3,1)' -stim_label 5 comp-truth-train${trick_num}2          \</v>
      </c>
      <c r="AD20" t="str">
        <f t="shared" si="18"/>
        <v>-stim_times 5 '1D: 941.0747 1865.1396 2059.035' 'BLOCK(3,1)' -stim_label 5 comp-truth-train${trick_num}2          \</v>
      </c>
    </row>
    <row r="21" spans="1:30" x14ac:dyDescent="0.3">
      <c r="S21">
        <v>6</v>
      </c>
      <c r="T21">
        <v>3</v>
      </c>
      <c r="U21" t="str">
        <f t="shared" si="18"/>
        <v>-stim_times 6 '1D: 1972.007 2059.035 2152.0552' 'BLOCK(3,1)' -stim_label 6 comp-truth-train${trick_num}3          \</v>
      </c>
      <c r="V21" t="str">
        <f t="shared" si="18"/>
        <v>-stim_times 6 '1D: 670.0063 2059.035 2152.0552' 'BLOCK(3,1)' -stim_label 6 comp-truth-train${trick_num}3          \</v>
      </c>
      <c r="W21" t="str">
        <f t="shared" si="18"/>
        <v>-stim_times 6 '1D: 1504.0563 2059.035 2152.0552' 'BLOCK(3,1)' -stim_label 6 comp-truth-train${trick_num}3          \</v>
      </c>
      <c r="X21" t="str">
        <f t="shared" si="18"/>
        <v>-stim_times 6 '1D: 1972.007 941.0747 2152.0552' 'BLOCK(3,1)' -stim_label 6 comp-truth-train${trick_num}3          \</v>
      </c>
      <c r="Y21" t="str">
        <f t="shared" si="18"/>
        <v>-stim_times 6 '1D: 1972.007 1598.0772 2152.0552' 'BLOCK(3,1)' -stim_label 6 comp-truth-train${trick_num}3          \</v>
      </c>
      <c r="Z21" t="str">
        <f t="shared" si="18"/>
        <v>-stim_times 6 '1D: 1972.007 2059.035 1118.118' 'BLOCK(3,1)' -stim_label 6 comp-truth-train${trick_num}3          \</v>
      </c>
      <c r="AA21" t="str">
        <f t="shared" si="18"/>
        <v>-stim_times 6 '1D: 1118.118 1865.1396 2152.0552' 'BLOCK(3,1)' -stim_label 6 comp-truth-train${trick_num}3          \</v>
      </c>
      <c r="AB21" t="str">
        <f t="shared" si="18"/>
        <v>-stim_times 6 '1D: 670.0063 1865.1396 2152.0552' 'BLOCK(3,1)' -stim_label 6 comp-truth-train${trick_num}3          \</v>
      </c>
      <c r="AC21" t="str">
        <f t="shared" si="18"/>
        <v>-stim_times 6 '1D: 941.0747 1865.1396 2152.0552' 'BLOCK(3,1)' -stim_label 6 comp-truth-train${trick_num}3          \</v>
      </c>
      <c r="AD21" t="str">
        <f t="shared" si="18"/>
        <v>-stim_times 6 '1D: 1118.118 1504.0563 2152.0552' 'BLOCK(3,1)' -stim_label 6 comp-truth-train${trick_num}3          \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8916-88E5-4C74-97A8-429863CCA62D}">
  <dimension ref="A1:AD48"/>
  <sheetViews>
    <sheetView topLeftCell="H1" workbookViewId="0">
      <selection activeCell="M2" sqref="M2:M26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1</v>
      </c>
      <c r="B2">
        <v>1</v>
      </c>
      <c r="C2">
        <v>25</v>
      </c>
      <c r="D2" t="s">
        <v>23</v>
      </c>
      <c r="E2" t="s">
        <v>15</v>
      </c>
      <c r="F2" t="s">
        <v>22</v>
      </c>
      <c r="G2">
        <v>100</v>
      </c>
      <c r="H2">
        <v>1</v>
      </c>
      <c r="I2">
        <v>1</v>
      </c>
      <c r="J2" t="s">
        <v>21</v>
      </c>
      <c r="K2" t="s">
        <v>18</v>
      </c>
      <c r="L2">
        <v>1</v>
      </c>
      <c r="M2">
        <v>0</v>
      </c>
      <c r="N2" t="s">
        <v>19</v>
      </c>
      <c r="O2">
        <v>1</v>
      </c>
      <c r="P2" t="s">
        <v>51</v>
      </c>
      <c r="U2" s="4">
        <v>0</v>
      </c>
      <c r="V2">
        <f>U5</f>
        <v>275.06979999999999</v>
      </c>
      <c r="W2">
        <f t="shared" ref="W2:AB2" si="0">V5</f>
        <v>650</v>
      </c>
      <c r="X2">
        <f t="shared" si="0"/>
        <v>916.0693</v>
      </c>
      <c r="Y2">
        <f t="shared" si="0"/>
        <v>1190.1333</v>
      </c>
      <c r="Z2">
        <f t="shared" si="0"/>
        <v>1574.0717</v>
      </c>
      <c r="AA2">
        <f t="shared" si="0"/>
        <v>1842.1341</v>
      </c>
      <c r="AB2">
        <f t="shared" si="0"/>
        <v>2127.0504000000001</v>
      </c>
      <c r="AC2">
        <f>U2</f>
        <v>0</v>
      </c>
      <c r="AD2">
        <f>AC2</f>
        <v>0</v>
      </c>
    </row>
    <row r="3" spans="1:30" x14ac:dyDescent="0.3">
      <c r="A3">
        <v>13</v>
      </c>
      <c r="B3">
        <v>5</v>
      </c>
      <c r="C3">
        <v>75</v>
      </c>
      <c r="D3" t="s">
        <v>23</v>
      </c>
      <c r="E3" t="s">
        <v>15</v>
      </c>
      <c r="F3" t="s">
        <v>22</v>
      </c>
      <c r="G3">
        <v>100</v>
      </c>
      <c r="H3">
        <v>2</v>
      </c>
      <c r="I3">
        <v>2</v>
      </c>
      <c r="J3" t="s">
        <v>21</v>
      </c>
      <c r="K3" t="s">
        <v>18</v>
      </c>
      <c r="L3">
        <v>1</v>
      </c>
      <c r="M3">
        <v>90.024699999999996</v>
      </c>
      <c r="N3" t="s">
        <v>19</v>
      </c>
      <c r="O3">
        <v>13</v>
      </c>
      <c r="P3" t="s">
        <v>52</v>
      </c>
      <c r="U3" s="2">
        <v>90.024699999999996</v>
      </c>
      <c r="V3">
        <f>U3</f>
        <v>90.024699999999996</v>
      </c>
      <c r="W3">
        <f t="shared" ref="W3:X3" si="1">V3</f>
        <v>90.024699999999996</v>
      </c>
      <c r="X3">
        <f t="shared" si="1"/>
        <v>90.024699999999996</v>
      </c>
      <c r="Y3">
        <f t="shared" ref="Y3:AB3" si="2">X3</f>
        <v>90.024699999999996</v>
      </c>
      <c r="Z3">
        <f t="shared" si="2"/>
        <v>90.024699999999996</v>
      </c>
      <c r="AA3">
        <f t="shared" si="2"/>
        <v>90.024699999999996</v>
      </c>
      <c r="AB3">
        <f t="shared" si="2"/>
        <v>90.024699999999996</v>
      </c>
      <c r="AC3">
        <f>U6</f>
        <v>455.11059999999998</v>
      </c>
      <c r="AD3">
        <f>AC6</f>
        <v>736.02430000000004</v>
      </c>
    </row>
    <row r="4" spans="1:30" ht="16.8" thickBot="1" x14ac:dyDescent="0.35">
      <c r="A4">
        <v>25</v>
      </c>
      <c r="B4">
        <v>9</v>
      </c>
      <c r="C4">
        <v>70</v>
      </c>
      <c r="D4" t="s">
        <v>23</v>
      </c>
      <c r="E4" t="s">
        <v>15</v>
      </c>
      <c r="F4" t="s">
        <v>22</v>
      </c>
      <c r="G4">
        <v>0</v>
      </c>
      <c r="H4">
        <v>2</v>
      </c>
      <c r="I4">
        <v>2</v>
      </c>
      <c r="J4" t="s">
        <v>21</v>
      </c>
      <c r="K4" t="s">
        <v>18</v>
      </c>
      <c r="L4">
        <v>1</v>
      </c>
      <c r="M4">
        <v>182.05019999999999</v>
      </c>
      <c r="N4" t="s">
        <v>19</v>
      </c>
      <c r="O4">
        <v>25</v>
      </c>
      <c r="P4" t="s">
        <v>53</v>
      </c>
      <c r="U4" s="3">
        <v>182.05019999999999</v>
      </c>
      <c r="V4">
        <f>U4</f>
        <v>182.05019999999999</v>
      </c>
      <c r="W4">
        <f t="shared" ref="W4:X4" si="3">V4</f>
        <v>182.05019999999999</v>
      </c>
      <c r="X4">
        <f t="shared" si="3"/>
        <v>182.05019999999999</v>
      </c>
      <c r="Y4">
        <f t="shared" ref="Y4:AB4" si="4">X4</f>
        <v>182.05019999999999</v>
      </c>
      <c r="Z4">
        <f t="shared" si="4"/>
        <v>182.05019999999999</v>
      </c>
      <c r="AA4">
        <f t="shared" si="4"/>
        <v>182.05019999999999</v>
      </c>
      <c r="AB4">
        <f t="shared" si="4"/>
        <v>182.05019999999999</v>
      </c>
      <c r="AC4">
        <f>U4</f>
        <v>182.05019999999999</v>
      </c>
      <c r="AD4">
        <f t="shared" ref="AD4:AD26" si="5">AC4</f>
        <v>182.05019999999999</v>
      </c>
    </row>
    <row r="5" spans="1:30" x14ac:dyDescent="0.3">
      <c r="A5">
        <v>37</v>
      </c>
      <c r="B5">
        <v>13</v>
      </c>
      <c r="C5">
        <v>80</v>
      </c>
      <c r="D5" t="s">
        <v>23</v>
      </c>
      <c r="E5" t="s">
        <v>15</v>
      </c>
      <c r="F5" t="s">
        <v>22</v>
      </c>
      <c r="G5">
        <v>100</v>
      </c>
      <c r="H5">
        <v>2</v>
      </c>
      <c r="I5">
        <v>2</v>
      </c>
      <c r="J5" t="s">
        <v>21</v>
      </c>
      <c r="K5" t="s">
        <v>18</v>
      </c>
      <c r="L5">
        <v>1</v>
      </c>
      <c r="M5">
        <v>275.06979999999999</v>
      </c>
      <c r="N5" t="s">
        <v>19</v>
      </c>
      <c r="O5">
        <v>37</v>
      </c>
      <c r="P5" t="s">
        <v>54</v>
      </c>
      <c r="U5" s="1">
        <v>275.06979999999999</v>
      </c>
      <c r="V5">
        <f>U8</f>
        <v>650</v>
      </c>
      <c r="W5">
        <f t="shared" ref="W5:AB5" si="6">V8</f>
        <v>916.0693</v>
      </c>
      <c r="X5">
        <f t="shared" si="6"/>
        <v>1190.1333</v>
      </c>
      <c r="Y5">
        <f t="shared" si="6"/>
        <v>1574.0717</v>
      </c>
      <c r="Z5">
        <f t="shared" si="6"/>
        <v>1842.1341</v>
      </c>
      <c r="AA5">
        <f t="shared" si="6"/>
        <v>2127.0504000000001</v>
      </c>
      <c r="AB5">
        <f t="shared" si="6"/>
        <v>0</v>
      </c>
      <c r="AC5">
        <f>U5</f>
        <v>275.06979999999999</v>
      </c>
      <c r="AD5">
        <f t="shared" si="5"/>
        <v>275.06979999999999</v>
      </c>
    </row>
    <row r="6" spans="1:30" x14ac:dyDescent="0.3">
      <c r="A6">
        <v>61</v>
      </c>
      <c r="B6">
        <v>21</v>
      </c>
      <c r="C6">
        <v>90</v>
      </c>
      <c r="D6" t="s">
        <v>23</v>
      </c>
      <c r="E6" t="s">
        <v>15</v>
      </c>
      <c r="F6" t="s">
        <v>22</v>
      </c>
      <c r="G6">
        <v>100</v>
      </c>
      <c r="H6">
        <v>2</v>
      </c>
      <c r="I6">
        <v>2</v>
      </c>
      <c r="J6" t="s">
        <v>21</v>
      </c>
      <c r="K6" t="s">
        <v>18</v>
      </c>
      <c r="L6">
        <v>1</v>
      </c>
      <c r="M6">
        <v>455.11059999999998</v>
      </c>
      <c r="N6" t="s">
        <v>19</v>
      </c>
      <c r="O6">
        <v>61</v>
      </c>
      <c r="P6" t="s">
        <v>56</v>
      </c>
      <c r="U6" s="2">
        <v>455.11059999999998</v>
      </c>
      <c r="V6">
        <f>U6</f>
        <v>455.11059999999998</v>
      </c>
      <c r="W6">
        <f t="shared" ref="W6:X6" si="7">V6</f>
        <v>455.11059999999998</v>
      </c>
      <c r="X6">
        <f t="shared" si="7"/>
        <v>455.11059999999998</v>
      </c>
      <c r="Y6">
        <f t="shared" ref="Y6:AB6" si="8">X6</f>
        <v>455.11059999999998</v>
      </c>
      <c r="Z6">
        <f t="shared" si="8"/>
        <v>455.11059999999998</v>
      </c>
      <c r="AA6">
        <f t="shared" si="8"/>
        <v>455.11059999999998</v>
      </c>
      <c r="AB6">
        <f t="shared" si="8"/>
        <v>455.11059999999998</v>
      </c>
      <c r="AC6">
        <f>U9</f>
        <v>736.02430000000004</v>
      </c>
      <c r="AD6">
        <f>AC9</f>
        <v>1007.0903</v>
      </c>
    </row>
    <row r="7" spans="1:30" ht="16.8" thickBot="1" x14ac:dyDescent="0.35">
      <c r="A7">
        <v>73</v>
      </c>
      <c r="B7">
        <v>25</v>
      </c>
      <c r="C7">
        <v>70</v>
      </c>
      <c r="D7" t="s">
        <v>23</v>
      </c>
      <c r="E7" t="s">
        <v>15</v>
      </c>
      <c r="F7" t="s">
        <v>22</v>
      </c>
      <c r="G7">
        <v>100</v>
      </c>
      <c r="H7">
        <v>2</v>
      </c>
      <c r="I7">
        <v>2</v>
      </c>
      <c r="J7" t="s">
        <v>21</v>
      </c>
      <c r="K7" t="s">
        <v>18</v>
      </c>
      <c r="L7">
        <v>1</v>
      </c>
      <c r="M7">
        <v>543.1318</v>
      </c>
      <c r="N7" t="s">
        <v>19</v>
      </c>
      <c r="O7">
        <v>73</v>
      </c>
      <c r="P7" t="s">
        <v>57</v>
      </c>
      <c r="U7" s="3">
        <v>543.1318</v>
      </c>
      <c r="V7">
        <f>U7</f>
        <v>543.1318</v>
      </c>
      <c r="W7">
        <f t="shared" ref="W7:X7" si="9">V7</f>
        <v>543.1318</v>
      </c>
      <c r="X7">
        <f t="shared" si="9"/>
        <v>543.1318</v>
      </c>
      <c r="Y7">
        <f t="shared" ref="Y7:AB7" si="10">X7</f>
        <v>543.1318</v>
      </c>
      <c r="Z7">
        <f t="shared" si="10"/>
        <v>543.1318</v>
      </c>
      <c r="AA7">
        <f t="shared" si="10"/>
        <v>543.1318</v>
      </c>
      <c r="AB7">
        <f t="shared" si="10"/>
        <v>543.1318</v>
      </c>
      <c r="AC7">
        <f>U7</f>
        <v>543.1318</v>
      </c>
      <c r="AD7">
        <f t="shared" si="5"/>
        <v>543.1318</v>
      </c>
    </row>
    <row r="8" spans="1:30" x14ac:dyDescent="0.3">
      <c r="A8">
        <v>85</v>
      </c>
      <c r="B8">
        <v>29</v>
      </c>
      <c r="C8">
        <v>40</v>
      </c>
      <c r="D8" t="s">
        <v>23</v>
      </c>
      <c r="E8" t="s">
        <v>15</v>
      </c>
      <c r="F8" t="s">
        <v>22</v>
      </c>
      <c r="G8">
        <v>100</v>
      </c>
      <c r="H8">
        <v>1</v>
      </c>
      <c r="I8">
        <v>1</v>
      </c>
      <c r="J8" t="s">
        <v>21</v>
      </c>
      <c r="K8" t="s">
        <v>18</v>
      </c>
      <c r="L8">
        <v>1</v>
      </c>
      <c r="M8">
        <v>650</v>
      </c>
      <c r="N8" t="s">
        <v>19</v>
      </c>
      <c r="O8">
        <v>85</v>
      </c>
      <c r="P8" t="s">
        <v>58</v>
      </c>
      <c r="U8" s="1">
        <v>650</v>
      </c>
      <c r="V8">
        <f>U11</f>
        <v>916.0693</v>
      </c>
      <c r="W8">
        <f t="shared" ref="W8:AB8" si="11">V11</f>
        <v>1190.1333</v>
      </c>
      <c r="X8">
        <f t="shared" si="11"/>
        <v>1574.0717</v>
      </c>
      <c r="Y8">
        <f t="shared" si="11"/>
        <v>1842.1341</v>
      </c>
      <c r="Z8">
        <f t="shared" si="11"/>
        <v>2127.0504000000001</v>
      </c>
      <c r="AA8">
        <f t="shared" si="11"/>
        <v>0</v>
      </c>
      <c r="AB8">
        <f t="shared" si="11"/>
        <v>275.06979999999999</v>
      </c>
      <c r="AC8">
        <f>U8</f>
        <v>650</v>
      </c>
      <c r="AD8">
        <f t="shared" si="5"/>
        <v>650</v>
      </c>
    </row>
    <row r="9" spans="1:30" x14ac:dyDescent="0.3">
      <c r="A9">
        <v>97</v>
      </c>
      <c r="B9">
        <v>33</v>
      </c>
      <c r="C9">
        <v>10</v>
      </c>
      <c r="D9" t="s">
        <v>23</v>
      </c>
      <c r="E9" t="s">
        <v>15</v>
      </c>
      <c r="F9" t="s">
        <v>22</v>
      </c>
      <c r="G9">
        <v>100</v>
      </c>
      <c r="H9">
        <v>1</v>
      </c>
      <c r="I9">
        <v>1</v>
      </c>
      <c r="J9" t="s">
        <v>21</v>
      </c>
      <c r="K9" t="s">
        <v>18</v>
      </c>
      <c r="L9">
        <v>1</v>
      </c>
      <c r="M9">
        <v>736.02430000000004</v>
      </c>
      <c r="N9" t="s">
        <v>19</v>
      </c>
      <c r="O9">
        <v>97</v>
      </c>
      <c r="P9" t="s">
        <v>59</v>
      </c>
      <c r="U9" s="2">
        <v>736.02430000000004</v>
      </c>
      <c r="V9">
        <f>U9</f>
        <v>736.02430000000004</v>
      </c>
      <c r="W9">
        <f t="shared" ref="W9:X9" si="12">V9</f>
        <v>736.02430000000004</v>
      </c>
      <c r="X9">
        <f t="shared" si="12"/>
        <v>736.02430000000004</v>
      </c>
      <c r="Y9">
        <f t="shared" ref="Y9:AB9" si="13">X9</f>
        <v>736.02430000000004</v>
      </c>
      <c r="Z9">
        <f t="shared" si="13"/>
        <v>736.02430000000004</v>
      </c>
      <c r="AA9">
        <f t="shared" si="13"/>
        <v>736.02430000000004</v>
      </c>
      <c r="AB9">
        <f t="shared" si="13"/>
        <v>736.02430000000004</v>
      </c>
      <c r="AC9">
        <f>U12</f>
        <v>1007.0903</v>
      </c>
      <c r="AD9">
        <f>AC12</f>
        <v>1300.0001</v>
      </c>
    </row>
    <row r="10" spans="1:30" ht="16.8" thickBot="1" x14ac:dyDescent="0.35">
      <c r="A10">
        <v>109</v>
      </c>
      <c r="B10">
        <v>37</v>
      </c>
      <c r="C10">
        <v>20</v>
      </c>
      <c r="D10" t="s">
        <v>23</v>
      </c>
      <c r="E10" t="s">
        <v>15</v>
      </c>
      <c r="F10" t="s">
        <v>22</v>
      </c>
      <c r="G10">
        <v>100</v>
      </c>
      <c r="H10">
        <v>1</v>
      </c>
      <c r="I10">
        <v>1</v>
      </c>
      <c r="J10" t="s">
        <v>21</v>
      </c>
      <c r="K10" t="s">
        <v>18</v>
      </c>
      <c r="L10">
        <v>1</v>
      </c>
      <c r="M10">
        <v>827.04899999999998</v>
      </c>
      <c r="N10" t="s">
        <v>19</v>
      </c>
      <c r="O10">
        <v>109</v>
      </c>
      <c r="P10" t="s">
        <v>60</v>
      </c>
      <c r="U10" s="3">
        <v>827.04899999999998</v>
      </c>
      <c r="V10">
        <f>U10</f>
        <v>827.04899999999998</v>
      </c>
      <c r="W10">
        <f t="shared" ref="W10:X10" si="14">V10</f>
        <v>827.04899999999998</v>
      </c>
      <c r="X10">
        <f t="shared" si="14"/>
        <v>827.04899999999998</v>
      </c>
      <c r="Y10">
        <f t="shared" ref="Y10:AB10" si="15">X10</f>
        <v>827.04899999999998</v>
      </c>
      <c r="Z10">
        <f t="shared" si="15"/>
        <v>827.04899999999998</v>
      </c>
      <c r="AA10">
        <f t="shared" si="15"/>
        <v>827.04899999999998</v>
      </c>
      <c r="AB10">
        <f t="shared" si="15"/>
        <v>827.04899999999998</v>
      </c>
      <c r="AC10">
        <f>U10</f>
        <v>827.04899999999998</v>
      </c>
      <c r="AD10">
        <f t="shared" si="5"/>
        <v>827.04899999999998</v>
      </c>
    </row>
    <row r="11" spans="1:30" x14ac:dyDescent="0.3">
      <c r="A11">
        <v>121</v>
      </c>
      <c r="B11">
        <v>41</v>
      </c>
      <c r="C11">
        <v>75</v>
      </c>
      <c r="D11" t="s">
        <v>23</v>
      </c>
      <c r="E11" t="s">
        <v>15</v>
      </c>
      <c r="F11" t="s">
        <v>22</v>
      </c>
      <c r="G11">
        <v>0</v>
      </c>
      <c r="H11">
        <v>2</v>
      </c>
      <c r="I11">
        <v>2</v>
      </c>
      <c r="J11" t="s">
        <v>21</v>
      </c>
      <c r="K11" t="s">
        <v>18</v>
      </c>
      <c r="L11">
        <v>1</v>
      </c>
      <c r="M11">
        <v>916.0693</v>
      </c>
      <c r="N11" t="s">
        <v>19</v>
      </c>
      <c r="O11">
        <v>121</v>
      </c>
      <c r="P11" t="s">
        <v>61</v>
      </c>
      <c r="U11" s="1">
        <v>916.0693</v>
      </c>
      <c r="V11">
        <f>U14</f>
        <v>1190.1333</v>
      </c>
      <c r="W11">
        <f t="shared" ref="W11:AB11" si="16">V14</f>
        <v>1574.0717</v>
      </c>
      <c r="X11">
        <f t="shared" si="16"/>
        <v>1842.1341</v>
      </c>
      <c r="Y11">
        <f t="shared" si="16"/>
        <v>2127.0504000000001</v>
      </c>
      <c r="Z11">
        <f t="shared" si="16"/>
        <v>0</v>
      </c>
      <c r="AA11">
        <f t="shared" si="16"/>
        <v>275.06979999999999</v>
      </c>
      <c r="AB11">
        <f t="shared" si="16"/>
        <v>650</v>
      </c>
      <c r="AC11">
        <f>U11</f>
        <v>916.0693</v>
      </c>
      <c r="AD11">
        <f t="shared" si="5"/>
        <v>916.0693</v>
      </c>
    </row>
    <row r="12" spans="1:30" x14ac:dyDescent="0.3">
      <c r="A12">
        <v>133</v>
      </c>
      <c r="B12">
        <v>45</v>
      </c>
      <c r="C12">
        <v>15</v>
      </c>
      <c r="D12" t="s">
        <v>23</v>
      </c>
      <c r="E12" t="s">
        <v>15</v>
      </c>
      <c r="F12" t="s">
        <v>22</v>
      </c>
      <c r="G12">
        <v>100</v>
      </c>
      <c r="H12">
        <v>1</v>
      </c>
      <c r="I12">
        <v>1</v>
      </c>
      <c r="J12" t="s">
        <v>21</v>
      </c>
      <c r="K12" t="s">
        <v>18</v>
      </c>
      <c r="L12">
        <v>1</v>
      </c>
      <c r="M12">
        <v>1007.0903</v>
      </c>
      <c r="N12" t="s">
        <v>19</v>
      </c>
      <c r="O12">
        <v>133</v>
      </c>
      <c r="P12" t="s">
        <v>62</v>
      </c>
      <c r="U12" s="2">
        <v>1007.0903</v>
      </c>
      <c r="V12">
        <f>U12</f>
        <v>1007.0903</v>
      </c>
      <c r="W12">
        <f t="shared" ref="W12:X12" si="17">V12</f>
        <v>1007.0903</v>
      </c>
      <c r="X12">
        <f t="shared" si="17"/>
        <v>1007.0903</v>
      </c>
      <c r="Y12">
        <f t="shared" ref="Y12:AB12" si="18">X12</f>
        <v>1007.0903</v>
      </c>
      <c r="Z12">
        <f t="shared" si="18"/>
        <v>1007.0903</v>
      </c>
      <c r="AA12">
        <f t="shared" si="18"/>
        <v>1007.0903</v>
      </c>
      <c r="AB12">
        <f t="shared" si="18"/>
        <v>1007.0903</v>
      </c>
      <c r="AC12">
        <f>U15</f>
        <v>1300.0001</v>
      </c>
      <c r="AD12">
        <f>AC15</f>
        <v>1665.0929000000001</v>
      </c>
    </row>
    <row r="13" spans="1:30" ht="16.8" thickBot="1" x14ac:dyDescent="0.35">
      <c r="A13">
        <v>145</v>
      </c>
      <c r="B13">
        <v>49</v>
      </c>
      <c r="C13">
        <v>65</v>
      </c>
      <c r="D13" t="s">
        <v>23</v>
      </c>
      <c r="E13" t="s">
        <v>15</v>
      </c>
      <c r="F13" t="s">
        <v>22</v>
      </c>
      <c r="G13">
        <v>100</v>
      </c>
      <c r="H13">
        <v>2</v>
      </c>
      <c r="I13">
        <v>2</v>
      </c>
      <c r="J13" t="s">
        <v>21</v>
      </c>
      <c r="K13" t="s">
        <v>18</v>
      </c>
      <c r="L13">
        <v>1</v>
      </c>
      <c r="M13">
        <v>1097.1125999999999</v>
      </c>
      <c r="N13" t="s">
        <v>19</v>
      </c>
      <c r="O13">
        <v>145</v>
      </c>
      <c r="P13" t="s">
        <v>63</v>
      </c>
      <c r="U13" s="3">
        <v>1097.1125999999999</v>
      </c>
      <c r="V13">
        <f>U13</f>
        <v>1097.1125999999999</v>
      </c>
      <c r="W13">
        <f t="shared" ref="W13:X13" si="19">V13</f>
        <v>1097.1125999999999</v>
      </c>
      <c r="X13">
        <f t="shared" si="19"/>
        <v>1097.1125999999999</v>
      </c>
      <c r="Y13">
        <f t="shared" ref="Y13:AB13" si="20">X13</f>
        <v>1097.1125999999999</v>
      </c>
      <c r="Z13">
        <f t="shared" si="20"/>
        <v>1097.1125999999999</v>
      </c>
      <c r="AA13">
        <f t="shared" si="20"/>
        <v>1097.1125999999999</v>
      </c>
      <c r="AB13">
        <f t="shared" si="20"/>
        <v>1097.1125999999999</v>
      </c>
      <c r="AC13">
        <f>U13</f>
        <v>1097.1125999999999</v>
      </c>
      <c r="AD13">
        <f t="shared" si="5"/>
        <v>1097.1125999999999</v>
      </c>
    </row>
    <row r="14" spans="1:30" x14ac:dyDescent="0.3">
      <c r="A14">
        <v>157</v>
      </c>
      <c r="B14">
        <v>53</v>
      </c>
      <c r="C14">
        <v>75</v>
      </c>
      <c r="D14" t="s">
        <v>23</v>
      </c>
      <c r="E14" t="s">
        <v>15</v>
      </c>
      <c r="F14" t="s">
        <v>22</v>
      </c>
      <c r="G14">
        <v>100</v>
      </c>
      <c r="H14">
        <v>2</v>
      </c>
      <c r="I14">
        <v>2</v>
      </c>
      <c r="J14" t="s">
        <v>21</v>
      </c>
      <c r="K14" t="s">
        <v>18</v>
      </c>
      <c r="L14">
        <v>1</v>
      </c>
      <c r="M14">
        <v>1190.1333</v>
      </c>
      <c r="N14" t="s">
        <v>19</v>
      </c>
      <c r="O14">
        <v>157</v>
      </c>
      <c r="P14" t="s">
        <v>64</v>
      </c>
      <c r="U14" s="1">
        <v>1190.1333</v>
      </c>
      <c r="V14">
        <f>U17</f>
        <v>1574.0717</v>
      </c>
      <c r="W14">
        <f t="shared" ref="W14:AB14" si="21">V17</f>
        <v>1842.1341</v>
      </c>
      <c r="X14">
        <f t="shared" si="21"/>
        <v>2127.0504000000001</v>
      </c>
      <c r="Y14">
        <f t="shared" si="21"/>
        <v>0</v>
      </c>
      <c r="Z14">
        <f t="shared" si="21"/>
        <v>275.06979999999999</v>
      </c>
      <c r="AA14">
        <f t="shared" si="21"/>
        <v>650</v>
      </c>
      <c r="AB14">
        <f t="shared" si="21"/>
        <v>916.0693</v>
      </c>
      <c r="AC14">
        <f>U14</f>
        <v>1190.1333</v>
      </c>
      <c r="AD14">
        <f t="shared" si="5"/>
        <v>1190.1333</v>
      </c>
    </row>
    <row r="15" spans="1:30" x14ac:dyDescent="0.3">
      <c r="A15">
        <v>169</v>
      </c>
      <c r="B15">
        <v>57</v>
      </c>
      <c r="C15">
        <v>40</v>
      </c>
      <c r="D15" t="s">
        <v>23</v>
      </c>
      <c r="E15" t="s">
        <v>15</v>
      </c>
      <c r="F15" t="s">
        <v>22</v>
      </c>
      <c r="G15">
        <v>0</v>
      </c>
      <c r="H15">
        <v>1</v>
      </c>
      <c r="I15">
        <v>1</v>
      </c>
      <c r="J15" t="s">
        <v>21</v>
      </c>
      <c r="K15" t="s">
        <v>18</v>
      </c>
      <c r="L15">
        <v>1</v>
      </c>
      <c r="M15">
        <v>1300.0001</v>
      </c>
      <c r="N15" t="s">
        <v>19</v>
      </c>
      <c r="O15">
        <v>169</v>
      </c>
      <c r="P15" t="s">
        <v>65</v>
      </c>
      <c r="U15" s="2">
        <v>1300.0001</v>
      </c>
      <c r="V15">
        <f>U15</f>
        <v>1300.0001</v>
      </c>
      <c r="W15">
        <f t="shared" ref="W15:X15" si="22">V15</f>
        <v>1300.0001</v>
      </c>
      <c r="X15">
        <f t="shared" si="22"/>
        <v>1300.0001</v>
      </c>
      <c r="Y15">
        <f t="shared" ref="Y15:AB15" si="23">X15</f>
        <v>1300.0001</v>
      </c>
      <c r="Z15">
        <f t="shared" si="23"/>
        <v>1300.0001</v>
      </c>
      <c r="AA15">
        <f t="shared" si="23"/>
        <v>1300.0001</v>
      </c>
      <c r="AB15">
        <f t="shared" si="23"/>
        <v>1300.0001</v>
      </c>
      <c r="AC15">
        <f>U18</f>
        <v>1665.0929000000001</v>
      </c>
      <c r="AD15">
        <f>AC18</f>
        <v>1950</v>
      </c>
    </row>
    <row r="16" spans="1:30" ht="16.8" thickBot="1" x14ac:dyDescent="0.35">
      <c r="A16">
        <v>193</v>
      </c>
      <c r="B16">
        <v>65</v>
      </c>
      <c r="C16">
        <v>35</v>
      </c>
      <c r="D16" t="s">
        <v>23</v>
      </c>
      <c r="E16" t="s">
        <v>15</v>
      </c>
      <c r="F16" t="s">
        <v>22</v>
      </c>
      <c r="G16">
        <v>0</v>
      </c>
      <c r="H16">
        <v>1</v>
      </c>
      <c r="I16">
        <v>1</v>
      </c>
      <c r="J16" t="s">
        <v>21</v>
      </c>
      <c r="K16" t="s">
        <v>18</v>
      </c>
      <c r="L16">
        <v>1</v>
      </c>
      <c r="M16">
        <v>1483.0514000000001</v>
      </c>
      <c r="N16" t="s">
        <v>19</v>
      </c>
      <c r="O16">
        <v>193</v>
      </c>
      <c r="P16" t="s">
        <v>67</v>
      </c>
      <c r="U16" s="3">
        <v>1483.0514000000001</v>
      </c>
      <c r="V16">
        <f>U16</f>
        <v>1483.0514000000001</v>
      </c>
      <c r="W16">
        <f t="shared" ref="W16:X16" si="24">V16</f>
        <v>1483.0514000000001</v>
      </c>
      <c r="X16">
        <f t="shared" si="24"/>
        <v>1483.0514000000001</v>
      </c>
      <c r="Y16">
        <f t="shared" ref="Y16:AB16" si="25">X16</f>
        <v>1483.0514000000001</v>
      </c>
      <c r="Z16">
        <f t="shared" si="25"/>
        <v>1483.0514000000001</v>
      </c>
      <c r="AA16">
        <f t="shared" si="25"/>
        <v>1483.0514000000001</v>
      </c>
      <c r="AB16">
        <f t="shared" si="25"/>
        <v>1483.0514000000001</v>
      </c>
      <c r="AC16">
        <f>U16</f>
        <v>1483.0514000000001</v>
      </c>
      <c r="AD16">
        <f t="shared" si="5"/>
        <v>1483.0514000000001</v>
      </c>
    </row>
    <row r="17" spans="1:30" x14ac:dyDescent="0.3">
      <c r="A17">
        <v>205</v>
      </c>
      <c r="B17">
        <v>69</v>
      </c>
      <c r="C17">
        <v>15</v>
      </c>
      <c r="D17" t="s">
        <v>23</v>
      </c>
      <c r="E17" t="s">
        <v>15</v>
      </c>
      <c r="F17" t="s">
        <v>22</v>
      </c>
      <c r="G17">
        <v>100</v>
      </c>
      <c r="H17">
        <v>1</v>
      </c>
      <c r="I17">
        <v>1</v>
      </c>
      <c r="J17" t="s">
        <v>21</v>
      </c>
      <c r="K17" t="s">
        <v>18</v>
      </c>
      <c r="L17">
        <v>1</v>
      </c>
      <c r="M17">
        <v>1574.0717</v>
      </c>
      <c r="N17" t="s">
        <v>19</v>
      </c>
      <c r="O17">
        <v>205</v>
      </c>
      <c r="P17" t="s">
        <v>68</v>
      </c>
      <c r="U17" s="1">
        <v>1574.0717</v>
      </c>
      <c r="V17">
        <f>U20</f>
        <v>1842.1341</v>
      </c>
      <c r="W17">
        <f t="shared" ref="W17:AB17" si="26">V20</f>
        <v>2127.0504000000001</v>
      </c>
      <c r="X17">
        <f t="shared" si="26"/>
        <v>0</v>
      </c>
      <c r="Y17">
        <f t="shared" si="26"/>
        <v>275.06979999999999</v>
      </c>
      <c r="Z17">
        <f t="shared" si="26"/>
        <v>650</v>
      </c>
      <c r="AA17">
        <f t="shared" si="26"/>
        <v>916.0693</v>
      </c>
      <c r="AB17">
        <f t="shared" si="26"/>
        <v>1190.1333</v>
      </c>
      <c r="AC17">
        <f>U17</f>
        <v>1574.0717</v>
      </c>
      <c r="AD17">
        <f t="shared" si="5"/>
        <v>1574.0717</v>
      </c>
    </row>
    <row r="18" spans="1:30" x14ac:dyDescent="0.3">
      <c r="A18">
        <v>217</v>
      </c>
      <c r="B18">
        <v>73</v>
      </c>
      <c r="C18">
        <v>75</v>
      </c>
      <c r="D18" t="s">
        <v>23</v>
      </c>
      <c r="E18" t="s">
        <v>15</v>
      </c>
      <c r="F18" t="s">
        <v>22</v>
      </c>
      <c r="G18">
        <v>0</v>
      </c>
      <c r="H18">
        <v>2</v>
      </c>
      <c r="I18">
        <v>2</v>
      </c>
      <c r="J18" t="s">
        <v>21</v>
      </c>
      <c r="K18" t="s">
        <v>18</v>
      </c>
      <c r="L18">
        <v>1</v>
      </c>
      <c r="M18">
        <v>1665.0929000000001</v>
      </c>
      <c r="N18" t="s">
        <v>19</v>
      </c>
      <c r="O18">
        <v>217</v>
      </c>
      <c r="P18" t="s">
        <v>69</v>
      </c>
      <c r="U18" s="2">
        <v>1665.0929000000001</v>
      </c>
      <c r="V18">
        <f>U18</f>
        <v>1665.0929000000001</v>
      </c>
      <c r="W18">
        <f t="shared" ref="W18:X18" si="27">V18</f>
        <v>1665.0929000000001</v>
      </c>
      <c r="X18">
        <f t="shared" si="27"/>
        <v>1665.0929000000001</v>
      </c>
      <c r="Y18">
        <f t="shared" ref="Y18:AB18" si="28">X18</f>
        <v>1665.0929000000001</v>
      </c>
      <c r="Z18">
        <f t="shared" si="28"/>
        <v>1665.0929000000001</v>
      </c>
      <c r="AA18">
        <f t="shared" si="28"/>
        <v>1665.0929000000001</v>
      </c>
      <c r="AB18">
        <f t="shared" si="28"/>
        <v>1665.0929000000001</v>
      </c>
      <c r="AC18">
        <f>U21</f>
        <v>1950</v>
      </c>
      <c r="AD18">
        <f>AC21</f>
        <v>2224.0707000000002</v>
      </c>
    </row>
    <row r="19" spans="1:30" ht="16.8" thickBot="1" x14ac:dyDescent="0.35">
      <c r="A19">
        <v>229</v>
      </c>
      <c r="B19">
        <v>77</v>
      </c>
      <c r="C19">
        <v>70</v>
      </c>
      <c r="D19" t="s">
        <v>23</v>
      </c>
      <c r="E19" t="s">
        <v>15</v>
      </c>
      <c r="F19" t="s">
        <v>22</v>
      </c>
      <c r="G19">
        <v>100</v>
      </c>
      <c r="H19">
        <v>2</v>
      </c>
      <c r="I19">
        <v>2</v>
      </c>
      <c r="J19" t="s">
        <v>21</v>
      </c>
      <c r="K19" t="s">
        <v>18</v>
      </c>
      <c r="L19">
        <v>1</v>
      </c>
      <c r="M19">
        <v>1754.114</v>
      </c>
      <c r="N19" t="s">
        <v>19</v>
      </c>
      <c r="O19">
        <v>229</v>
      </c>
      <c r="P19" t="s">
        <v>70</v>
      </c>
      <c r="U19" s="3">
        <v>1754.114</v>
      </c>
      <c r="V19">
        <f>U19</f>
        <v>1754.114</v>
      </c>
      <c r="W19">
        <f t="shared" ref="W19:X19" si="29">V19</f>
        <v>1754.114</v>
      </c>
      <c r="X19">
        <f t="shared" si="29"/>
        <v>1754.114</v>
      </c>
      <c r="Y19">
        <f t="shared" ref="Y19:AB19" si="30">X19</f>
        <v>1754.114</v>
      </c>
      <c r="Z19">
        <f t="shared" si="30"/>
        <v>1754.114</v>
      </c>
      <c r="AA19">
        <f t="shared" si="30"/>
        <v>1754.114</v>
      </c>
      <c r="AB19">
        <f t="shared" si="30"/>
        <v>1754.114</v>
      </c>
      <c r="AC19">
        <f>U19</f>
        <v>1754.114</v>
      </c>
      <c r="AD19">
        <f t="shared" si="5"/>
        <v>1754.114</v>
      </c>
    </row>
    <row r="20" spans="1:30" x14ac:dyDescent="0.3">
      <c r="A20">
        <v>241</v>
      </c>
      <c r="B20">
        <v>81</v>
      </c>
      <c r="C20">
        <v>30</v>
      </c>
      <c r="D20" t="s">
        <v>23</v>
      </c>
      <c r="E20" t="s">
        <v>15</v>
      </c>
      <c r="F20" t="s">
        <v>22</v>
      </c>
      <c r="G20">
        <v>100</v>
      </c>
      <c r="H20">
        <v>1</v>
      </c>
      <c r="I20">
        <v>1</v>
      </c>
      <c r="J20" t="s">
        <v>21</v>
      </c>
      <c r="K20" t="s">
        <v>18</v>
      </c>
      <c r="L20">
        <v>1</v>
      </c>
      <c r="M20">
        <v>1842.1341</v>
      </c>
      <c r="N20" t="s">
        <v>19</v>
      </c>
      <c r="O20">
        <v>241</v>
      </c>
      <c r="P20" t="s">
        <v>71</v>
      </c>
      <c r="U20" s="1">
        <v>1842.1341</v>
      </c>
      <c r="V20">
        <f>U23</f>
        <v>2127.0504000000001</v>
      </c>
      <c r="W20">
        <f t="shared" ref="W20:AB20" si="31">V23</f>
        <v>0</v>
      </c>
      <c r="X20">
        <f t="shared" si="31"/>
        <v>275.06979999999999</v>
      </c>
      <c r="Y20">
        <f t="shared" si="31"/>
        <v>650</v>
      </c>
      <c r="Z20">
        <f t="shared" si="31"/>
        <v>916.0693</v>
      </c>
      <c r="AA20">
        <f t="shared" si="31"/>
        <v>1190.1333</v>
      </c>
      <c r="AB20">
        <f t="shared" si="31"/>
        <v>1574.0717</v>
      </c>
      <c r="AC20">
        <f>U20</f>
        <v>1842.1341</v>
      </c>
      <c r="AD20">
        <f t="shared" si="5"/>
        <v>1842.1341</v>
      </c>
    </row>
    <row r="21" spans="1:30" x14ac:dyDescent="0.3">
      <c r="A21">
        <v>253</v>
      </c>
      <c r="B21">
        <v>85</v>
      </c>
      <c r="C21">
        <v>60</v>
      </c>
      <c r="D21" t="s">
        <v>23</v>
      </c>
      <c r="E21" t="s">
        <v>15</v>
      </c>
      <c r="F21" t="s">
        <v>22</v>
      </c>
      <c r="G21">
        <v>0</v>
      </c>
      <c r="H21">
        <v>2</v>
      </c>
      <c r="I21">
        <v>2</v>
      </c>
      <c r="J21" t="s">
        <v>21</v>
      </c>
      <c r="K21" t="s">
        <v>18</v>
      </c>
      <c r="L21">
        <v>1</v>
      </c>
      <c r="M21">
        <v>1950</v>
      </c>
      <c r="N21" t="s">
        <v>19</v>
      </c>
      <c r="O21">
        <v>253</v>
      </c>
      <c r="P21" t="s">
        <v>72</v>
      </c>
      <c r="U21" s="2">
        <v>1950</v>
      </c>
      <c r="V21">
        <f>U21</f>
        <v>1950</v>
      </c>
      <c r="W21">
        <f t="shared" ref="W21:X21" si="32">V21</f>
        <v>1950</v>
      </c>
      <c r="X21">
        <f t="shared" si="32"/>
        <v>1950</v>
      </c>
      <c r="Y21">
        <f t="shared" ref="Y21:AB21" si="33">X21</f>
        <v>1950</v>
      </c>
      <c r="Z21">
        <f t="shared" si="33"/>
        <v>1950</v>
      </c>
      <c r="AA21">
        <f t="shared" si="33"/>
        <v>1950</v>
      </c>
      <c r="AB21">
        <f t="shared" si="33"/>
        <v>1950</v>
      </c>
      <c r="AC21">
        <f>U24</f>
        <v>2224.0707000000002</v>
      </c>
      <c r="AD21">
        <f>AC24</f>
        <v>90.024699999999996</v>
      </c>
    </row>
    <row r="22" spans="1:30" ht="16.8" thickBot="1" x14ac:dyDescent="0.35">
      <c r="A22">
        <v>265</v>
      </c>
      <c r="B22">
        <v>89</v>
      </c>
      <c r="C22">
        <v>90</v>
      </c>
      <c r="D22" t="s">
        <v>23</v>
      </c>
      <c r="E22" t="s">
        <v>15</v>
      </c>
      <c r="F22" t="s">
        <v>22</v>
      </c>
      <c r="G22">
        <v>100</v>
      </c>
      <c r="H22">
        <v>2</v>
      </c>
      <c r="I22">
        <v>2</v>
      </c>
      <c r="J22" t="s">
        <v>21</v>
      </c>
      <c r="K22" t="s">
        <v>18</v>
      </c>
      <c r="L22">
        <v>1</v>
      </c>
      <c r="M22">
        <v>2036.0252</v>
      </c>
      <c r="N22" t="s">
        <v>19</v>
      </c>
      <c r="O22">
        <v>265</v>
      </c>
      <c r="P22" t="s">
        <v>73</v>
      </c>
      <c r="U22" s="3">
        <v>2036.0252</v>
      </c>
      <c r="V22">
        <f>U22</f>
        <v>2036.0252</v>
      </c>
      <c r="W22">
        <f t="shared" ref="W22:X22" si="34">V22</f>
        <v>2036.0252</v>
      </c>
      <c r="X22">
        <f t="shared" si="34"/>
        <v>2036.0252</v>
      </c>
      <c r="Y22">
        <f t="shared" ref="Y22:AB22" si="35">X22</f>
        <v>2036.0252</v>
      </c>
      <c r="Z22">
        <f t="shared" si="35"/>
        <v>2036.0252</v>
      </c>
      <c r="AA22">
        <f t="shared" si="35"/>
        <v>2036.0252</v>
      </c>
      <c r="AB22">
        <f t="shared" si="35"/>
        <v>2036.0252</v>
      </c>
      <c r="AC22">
        <f>U22</f>
        <v>2036.0252</v>
      </c>
      <c r="AD22">
        <f t="shared" si="5"/>
        <v>2036.0252</v>
      </c>
    </row>
    <row r="23" spans="1:30" x14ac:dyDescent="0.3">
      <c r="A23">
        <v>277</v>
      </c>
      <c r="B23">
        <v>93</v>
      </c>
      <c r="C23">
        <v>75</v>
      </c>
      <c r="D23" t="s">
        <v>23</v>
      </c>
      <c r="E23" t="s">
        <v>15</v>
      </c>
      <c r="F23" t="s">
        <v>22</v>
      </c>
      <c r="G23">
        <v>100</v>
      </c>
      <c r="H23">
        <v>2</v>
      </c>
      <c r="I23">
        <v>2</v>
      </c>
      <c r="J23" t="s">
        <v>21</v>
      </c>
      <c r="K23" t="s">
        <v>18</v>
      </c>
      <c r="L23">
        <v>1</v>
      </c>
      <c r="M23">
        <v>2127.0504000000001</v>
      </c>
      <c r="N23" t="s">
        <v>19</v>
      </c>
      <c r="O23">
        <v>277</v>
      </c>
      <c r="P23" t="s">
        <v>74</v>
      </c>
      <c r="U23" s="1">
        <v>2127.0504000000001</v>
      </c>
      <c r="V23">
        <f>U2</f>
        <v>0</v>
      </c>
      <c r="W23">
        <f t="shared" ref="W23:AB23" si="36">V2</f>
        <v>275.06979999999999</v>
      </c>
      <c r="X23">
        <f t="shared" si="36"/>
        <v>650</v>
      </c>
      <c r="Y23">
        <f t="shared" si="36"/>
        <v>916.0693</v>
      </c>
      <c r="Z23">
        <f t="shared" si="36"/>
        <v>1190.1333</v>
      </c>
      <c r="AA23">
        <f t="shared" si="36"/>
        <v>1574.0717</v>
      </c>
      <c r="AB23">
        <f t="shared" si="36"/>
        <v>1842.1341</v>
      </c>
      <c r="AC23">
        <f>U23</f>
        <v>2127.0504000000001</v>
      </c>
      <c r="AD23">
        <f t="shared" si="5"/>
        <v>2127.0504000000001</v>
      </c>
    </row>
    <row r="24" spans="1:30" x14ac:dyDescent="0.3">
      <c r="A24">
        <v>289</v>
      </c>
      <c r="B24">
        <v>97</v>
      </c>
      <c r="C24">
        <v>40</v>
      </c>
      <c r="D24" t="s">
        <v>23</v>
      </c>
      <c r="E24" t="s">
        <v>15</v>
      </c>
      <c r="F24" t="s">
        <v>22</v>
      </c>
      <c r="G24">
        <v>100</v>
      </c>
      <c r="H24">
        <v>1</v>
      </c>
      <c r="I24">
        <v>1</v>
      </c>
      <c r="J24" t="s">
        <v>21</v>
      </c>
      <c r="K24" t="s">
        <v>18</v>
      </c>
      <c r="L24">
        <v>1</v>
      </c>
      <c r="M24">
        <v>2224.0707000000002</v>
      </c>
      <c r="N24" t="s">
        <v>19</v>
      </c>
      <c r="O24">
        <v>289</v>
      </c>
      <c r="P24" t="s">
        <v>75</v>
      </c>
      <c r="U24" s="2">
        <v>2224.0707000000002</v>
      </c>
      <c r="V24">
        <f>U24</f>
        <v>2224.0707000000002</v>
      </c>
      <c r="W24">
        <f t="shared" ref="W24:X24" si="37">V24</f>
        <v>2224.0707000000002</v>
      </c>
      <c r="X24">
        <f t="shared" si="37"/>
        <v>2224.0707000000002</v>
      </c>
      <c r="Y24">
        <f t="shared" ref="Y24:AB24" si="38">X24</f>
        <v>2224.0707000000002</v>
      </c>
      <c r="Z24">
        <f t="shared" si="38"/>
        <v>2224.0707000000002</v>
      </c>
      <c r="AA24">
        <f t="shared" si="38"/>
        <v>2224.0707000000002</v>
      </c>
      <c r="AB24">
        <f t="shared" si="38"/>
        <v>2224.0707000000002</v>
      </c>
      <c r="AC24">
        <f>U3</f>
        <v>90.024699999999996</v>
      </c>
      <c r="AD24">
        <f>AC3</f>
        <v>455.11059999999998</v>
      </c>
    </row>
    <row r="25" spans="1:30" x14ac:dyDescent="0.3">
      <c r="A25">
        <v>313</v>
      </c>
      <c r="B25">
        <v>105</v>
      </c>
      <c r="C25">
        <v>25</v>
      </c>
      <c r="D25" t="s">
        <v>23</v>
      </c>
      <c r="E25" t="s">
        <v>15</v>
      </c>
      <c r="F25" t="s">
        <v>22</v>
      </c>
      <c r="G25">
        <v>0</v>
      </c>
      <c r="H25">
        <v>1</v>
      </c>
      <c r="I25">
        <v>1</v>
      </c>
      <c r="J25" t="s">
        <v>21</v>
      </c>
      <c r="K25" t="s">
        <v>18</v>
      </c>
      <c r="L25">
        <v>1</v>
      </c>
      <c r="M25">
        <v>2407.1127000000001</v>
      </c>
      <c r="N25" t="s">
        <v>19</v>
      </c>
      <c r="O25">
        <v>313</v>
      </c>
      <c r="P25" t="s">
        <v>76</v>
      </c>
      <c r="U25" s="2">
        <v>2407.1127000000001</v>
      </c>
      <c r="V25">
        <f>U25</f>
        <v>2407.1127000000001</v>
      </c>
      <c r="W25">
        <f t="shared" ref="W25:X25" si="39">V25</f>
        <v>2407.1127000000001</v>
      </c>
      <c r="X25">
        <f t="shared" si="39"/>
        <v>2407.1127000000001</v>
      </c>
      <c r="Y25">
        <f t="shared" ref="Y25:AB25" si="40">X25</f>
        <v>2407.1127000000001</v>
      </c>
      <c r="Z25">
        <f t="shared" si="40"/>
        <v>2407.1127000000001</v>
      </c>
      <c r="AA25">
        <f t="shared" si="40"/>
        <v>2407.1127000000001</v>
      </c>
      <c r="AB25">
        <f t="shared" si="40"/>
        <v>2407.1127000000001</v>
      </c>
      <c r="AC25">
        <f>U25</f>
        <v>2407.1127000000001</v>
      </c>
      <c r="AD25">
        <f t="shared" si="5"/>
        <v>2407.1127000000001</v>
      </c>
    </row>
    <row r="26" spans="1:30" ht="16.8" thickBot="1" x14ac:dyDescent="0.35">
      <c r="A26">
        <v>325</v>
      </c>
      <c r="B26">
        <v>109</v>
      </c>
      <c r="C26">
        <v>65</v>
      </c>
      <c r="D26" t="s">
        <v>23</v>
      </c>
      <c r="E26" t="s">
        <v>15</v>
      </c>
      <c r="F26" t="s">
        <v>22</v>
      </c>
      <c r="G26">
        <v>100</v>
      </c>
      <c r="H26">
        <v>2</v>
      </c>
      <c r="I26">
        <v>2</v>
      </c>
      <c r="J26" t="s">
        <v>21</v>
      </c>
      <c r="K26" t="s">
        <v>18</v>
      </c>
      <c r="L26">
        <v>1</v>
      </c>
      <c r="M26">
        <v>2500.1336999999999</v>
      </c>
      <c r="N26" t="s">
        <v>19</v>
      </c>
      <c r="O26">
        <v>325</v>
      </c>
      <c r="P26" t="s">
        <v>77</v>
      </c>
      <c r="U26" s="3">
        <v>2500.1336999999999</v>
      </c>
      <c r="V26">
        <f t="shared" ref="V26" si="41">U26</f>
        <v>2500.1336999999999</v>
      </c>
      <c r="W26">
        <f t="shared" ref="W26:X26" si="42">V26</f>
        <v>2500.1336999999999</v>
      </c>
      <c r="X26">
        <f t="shared" si="42"/>
        <v>2500.1336999999999</v>
      </c>
      <c r="Y26">
        <f t="shared" ref="Y26:AB26" si="43">X26</f>
        <v>2500.1336999999999</v>
      </c>
      <c r="Z26">
        <f t="shared" si="43"/>
        <v>2500.1336999999999</v>
      </c>
      <c r="AA26">
        <f t="shared" si="43"/>
        <v>2500.1336999999999</v>
      </c>
      <c r="AB26">
        <f t="shared" si="43"/>
        <v>2500.1336999999999</v>
      </c>
      <c r="AC26">
        <f t="shared" ref="AC26" si="44">U26</f>
        <v>2500.1336999999999</v>
      </c>
      <c r="AD26">
        <f t="shared" si="5"/>
        <v>2500.1336999999999</v>
      </c>
    </row>
    <row r="30" spans="1:30" x14ac:dyDescent="0.3">
      <c r="U30" t="str">
        <f>CONCATENATE(U2," ",U3," ",U4)</f>
        <v>0 90.0247 182.0502</v>
      </c>
      <c r="V30" t="str">
        <f t="shared" ref="V30:AD30" si="45">CONCATENATE(V2," ",V3," ",V4)</f>
        <v>275.0698 90.0247 182.0502</v>
      </c>
      <c r="W30" t="str">
        <f t="shared" si="45"/>
        <v>650 90.0247 182.0502</v>
      </c>
      <c r="X30" t="str">
        <f t="shared" si="45"/>
        <v>916.0693 90.0247 182.0502</v>
      </c>
      <c r="Y30" t="str">
        <f t="shared" si="45"/>
        <v>1190.1333 90.0247 182.0502</v>
      </c>
      <c r="Z30" t="str">
        <f t="shared" si="45"/>
        <v>1574.0717 90.0247 182.0502</v>
      </c>
      <c r="AA30" t="str">
        <f t="shared" si="45"/>
        <v>1842.1341 90.0247 182.0502</v>
      </c>
      <c r="AB30" t="str">
        <f t="shared" si="45"/>
        <v>2127.0504 90.0247 182.0502</v>
      </c>
      <c r="AC30" t="str">
        <f t="shared" si="45"/>
        <v>0 455.1106 182.0502</v>
      </c>
      <c r="AD30" t="str">
        <f t="shared" si="45"/>
        <v>0 736.0243 182.0502</v>
      </c>
    </row>
    <row r="31" spans="1:30" x14ac:dyDescent="0.3">
      <c r="U31" t="str">
        <f>CONCATENATE(U5," ",U6," ",U7)</f>
        <v>275.0698 455.1106 543.1318</v>
      </c>
      <c r="V31" t="str">
        <f t="shared" ref="V31:AD31" si="46">CONCATENATE(V5," ",V6," ",V7)</f>
        <v>650 455.1106 543.1318</v>
      </c>
      <c r="W31" t="str">
        <f t="shared" si="46"/>
        <v>916.0693 455.1106 543.1318</v>
      </c>
      <c r="X31" t="str">
        <f t="shared" si="46"/>
        <v>1190.1333 455.1106 543.1318</v>
      </c>
      <c r="Y31" t="str">
        <f t="shared" si="46"/>
        <v>1574.0717 455.1106 543.1318</v>
      </c>
      <c r="Z31" t="str">
        <f t="shared" si="46"/>
        <v>1842.1341 455.1106 543.1318</v>
      </c>
      <c r="AA31" t="str">
        <f t="shared" si="46"/>
        <v>2127.0504 455.1106 543.1318</v>
      </c>
      <c r="AB31" t="str">
        <f t="shared" si="46"/>
        <v>0 455.1106 543.1318</v>
      </c>
      <c r="AC31" t="str">
        <f t="shared" si="46"/>
        <v>275.0698 736.0243 543.1318</v>
      </c>
      <c r="AD31" t="str">
        <f t="shared" si="46"/>
        <v>275.0698 1007.0903 543.1318</v>
      </c>
    </row>
    <row r="32" spans="1:30" x14ac:dyDescent="0.3">
      <c r="U32" t="str">
        <f>CONCATENATE(U8," ",U9," ",U10)</f>
        <v>650 736.0243 827.049</v>
      </c>
      <c r="V32" t="str">
        <f t="shared" ref="V32:AD32" si="47">CONCATENATE(V8," ",V9," ",V10)</f>
        <v>916.0693 736.0243 827.049</v>
      </c>
      <c r="W32" t="str">
        <f t="shared" si="47"/>
        <v>1190.1333 736.0243 827.049</v>
      </c>
      <c r="X32" t="str">
        <f t="shared" si="47"/>
        <v>1574.0717 736.0243 827.049</v>
      </c>
      <c r="Y32" t="str">
        <f t="shared" si="47"/>
        <v>1842.1341 736.0243 827.049</v>
      </c>
      <c r="Z32" t="str">
        <f t="shared" si="47"/>
        <v>2127.0504 736.0243 827.049</v>
      </c>
      <c r="AA32" t="str">
        <f t="shared" si="47"/>
        <v>0 736.0243 827.049</v>
      </c>
      <c r="AB32" t="str">
        <f t="shared" si="47"/>
        <v>275.0698 736.0243 827.049</v>
      </c>
      <c r="AC32" t="str">
        <f t="shared" si="47"/>
        <v>650 1007.0903 827.049</v>
      </c>
      <c r="AD32" t="str">
        <f t="shared" si="47"/>
        <v>650 1300.0001 827.049</v>
      </c>
    </row>
    <row r="33" spans="1:30" x14ac:dyDescent="0.3">
      <c r="A33">
        <v>49</v>
      </c>
      <c r="B33">
        <v>17</v>
      </c>
      <c r="C33">
        <v>80</v>
      </c>
      <c r="D33" t="s">
        <v>23</v>
      </c>
      <c r="E33" t="s">
        <v>15</v>
      </c>
      <c r="F33" t="s">
        <v>22</v>
      </c>
      <c r="G33">
        <v>0</v>
      </c>
      <c r="H33">
        <v>2</v>
      </c>
      <c r="I33">
        <v>2</v>
      </c>
      <c r="J33" t="s">
        <v>21</v>
      </c>
      <c r="K33" t="s">
        <v>18</v>
      </c>
      <c r="L33">
        <v>1</v>
      </c>
      <c r="M33">
        <v>369.09050000000002</v>
      </c>
      <c r="N33" t="s">
        <v>19</v>
      </c>
      <c r="O33">
        <v>49</v>
      </c>
      <c r="P33" t="s">
        <v>55</v>
      </c>
      <c r="U33" t="str">
        <f>CONCATENATE(U11," ",U12," ",U13)</f>
        <v>916.0693 1007.0903 1097.1126</v>
      </c>
      <c r="V33" t="str">
        <f t="shared" ref="V33:AD33" si="48">CONCATENATE(V11," ",V12," ",V13)</f>
        <v>1190.1333 1007.0903 1097.1126</v>
      </c>
      <c r="W33" t="str">
        <f t="shared" si="48"/>
        <v>1574.0717 1007.0903 1097.1126</v>
      </c>
      <c r="X33" t="str">
        <f t="shared" si="48"/>
        <v>1842.1341 1007.0903 1097.1126</v>
      </c>
      <c r="Y33" t="str">
        <f t="shared" si="48"/>
        <v>2127.0504 1007.0903 1097.1126</v>
      </c>
      <c r="Z33" t="str">
        <f t="shared" si="48"/>
        <v>0 1007.0903 1097.1126</v>
      </c>
      <c r="AA33" t="str">
        <f t="shared" si="48"/>
        <v>275.0698 1007.0903 1097.1126</v>
      </c>
      <c r="AB33" t="str">
        <f t="shared" si="48"/>
        <v>650 1007.0903 1097.1126</v>
      </c>
      <c r="AC33" t="str">
        <f t="shared" si="48"/>
        <v>916.0693 1300.0001 1097.1126</v>
      </c>
      <c r="AD33" t="str">
        <f t="shared" si="48"/>
        <v>916.0693 1665.0929 1097.1126</v>
      </c>
    </row>
    <row r="34" spans="1:30" x14ac:dyDescent="0.3">
      <c r="A34">
        <v>181</v>
      </c>
      <c r="B34">
        <v>61</v>
      </c>
      <c r="C34">
        <v>40</v>
      </c>
      <c r="D34" t="s">
        <v>23</v>
      </c>
      <c r="E34" t="s">
        <v>15</v>
      </c>
      <c r="F34" t="s">
        <v>22</v>
      </c>
      <c r="G34">
        <v>100</v>
      </c>
      <c r="H34">
        <v>1</v>
      </c>
      <c r="I34">
        <v>1</v>
      </c>
      <c r="J34" t="s">
        <v>21</v>
      </c>
      <c r="K34" t="s">
        <v>18</v>
      </c>
      <c r="L34">
        <v>1</v>
      </c>
      <c r="M34">
        <v>1389.0265999999999</v>
      </c>
      <c r="N34" t="s">
        <v>19</v>
      </c>
      <c r="O34">
        <v>181</v>
      </c>
      <c r="P34" t="s">
        <v>66</v>
      </c>
      <c r="U34" t="str">
        <f>CONCATENATE(U14," ",U15," ",U16)</f>
        <v>1190.1333 1300.0001 1483.0514</v>
      </c>
      <c r="V34" t="str">
        <f t="shared" ref="V34:AD34" si="49">CONCATENATE(V14," ",V15," ",V16)</f>
        <v>1574.0717 1300.0001 1483.0514</v>
      </c>
      <c r="W34" t="str">
        <f t="shared" si="49"/>
        <v>1842.1341 1300.0001 1483.0514</v>
      </c>
      <c r="X34" t="str">
        <f t="shared" si="49"/>
        <v>2127.0504 1300.0001 1483.0514</v>
      </c>
      <c r="Y34" t="str">
        <f t="shared" si="49"/>
        <v>0 1300.0001 1483.0514</v>
      </c>
      <c r="Z34" t="str">
        <f t="shared" si="49"/>
        <v>275.0698 1300.0001 1483.0514</v>
      </c>
      <c r="AA34" t="str">
        <f t="shared" si="49"/>
        <v>650 1300.0001 1483.0514</v>
      </c>
      <c r="AB34" t="str">
        <f t="shared" si="49"/>
        <v>916.0693 1300.0001 1483.0514</v>
      </c>
      <c r="AC34" t="str">
        <f t="shared" si="49"/>
        <v>1190.1333 1665.0929 1483.0514</v>
      </c>
      <c r="AD34" t="str">
        <f t="shared" si="49"/>
        <v>1190.1333 1950 1483.0514</v>
      </c>
    </row>
    <row r="35" spans="1:30" x14ac:dyDescent="0.3">
      <c r="A35">
        <v>301</v>
      </c>
      <c r="B35">
        <v>101</v>
      </c>
      <c r="C35">
        <v>65</v>
      </c>
      <c r="D35" t="s">
        <v>23</v>
      </c>
      <c r="E35" t="s">
        <v>15</v>
      </c>
      <c r="F35" t="s">
        <v>22</v>
      </c>
      <c r="G35">
        <v>0</v>
      </c>
      <c r="H35">
        <v>2</v>
      </c>
      <c r="I35">
        <v>2</v>
      </c>
      <c r="J35" t="s">
        <v>21</v>
      </c>
      <c r="K35" t="s">
        <v>18</v>
      </c>
      <c r="L35">
        <v>1</v>
      </c>
      <c r="M35">
        <v>2316.0918999999999</v>
      </c>
      <c r="N35" t="s">
        <v>19</v>
      </c>
      <c r="O35">
        <v>301</v>
      </c>
      <c r="U35" t="str">
        <f>CONCATENATE(U17," ",U18," ",U19)</f>
        <v>1574.0717 1665.0929 1754.114</v>
      </c>
      <c r="V35" t="str">
        <f t="shared" ref="V35:AD35" si="50">CONCATENATE(V17," ",V18," ",V19)</f>
        <v>1842.1341 1665.0929 1754.114</v>
      </c>
      <c r="W35" t="str">
        <f t="shared" si="50"/>
        <v>2127.0504 1665.0929 1754.114</v>
      </c>
      <c r="X35" t="str">
        <f t="shared" si="50"/>
        <v>0 1665.0929 1754.114</v>
      </c>
      <c r="Y35" t="str">
        <f t="shared" si="50"/>
        <v>275.0698 1665.0929 1754.114</v>
      </c>
      <c r="Z35" t="str">
        <f t="shared" si="50"/>
        <v>650 1665.0929 1754.114</v>
      </c>
      <c r="AA35" t="str">
        <f t="shared" si="50"/>
        <v>916.0693 1665.0929 1754.114</v>
      </c>
      <c r="AB35" t="str">
        <f t="shared" si="50"/>
        <v>1190.1333 1665.0929 1754.114</v>
      </c>
      <c r="AC35" t="str">
        <f t="shared" si="50"/>
        <v>1574.0717 1950 1754.114</v>
      </c>
      <c r="AD35" t="str">
        <f t="shared" si="50"/>
        <v>1574.0717 2224.0707 1754.114</v>
      </c>
    </row>
    <row r="36" spans="1:30" x14ac:dyDescent="0.3">
      <c r="U36" t="str">
        <f>CONCATENATE(U20," ",U21," ",U22)</f>
        <v>1842.1341 1950 2036.0252</v>
      </c>
      <c r="V36" t="str">
        <f t="shared" ref="V36:AD36" si="51">CONCATENATE(V20," ",V21," ",V22)</f>
        <v>2127.0504 1950 2036.0252</v>
      </c>
      <c r="W36" t="str">
        <f t="shared" si="51"/>
        <v>0 1950 2036.0252</v>
      </c>
      <c r="X36" t="str">
        <f t="shared" si="51"/>
        <v>275.0698 1950 2036.0252</v>
      </c>
      <c r="Y36" t="str">
        <f t="shared" si="51"/>
        <v>650 1950 2036.0252</v>
      </c>
      <c r="Z36" t="str">
        <f t="shared" si="51"/>
        <v>916.0693 1950 2036.0252</v>
      </c>
      <c r="AA36" t="str">
        <f t="shared" si="51"/>
        <v>1190.1333 1950 2036.0252</v>
      </c>
      <c r="AB36" t="str">
        <f t="shared" si="51"/>
        <v>1574.0717 1950 2036.0252</v>
      </c>
      <c r="AC36" t="str">
        <f t="shared" si="51"/>
        <v>1842.1341 2224.0707 2036.0252</v>
      </c>
      <c r="AD36" t="str">
        <f t="shared" si="51"/>
        <v>1842.1341 90.0247 2036.0252</v>
      </c>
    </row>
    <row r="37" spans="1:30" x14ac:dyDescent="0.3">
      <c r="M37" t="str">
        <f>CONCATENATE(M33," ",M34," ",M35)</f>
        <v>369.0905 1389.0266 2316.0919</v>
      </c>
      <c r="U37" t="str">
        <f>CONCATENATE(U23," ",U24," ",U25," ",U26)</f>
        <v>2127.0504 2224.0707 2407.1127 2500.1337</v>
      </c>
      <c r="V37" t="str">
        <f t="shared" ref="V37:AD37" si="52">CONCATENATE(V23," ",V24," ",V25," ",V26)</f>
        <v>0 2224.0707 2407.1127 2500.1337</v>
      </c>
      <c r="W37" t="str">
        <f t="shared" si="52"/>
        <v>275.0698 2224.0707 2407.1127 2500.1337</v>
      </c>
      <c r="X37" t="str">
        <f t="shared" si="52"/>
        <v>650 2224.0707 2407.1127 2500.1337</v>
      </c>
      <c r="Y37" t="str">
        <f t="shared" si="52"/>
        <v>916.0693 2224.0707 2407.1127 2500.1337</v>
      </c>
      <c r="Z37" t="str">
        <f t="shared" si="52"/>
        <v>1190.1333 2224.0707 2407.1127 2500.1337</v>
      </c>
      <c r="AA37" t="str">
        <f t="shared" si="52"/>
        <v>1574.0717 2224.0707 2407.1127 2500.1337</v>
      </c>
      <c r="AB37" t="str">
        <f t="shared" si="52"/>
        <v>1842.1341 2224.0707 2407.1127 2500.1337</v>
      </c>
      <c r="AC37" t="str">
        <f t="shared" si="52"/>
        <v>2127.0504 90.0247 2407.1127 2500.1337</v>
      </c>
      <c r="AD37" t="str">
        <f t="shared" si="52"/>
        <v>2127.0504 455.1106 2407.1127 2500.1337</v>
      </c>
    </row>
    <row r="41" spans="1:30" x14ac:dyDescent="0.3">
      <c r="S41">
        <v>11</v>
      </c>
      <c r="T41">
        <v>1</v>
      </c>
      <c r="U41" t="str">
        <f>CONCATENATE("-stim_times ",$S41," '1D: ",U30,"' 'BLOCK(3,1)' -stim_label ",$S41," ",$F$2,"-",$J$2,"-train${trick_num}",$T41,"          \")</f>
        <v>-stim_times 11 '1D: 0 90.0247 182.0502' 'BLOCK(3,1)' -stim_label 11 coop-truth-train${trick_num}1          \</v>
      </c>
      <c r="V41" t="str">
        <f t="shared" ref="V41:AD41" si="53">CONCATENATE("-stim_times ",$S41," '1D: ",V30,"' 'BLOCK(3,1)' -stim_label ",$S41," ",$F$2,"-",$J$2,"-train${trick_num}",$T41,"          \")</f>
        <v>-stim_times 11 '1D: 275.0698 90.0247 182.0502' 'BLOCK(3,1)' -stim_label 11 coop-truth-train${trick_num}1          \</v>
      </c>
      <c r="W41" t="str">
        <f t="shared" si="53"/>
        <v>-stim_times 11 '1D: 650 90.0247 182.0502' 'BLOCK(3,1)' -stim_label 11 coop-truth-train${trick_num}1          \</v>
      </c>
      <c r="X41" t="str">
        <f t="shared" si="53"/>
        <v>-stim_times 11 '1D: 916.0693 90.0247 182.0502' 'BLOCK(3,1)' -stim_label 11 coop-truth-train${trick_num}1          \</v>
      </c>
      <c r="Y41" t="str">
        <f t="shared" si="53"/>
        <v>-stim_times 11 '1D: 1190.1333 90.0247 182.0502' 'BLOCK(3,1)' -stim_label 11 coop-truth-train${trick_num}1          \</v>
      </c>
      <c r="Z41" t="str">
        <f t="shared" si="53"/>
        <v>-stim_times 11 '1D: 1574.0717 90.0247 182.0502' 'BLOCK(3,1)' -stim_label 11 coop-truth-train${trick_num}1          \</v>
      </c>
      <c r="AA41" t="str">
        <f t="shared" si="53"/>
        <v>-stim_times 11 '1D: 1842.1341 90.0247 182.0502' 'BLOCK(3,1)' -stim_label 11 coop-truth-train${trick_num}1          \</v>
      </c>
      <c r="AB41" t="str">
        <f t="shared" si="53"/>
        <v>-stim_times 11 '1D: 2127.0504 90.0247 182.0502' 'BLOCK(3,1)' -stim_label 11 coop-truth-train${trick_num}1          \</v>
      </c>
      <c r="AC41" t="str">
        <f t="shared" si="53"/>
        <v>-stim_times 11 '1D: 0 455.1106 182.0502' 'BLOCK(3,1)' -stim_label 11 coop-truth-train${trick_num}1          \</v>
      </c>
      <c r="AD41" t="str">
        <f t="shared" si="53"/>
        <v>-stim_times 11 '1D: 0 736.0243 182.0502' 'BLOCK(3,1)' -stim_label 11 coop-truth-train${trick_num}1          \</v>
      </c>
    </row>
    <row r="42" spans="1:30" x14ac:dyDescent="0.3">
      <c r="S42">
        <v>12</v>
      </c>
      <c r="T42">
        <v>2</v>
      </c>
      <c r="U42" t="str">
        <f t="shared" ref="U42:AD48" si="54">CONCATENATE("-stim_times ",$S42," '1D: ",U31,"' 'BLOCK(3,1)' -stim_label ",$S42," ",$F$2,"-",$J$2,"-train${trick_num}",$T42,"          \")</f>
        <v>-stim_times 12 '1D: 275.0698 455.1106 543.1318' 'BLOCK(3,1)' -stim_label 12 coop-truth-train${trick_num}2          \</v>
      </c>
      <c r="V42" t="str">
        <f t="shared" si="54"/>
        <v>-stim_times 12 '1D: 650 455.1106 543.1318' 'BLOCK(3,1)' -stim_label 12 coop-truth-train${trick_num}2          \</v>
      </c>
      <c r="W42" t="str">
        <f t="shared" si="54"/>
        <v>-stim_times 12 '1D: 916.0693 455.1106 543.1318' 'BLOCK(3,1)' -stim_label 12 coop-truth-train${trick_num}2          \</v>
      </c>
      <c r="X42" t="str">
        <f t="shared" si="54"/>
        <v>-stim_times 12 '1D: 1190.1333 455.1106 543.1318' 'BLOCK(3,1)' -stim_label 12 coop-truth-train${trick_num}2          \</v>
      </c>
      <c r="Y42" t="str">
        <f t="shared" si="54"/>
        <v>-stim_times 12 '1D: 1574.0717 455.1106 543.1318' 'BLOCK(3,1)' -stim_label 12 coop-truth-train${trick_num}2          \</v>
      </c>
      <c r="Z42" t="str">
        <f t="shared" si="54"/>
        <v>-stim_times 12 '1D: 1842.1341 455.1106 543.1318' 'BLOCK(3,1)' -stim_label 12 coop-truth-train${trick_num}2          \</v>
      </c>
      <c r="AA42" t="str">
        <f t="shared" si="54"/>
        <v>-stim_times 12 '1D: 2127.0504 455.1106 543.1318' 'BLOCK(3,1)' -stim_label 12 coop-truth-train${trick_num}2          \</v>
      </c>
      <c r="AB42" t="str">
        <f t="shared" si="54"/>
        <v>-stim_times 12 '1D: 0 455.1106 543.1318' 'BLOCK(3,1)' -stim_label 12 coop-truth-train${trick_num}2          \</v>
      </c>
      <c r="AC42" t="str">
        <f t="shared" si="54"/>
        <v>-stim_times 12 '1D: 275.0698 736.0243 543.1318' 'BLOCK(3,1)' -stim_label 12 coop-truth-train${trick_num}2          \</v>
      </c>
      <c r="AD42" t="str">
        <f t="shared" si="54"/>
        <v>-stim_times 12 '1D: 275.0698 1007.0903 543.1318' 'BLOCK(3,1)' -stim_label 12 coop-truth-train${trick_num}2          \</v>
      </c>
    </row>
    <row r="43" spans="1:30" x14ac:dyDescent="0.3">
      <c r="S43">
        <v>13</v>
      </c>
      <c r="T43">
        <v>3</v>
      </c>
      <c r="U43" t="str">
        <f t="shared" si="54"/>
        <v>-stim_times 13 '1D: 650 736.0243 827.049' 'BLOCK(3,1)' -stim_label 13 coop-truth-train${trick_num}3          \</v>
      </c>
      <c r="V43" t="str">
        <f t="shared" si="54"/>
        <v>-stim_times 13 '1D: 916.0693 736.0243 827.049' 'BLOCK(3,1)' -stim_label 13 coop-truth-train${trick_num}3          \</v>
      </c>
      <c r="W43" t="str">
        <f t="shared" si="54"/>
        <v>-stim_times 13 '1D: 1190.1333 736.0243 827.049' 'BLOCK(3,1)' -stim_label 13 coop-truth-train${trick_num}3          \</v>
      </c>
      <c r="X43" t="str">
        <f t="shared" si="54"/>
        <v>-stim_times 13 '1D: 1574.0717 736.0243 827.049' 'BLOCK(3,1)' -stim_label 13 coop-truth-train${trick_num}3          \</v>
      </c>
      <c r="Y43" t="str">
        <f t="shared" si="54"/>
        <v>-stim_times 13 '1D: 1842.1341 736.0243 827.049' 'BLOCK(3,1)' -stim_label 13 coop-truth-train${trick_num}3          \</v>
      </c>
      <c r="Z43" t="str">
        <f t="shared" si="54"/>
        <v>-stim_times 13 '1D: 2127.0504 736.0243 827.049' 'BLOCK(3,1)' -stim_label 13 coop-truth-train${trick_num}3          \</v>
      </c>
      <c r="AA43" t="str">
        <f t="shared" si="54"/>
        <v>-stim_times 13 '1D: 0 736.0243 827.049' 'BLOCK(3,1)' -stim_label 13 coop-truth-train${trick_num}3          \</v>
      </c>
      <c r="AB43" t="str">
        <f t="shared" si="54"/>
        <v>-stim_times 13 '1D: 275.0698 736.0243 827.049' 'BLOCK(3,1)' -stim_label 13 coop-truth-train${trick_num}3          \</v>
      </c>
      <c r="AC43" t="str">
        <f t="shared" si="54"/>
        <v>-stim_times 13 '1D: 650 1007.0903 827.049' 'BLOCK(3,1)' -stim_label 13 coop-truth-train${trick_num}3          \</v>
      </c>
      <c r="AD43" t="str">
        <f t="shared" si="54"/>
        <v>-stim_times 13 '1D: 650 1300.0001 827.049' 'BLOCK(3,1)' -stim_label 13 coop-truth-train${trick_num}3          \</v>
      </c>
    </row>
    <row r="44" spans="1:30" x14ac:dyDescent="0.3">
      <c r="S44">
        <v>14</v>
      </c>
      <c r="T44">
        <v>4</v>
      </c>
      <c r="U44" t="str">
        <f t="shared" si="54"/>
        <v>-stim_times 14 '1D: 916.0693 1007.0903 1097.1126' 'BLOCK(3,1)' -stim_label 14 coop-truth-train${trick_num}4          \</v>
      </c>
      <c r="V44" t="str">
        <f t="shared" si="54"/>
        <v>-stim_times 14 '1D: 1190.1333 1007.0903 1097.1126' 'BLOCK(3,1)' -stim_label 14 coop-truth-train${trick_num}4          \</v>
      </c>
      <c r="W44" t="str">
        <f t="shared" si="54"/>
        <v>-stim_times 14 '1D: 1574.0717 1007.0903 1097.1126' 'BLOCK(3,1)' -stim_label 14 coop-truth-train${trick_num}4          \</v>
      </c>
      <c r="X44" t="str">
        <f t="shared" si="54"/>
        <v>-stim_times 14 '1D: 1842.1341 1007.0903 1097.1126' 'BLOCK(3,1)' -stim_label 14 coop-truth-train${trick_num}4          \</v>
      </c>
      <c r="Y44" t="str">
        <f t="shared" si="54"/>
        <v>-stim_times 14 '1D: 2127.0504 1007.0903 1097.1126' 'BLOCK(3,1)' -stim_label 14 coop-truth-train${trick_num}4          \</v>
      </c>
      <c r="Z44" t="str">
        <f t="shared" si="54"/>
        <v>-stim_times 14 '1D: 0 1007.0903 1097.1126' 'BLOCK(3,1)' -stim_label 14 coop-truth-train${trick_num}4          \</v>
      </c>
      <c r="AA44" t="str">
        <f t="shared" si="54"/>
        <v>-stim_times 14 '1D: 275.0698 1007.0903 1097.1126' 'BLOCK(3,1)' -stim_label 14 coop-truth-train${trick_num}4          \</v>
      </c>
      <c r="AB44" t="str">
        <f t="shared" si="54"/>
        <v>-stim_times 14 '1D: 650 1007.0903 1097.1126' 'BLOCK(3,1)' -stim_label 14 coop-truth-train${trick_num}4          \</v>
      </c>
      <c r="AC44" t="str">
        <f t="shared" si="54"/>
        <v>-stim_times 14 '1D: 916.0693 1300.0001 1097.1126' 'BLOCK(3,1)' -stim_label 14 coop-truth-train${trick_num}4          \</v>
      </c>
      <c r="AD44" t="str">
        <f t="shared" si="54"/>
        <v>-stim_times 14 '1D: 916.0693 1665.0929 1097.1126' 'BLOCK(3,1)' -stim_label 14 coop-truth-train${trick_num}4          \</v>
      </c>
    </row>
    <row r="45" spans="1:30" x14ac:dyDescent="0.3">
      <c r="S45">
        <v>15</v>
      </c>
      <c r="T45">
        <v>5</v>
      </c>
      <c r="U45" t="str">
        <f t="shared" si="54"/>
        <v>-stim_times 15 '1D: 1190.1333 1300.0001 1483.0514' 'BLOCK(3,1)' -stim_label 15 coop-truth-train${trick_num}5          \</v>
      </c>
      <c r="V45" t="str">
        <f t="shared" si="54"/>
        <v>-stim_times 15 '1D: 1574.0717 1300.0001 1483.0514' 'BLOCK(3,1)' -stim_label 15 coop-truth-train${trick_num}5          \</v>
      </c>
      <c r="W45" t="str">
        <f t="shared" si="54"/>
        <v>-stim_times 15 '1D: 1842.1341 1300.0001 1483.0514' 'BLOCK(3,1)' -stim_label 15 coop-truth-train${trick_num}5          \</v>
      </c>
      <c r="X45" t="str">
        <f t="shared" si="54"/>
        <v>-stim_times 15 '1D: 2127.0504 1300.0001 1483.0514' 'BLOCK(3,1)' -stim_label 15 coop-truth-train${trick_num}5          \</v>
      </c>
      <c r="Y45" t="str">
        <f t="shared" si="54"/>
        <v>-stim_times 15 '1D: 0 1300.0001 1483.0514' 'BLOCK(3,1)' -stim_label 15 coop-truth-train${trick_num}5          \</v>
      </c>
      <c r="Z45" t="str">
        <f t="shared" si="54"/>
        <v>-stim_times 15 '1D: 275.0698 1300.0001 1483.0514' 'BLOCK(3,1)' -stim_label 15 coop-truth-train${trick_num}5          \</v>
      </c>
      <c r="AA45" t="str">
        <f t="shared" si="54"/>
        <v>-stim_times 15 '1D: 650 1300.0001 1483.0514' 'BLOCK(3,1)' -stim_label 15 coop-truth-train${trick_num}5          \</v>
      </c>
      <c r="AB45" t="str">
        <f t="shared" si="54"/>
        <v>-stim_times 15 '1D: 916.0693 1300.0001 1483.0514' 'BLOCK(3,1)' -stim_label 15 coop-truth-train${trick_num}5          \</v>
      </c>
      <c r="AC45" t="str">
        <f t="shared" si="54"/>
        <v>-stim_times 15 '1D: 1190.1333 1665.0929 1483.0514' 'BLOCK(3,1)' -stim_label 15 coop-truth-train${trick_num}5          \</v>
      </c>
      <c r="AD45" t="str">
        <f t="shared" si="54"/>
        <v>-stim_times 15 '1D: 1190.1333 1950 1483.0514' 'BLOCK(3,1)' -stim_label 15 coop-truth-train${trick_num}5          \</v>
      </c>
    </row>
    <row r="46" spans="1:30" x14ac:dyDescent="0.3">
      <c r="S46">
        <v>16</v>
      </c>
      <c r="T46">
        <v>6</v>
      </c>
      <c r="U46" t="str">
        <f t="shared" si="54"/>
        <v>-stim_times 16 '1D: 1574.0717 1665.0929 1754.114' 'BLOCK(3,1)' -stim_label 16 coop-truth-train${trick_num}6          \</v>
      </c>
      <c r="V46" t="str">
        <f t="shared" si="54"/>
        <v>-stim_times 16 '1D: 1842.1341 1665.0929 1754.114' 'BLOCK(3,1)' -stim_label 16 coop-truth-train${trick_num}6          \</v>
      </c>
      <c r="W46" t="str">
        <f t="shared" si="54"/>
        <v>-stim_times 16 '1D: 2127.0504 1665.0929 1754.114' 'BLOCK(3,1)' -stim_label 16 coop-truth-train${trick_num}6          \</v>
      </c>
      <c r="X46" t="str">
        <f t="shared" si="54"/>
        <v>-stim_times 16 '1D: 0 1665.0929 1754.114' 'BLOCK(3,1)' -stim_label 16 coop-truth-train${trick_num}6          \</v>
      </c>
      <c r="Y46" t="str">
        <f t="shared" si="54"/>
        <v>-stim_times 16 '1D: 275.0698 1665.0929 1754.114' 'BLOCK(3,1)' -stim_label 16 coop-truth-train${trick_num}6          \</v>
      </c>
      <c r="Z46" t="str">
        <f t="shared" si="54"/>
        <v>-stim_times 16 '1D: 650 1665.0929 1754.114' 'BLOCK(3,1)' -stim_label 16 coop-truth-train${trick_num}6          \</v>
      </c>
      <c r="AA46" t="str">
        <f t="shared" si="54"/>
        <v>-stim_times 16 '1D: 916.0693 1665.0929 1754.114' 'BLOCK(3,1)' -stim_label 16 coop-truth-train${trick_num}6          \</v>
      </c>
      <c r="AB46" t="str">
        <f t="shared" si="54"/>
        <v>-stim_times 16 '1D: 1190.1333 1665.0929 1754.114' 'BLOCK(3,1)' -stim_label 16 coop-truth-train${trick_num}6          \</v>
      </c>
      <c r="AC46" t="str">
        <f t="shared" si="54"/>
        <v>-stim_times 16 '1D: 1574.0717 1950 1754.114' 'BLOCK(3,1)' -stim_label 16 coop-truth-train${trick_num}6          \</v>
      </c>
      <c r="AD46" t="str">
        <f t="shared" si="54"/>
        <v>-stim_times 16 '1D: 1574.0717 2224.0707 1754.114' 'BLOCK(3,1)' -stim_label 16 coop-truth-train${trick_num}6          \</v>
      </c>
    </row>
    <row r="47" spans="1:30" x14ac:dyDescent="0.3">
      <c r="S47">
        <v>17</v>
      </c>
      <c r="T47">
        <v>7</v>
      </c>
      <c r="U47" t="str">
        <f t="shared" si="54"/>
        <v>-stim_times 17 '1D: 1842.1341 1950 2036.0252' 'BLOCK(3,1)' -stim_label 17 coop-truth-train${trick_num}7          \</v>
      </c>
      <c r="V47" t="str">
        <f t="shared" si="54"/>
        <v>-stim_times 17 '1D: 2127.0504 1950 2036.0252' 'BLOCK(3,1)' -stim_label 17 coop-truth-train${trick_num}7          \</v>
      </c>
      <c r="W47" t="str">
        <f t="shared" si="54"/>
        <v>-stim_times 17 '1D: 0 1950 2036.0252' 'BLOCK(3,1)' -stim_label 17 coop-truth-train${trick_num}7          \</v>
      </c>
      <c r="X47" t="str">
        <f t="shared" si="54"/>
        <v>-stim_times 17 '1D: 275.0698 1950 2036.0252' 'BLOCK(3,1)' -stim_label 17 coop-truth-train${trick_num}7          \</v>
      </c>
      <c r="Y47" t="str">
        <f t="shared" si="54"/>
        <v>-stim_times 17 '1D: 650 1950 2036.0252' 'BLOCK(3,1)' -stim_label 17 coop-truth-train${trick_num}7          \</v>
      </c>
      <c r="Z47" t="str">
        <f t="shared" si="54"/>
        <v>-stim_times 17 '1D: 916.0693 1950 2036.0252' 'BLOCK(3,1)' -stim_label 17 coop-truth-train${trick_num}7          \</v>
      </c>
      <c r="AA47" t="str">
        <f t="shared" si="54"/>
        <v>-stim_times 17 '1D: 1190.1333 1950 2036.0252' 'BLOCK(3,1)' -stim_label 17 coop-truth-train${trick_num}7          \</v>
      </c>
      <c r="AB47" t="str">
        <f t="shared" si="54"/>
        <v>-stim_times 17 '1D: 1574.0717 1950 2036.0252' 'BLOCK(3,1)' -stim_label 17 coop-truth-train${trick_num}7          \</v>
      </c>
      <c r="AC47" t="str">
        <f t="shared" si="54"/>
        <v>-stim_times 17 '1D: 1842.1341 2224.0707 2036.0252' 'BLOCK(3,1)' -stim_label 17 coop-truth-train${trick_num}7          \</v>
      </c>
      <c r="AD47" t="str">
        <f t="shared" si="54"/>
        <v>-stim_times 17 '1D: 1842.1341 90.0247 2036.0252' 'BLOCK(3,1)' -stim_label 17 coop-truth-train${trick_num}7          \</v>
      </c>
    </row>
    <row r="48" spans="1:30" x14ac:dyDescent="0.3">
      <c r="S48">
        <v>18</v>
      </c>
      <c r="T48">
        <v>8</v>
      </c>
      <c r="U48" t="str">
        <f t="shared" si="54"/>
        <v>-stim_times 18 '1D: 2127.0504 2224.0707 2407.1127 2500.1337' 'BLOCK(3,1)' -stim_label 18 coop-truth-train${trick_num}8          \</v>
      </c>
      <c r="V48" t="str">
        <f t="shared" si="54"/>
        <v>-stim_times 18 '1D: 0 2224.0707 2407.1127 2500.1337' 'BLOCK(3,1)' -stim_label 18 coop-truth-train${trick_num}8          \</v>
      </c>
      <c r="W48" t="str">
        <f t="shared" si="54"/>
        <v>-stim_times 18 '1D: 275.0698 2224.0707 2407.1127 2500.1337' 'BLOCK(3,1)' -stim_label 18 coop-truth-train${trick_num}8          \</v>
      </c>
      <c r="X48" t="str">
        <f t="shared" si="54"/>
        <v>-stim_times 18 '1D: 650 2224.0707 2407.1127 2500.1337' 'BLOCK(3,1)' -stim_label 18 coop-truth-train${trick_num}8          \</v>
      </c>
      <c r="Y48" t="str">
        <f t="shared" si="54"/>
        <v>-stim_times 18 '1D: 916.0693 2224.0707 2407.1127 2500.1337' 'BLOCK(3,1)' -stim_label 18 coop-truth-train${trick_num}8          \</v>
      </c>
      <c r="Z48" t="str">
        <f t="shared" si="54"/>
        <v>-stim_times 18 '1D: 1190.1333 2224.0707 2407.1127 2500.1337' 'BLOCK(3,1)' -stim_label 18 coop-truth-train${trick_num}8          \</v>
      </c>
      <c r="AA48" t="str">
        <f t="shared" si="54"/>
        <v>-stim_times 18 '1D: 1574.0717 2224.0707 2407.1127 2500.1337' 'BLOCK(3,1)' -stim_label 18 coop-truth-train${trick_num}8          \</v>
      </c>
      <c r="AB48" t="str">
        <f t="shared" si="54"/>
        <v>-stim_times 18 '1D: 1842.1341 2224.0707 2407.1127 2500.1337' 'BLOCK(3,1)' -stim_label 18 coop-truth-train${trick_num}8          \</v>
      </c>
      <c r="AC48" t="str">
        <f t="shared" si="54"/>
        <v>-stim_times 18 '1D: 2127.0504 90.0247 2407.1127 2500.1337' 'BLOCK(3,1)' -stim_label 18 coop-truth-train${trick_num}8          \</v>
      </c>
      <c r="AD48" t="str">
        <f t="shared" si="54"/>
        <v>-stim_times 18 '1D: 2127.0504 455.1106 2407.1127 2500.1337'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A244-24B8-4539-86C1-267C04701720}">
  <dimension ref="A1:J15"/>
  <sheetViews>
    <sheetView workbookViewId="0">
      <selection activeCell="N13" sqref="N13"/>
    </sheetView>
  </sheetViews>
  <sheetFormatPr defaultRowHeight="16.2" x14ac:dyDescent="0.3"/>
  <sheetData>
    <row r="1" spans="1:10" x14ac:dyDescent="0.3">
      <c r="A1" t="str">
        <f>工作表1!U19</f>
        <v>-stim_times 4 '1D: 670.0063 941.0747 1118.118' 'BLOCK(3,1)' -stim_label 4 comp-truth-train${trick_num}1          \</v>
      </c>
      <c r="B1" t="str">
        <f>工作表1!V19</f>
        <v>-stim_times 4 '1D: 1504.0563 941.0747 1118.118' 'BLOCK(3,1)' -stim_label 4 comp-truth-train${trick_num}1          \</v>
      </c>
      <c r="C1" t="str">
        <f>工作表1!W19</f>
        <v>-stim_times 4 '1D: 1972.007 941.0747 1118.118' 'BLOCK(3,1)' -stim_label 4 comp-truth-train${trick_num}1          \</v>
      </c>
      <c r="D1" t="str">
        <f>工作表1!X19</f>
        <v>-stim_times 4 '1D: 670.0063 1598.0772 1118.118' 'BLOCK(3,1)' -stim_label 4 comp-truth-train${trick_num}1          \</v>
      </c>
      <c r="E1" t="str">
        <f>工作表1!Y19</f>
        <v>-stim_times 4 '1D: 670.0063 2059.035 1118.118' 'BLOCK(3,1)' -stim_label 4 comp-truth-train${trick_num}1          \</v>
      </c>
      <c r="F1" t="str">
        <f>工作表1!Z19</f>
        <v>-stim_times 4 '1D: 670.0063 941.0747 1865.1396' 'BLOCK(3,1)' -stim_label 4 comp-truth-train${trick_num}1          \</v>
      </c>
      <c r="G1" t="str">
        <f>工作表1!AA19</f>
        <v>-stim_times 4 '1D: 670.0063 1504.0563 1972.007' 'BLOCK(3,1)' -stim_label 4 comp-truth-train${trick_num}1          \</v>
      </c>
      <c r="H1" t="str">
        <f>工作表1!AB19</f>
        <v>-stim_times 4 '1D: 941.0747 1504.0563 1972.007' 'BLOCK(3,1)' -stim_label 4 comp-truth-train${trick_num}1          \</v>
      </c>
      <c r="I1" t="str">
        <f>工作表1!AC19</f>
        <v>-stim_times 4 '1D: 1118.118 1504.0563 1972.007' 'BLOCK(3,1)' -stim_label 4 comp-truth-train${trick_num}1          \</v>
      </c>
      <c r="J1" t="str">
        <f>工作表1!AD19</f>
        <v>-stim_times 4 '1D: 670.0063 1598.0772 1972.007' 'BLOCK(3,1)' -stim_label 4 comp-truth-train${trick_num}1          \</v>
      </c>
    </row>
    <row r="2" spans="1:10" x14ac:dyDescent="0.3">
      <c r="A2" t="str">
        <f>工作表1!U20</f>
        <v>-stim_times 5 '1D: 1504.0563 1598.0772 1865.1396' 'BLOCK(3,1)' -stim_label 5 comp-truth-train${trick_num}2          \</v>
      </c>
      <c r="B2" t="str">
        <f>工作表1!V20</f>
        <v>-stim_times 5 '1D: 1972.007 1598.0772 1865.1396' 'BLOCK(3,1)' -stim_label 5 comp-truth-train${trick_num}2          \</v>
      </c>
      <c r="C2" t="str">
        <f>工作表1!W20</f>
        <v>-stim_times 5 '1D: 670.0063 1598.0772 1865.1396' 'BLOCK(3,1)' -stim_label 5 comp-truth-train${trick_num}2          \</v>
      </c>
      <c r="D2" t="str">
        <f>工作表1!X20</f>
        <v>-stim_times 5 '1D: 1504.0563 2059.035 1865.1396' 'BLOCK(3,1)' -stim_label 5 comp-truth-train${trick_num}2          \</v>
      </c>
      <c r="E2" t="str">
        <f>工作表1!Y20</f>
        <v>-stim_times 5 '1D: 1504.0563 941.0747 1865.1396' 'BLOCK(3,1)' -stim_label 5 comp-truth-train${trick_num}2          \</v>
      </c>
      <c r="F2" t="str">
        <f>工作表1!Z20</f>
        <v>-stim_times 5 '1D: 1504.0563 1598.0772 2152.0552' 'BLOCK(3,1)' -stim_label 5 comp-truth-train${trick_num}2          \</v>
      </c>
      <c r="G2" t="str">
        <f>工作表1!AA20</f>
        <v>-stim_times 5 '1D: 941.0747 1598.0772 2059.035' 'BLOCK(3,1)' -stim_label 5 comp-truth-train${trick_num}2          \</v>
      </c>
      <c r="H2" t="str">
        <f>工作表1!AB20</f>
        <v>-stim_times 5 '1D: 1118.118 1598.0772 2059.035' 'BLOCK(3,1)' -stim_label 5 comp-truth-train${trick_num}2          \</v>
      </c>
      <c r="I2" t="str">
        <f>工作表1!AC20</f>
        <v>-stim_times 5 '1D: 670.0063 1598.0772 2059.035' 'BLOCK(3,1)' -stim_label 5 comp-truth-train${trick_num}2          \</v>
      </c>
      <c r="J2" t="str">
        <f>工作表1!AD20</f>
        <v>-stim_times 5 '1D: 941.0747 1865.1396 2059.035' 'BLOCK(3,1)' -stim_label 5 comp-truth-train${trick_num}2          \</v>
      </c>
    </row>
    <row r="3" spans="1:10" x14ac:dyDescent="0.3">
      <c r="A3" t="str">
        <f>工作表1!U21</f>
        <v>-stim_times 6 '1D: 1972.007 2059.035 2152.0552' 'BLOCK(3,1)' -stim_label 6 comp-truth-train${trick_num}3          \</v>
      </c>
      <c r="B3" t="str">
        <f>工作表1!V21</f>
        <v>-stim_times 6 '1D: 670.0063 2059.035 2152.0552' 'BLOCK(3,1)' -stim_label 6 comp-truth-train${trick_num}3          \</v>
      </c>
      <c r="C3" t="str">
        <f>工作表1!W21</f>
        <v>-stim_times 6 '1D: 1504.0563 2059.035 2152.0552' 'BLOCK(3,1)' -stim_label 6 comp-truth-train${trick_num}3          \</v>
      </c>
      <c r="D3" t="str">
        <f>工作表1!X21</f>
        <v>-stim_times 6 '1D: 1972.007 941.0747 2152.0552' 'BLOCK(3,1)' -stim_label 6 comp-truth-train${trick_num}3          \</v>
      </c>
      <c r="E3" t="str">
        <f>工作表1!Y21</f>
        <v>-stim_times 6 '1D: 1972.007 1598.0772 2152.0552' 'BLOCK(3,1)' -stim_label 6 comp-truth-train${trick_num}3          \</v>
      </c>
      <c r="F3" t="str">
        <f>工作表1!Z21</f>
        <v>-stim_times 6 '1D: 1972.007 2059.035 1118.118' 'BLOCK(3,1)' -stim_label 6 comp-truth-train${trick_num}3          \</v>
      </c>
      <c r="G3" t="str">
        <f>工作表1!AA21</f>
        <v>-stim_times 6 '1D: 1118.118 1865.1396 2152.0552' 'BLOCK(3,1)' -stim_label 6 comp-truth-train${trick_num}3          \</v>
      </c>
      <c r="H3" t="str">
        <f>工作表1!AB21</f>
        <v>-stim_times 6 '1D: 670.0063 1865.1396 2152.0552' 'BLOCK(3,1)' -stim_label 6 comp-truth-train${trick_num}3          \</v>
      </c>
      <c r="I3" t="str">
        <f>工作表1!AC21</f>
        <v>-stim_times 6 '1D: 941.0747 1865.1396 2152.0552' 'BLOCK(3,1)' -stim_label 6 comp-truth-train${trick_num}3          \</v>
      </c>
      <c r="J3" t="str">
        <f>工作表1!AD21</f>
        <v>-stim_times 6 '1D: 1118.118 1504.0563 2152.0552' 'BLOCK(3,1)' -stim_label 6 comp-truth-train${trick_num}3          \</v>
      </c>
    </row>
    <row r="4" spans="1:10" x14ac:dyDescent="0.3">
      <c r="A4" t="str">
        <f>工作表2!U23</f>
        <v>-stim_times 7 '1D: 113.0348 299.0752 388.0952' 'BLOCK(3,1)' -stim_label 7 comp-lie-train${trick_num}1          \</v>
      </c>
      <c r="B4" t="str">
        <f>工作表2!V23</f>
        <v>-stim_times 7 '1D: 477.1157 299.0752 388.0952' 'BLOCK(3,1)' -stim_label 7 comp-lie-train${trick_num}1          \</v>
      </c>
      <c r="C4" t="str">
        <f>工作表2!W23</f>
        <v>-stim_times 7 '1D: 1030.0952 299.0752 388.0952' 'BLOCK(3,1)' -stim_label 7 comp-lie-train${trick_num}1          \</v>
      </c>
      <c r="D4" t="str">
        <f>工作表2!X23</f>
        <v>-stim_times 7 '1D: 2247.076 299.0752 388.0952' 'BLOCK(3,1)' -stim_label 7 comp-lie-train${trick_num}1          \</v>
      </c>
      <c r="E4" t="str">
        <f>工作表2!Y23</f>
        <v>-stim_times 7 '1D: 113.0348 757.0336 388.0952' 'BLOCK(3,1)' -stim_label 7 comp-lie-train${trick_num}1          \</v>
      </c>
      <c r="F4" t="str">
        <f>工作表2!Z23</f>
        <v>-stim_times 7 '1D: 113.0348 1687.0982 388.0952' 'BLOCK(3,1)' -stim_label 7 comp-lie-train${trick_num}1          \</v>
      </c>
      <c r="G4" t="str">
        <f>工作表2!AA23</f>
        <v>-stim_times 7 '1D: 113.0348 2428.1177 388.0952' 'BLOCK(3,1)' -stim_label 7 comp-lie-train${trick_num}1          \</v>
      </c>
      <c r="H4" t="str">
        <f>工作表2!AB23</f>
        <v>-stim_times 7 '1D: 113.0348 299.0752 850.0543' 'BLOCK(3,1)' -stim_label 7 comp-lie-train${trick_num}1          \</v>
      </c>
      <c r="I4" t="str">
        <f>工作表2!AC23</f>
        <v>-stim_times 7 '1D: 113.0348 299.0752 1774.119' 'BLOCK(3,1)' -stim_label 7 comp-lie-train${trick_num}1          \</v>
      </c>
      <c r="J4" t="str">
        <f>工作表2!AD23</f>
        <v>-stim_times 7 '1D: 113.0348 299.0752 2519.1392' 'BLOCK(3,1)' -stim_label 7 comp-lie-train${trick_num}1          \</v>
      </c>
    </row>
    <row r="5" spans="1:10" x14ac:dyDescent="0.3">
      <c r="A5" t="str">
        <f>工作表2!U24</f>
        <v>-stim_times 8 '1D: 477.1157 757.0336 850.0543' 'BLOCK(3,1)' -stim_label 8 comp-lie-train${trick_num}2          \</v>
      </c>
      <c r="B5" t="str">
        <f>工作表2!V24</f>
        <v>-stim_times 8 '1D: 1030.0952 757.0336 850.0543' 'BLOCK(3,1)' -stim_label 8 comp-lie-train${trick_num}2          \</v>
      </c>
      <c r="C5" t="str">
        <f>工作表2!W24</f>
        <v>-stim_times 8 '1D: 2247.076 757.0336 850.0543' 'BLOCK(3,1)' -stim_label 8 comp-lie-train${trick_num}2          \</v>
      </c>
      <c r="D5" t="str">
        <f>工作表2!X24</f>
        <v>-stim_times 8 '1D: 113.0348 757.0336 850.0543' 'BLOCK(3,1)' -stim_label 8 comp-lie-train${trick_num}2          \</v>
      </c>
      <c r="E5" t="str">
        <f>工作表2!Y24</f>
        <v>-stim_times 8 '1D: 477.1157 1687.0982 850.0543' 'BLOCK(3,1)' -stim_label 8 comp-lie-train${trick_num}2          \</v>
      </c>
      <c r="F5" t="str">
        <f>工作表2!Z24</f>
        <v>-stim_times 8 '1D: 477.1157 2428.1177 850.0543' 'BLOCK(3,1)' -stim_label 8 comp-lie-train${trick_num}2          \</v>
      </c>
      <c r="G5" t="str">
        <f>工作表2!AA24</f>
        <v>-stim_times 8 '1D: 477.1157 299.0752 850.0543' 'BLOCK(3,1)' -stim_label 8 comp-lie-train${trick_num}2          \</v>
      </c>
      <c r="H5" t="str">
        <f>工作表2!AB24</f>
        <v>-stim_times 8 '1D: 477.1157 757.0336 1774.119' 'BLOCK(3,1)' -stim_label 8 comp-lie-train${trick_num}2          \</v>
      </c>
      <c r="I5" t="str">
        <f>工作表2!AC24</f>
        <v>-stim_times 8 '1D: 477.1157 757.0336 2519.1392' 'BLOCK(3,1)' -stim_label 8 comp-lie-train${trick_num}2          \</v>
      </c>
      <c r="J5" t="str">
        <f>工作表2!AD24</f>
        <v>-stim_times 8 '1D: 477.1157 757.0336 388.0952' 'BLOCK(3,1)' -stim_label 8 comp-lie-train${trick_num}2          \</v>
      </c>
    </row>
    <row r="6" spans="1:10" x14ac:dyDescent="0.3">
      <c r="A6" t="str">
        <f>工作表2!U25</f>
        <v>-stim_times 9 '1D: 1030.0952 1687.0982 1774.119' 'BLOCK(3,1)' -stim_label 9 comp-lie-train${trick_num}3          \</v>
      </c>
      <c r="B6" t="str">
        <f>工作表2!V25</f>
        <v>-stim_times 9 '1D: 2247.076 1687.0982 1774.119' 'BLOCK(3,1)' -stim_label 9 comp-lie-train${trick_num}3          \</v>
      </c>
      <c r="C6" t="str">
        <f>工作表2!W25</f>
        <v>-stim_times 9 '1D: 113.0348 1687.0982 1774.119' 'BLOCK(3,1)' -stim_label 9 comp-lie-train${trick_num}3          \</v>
      </c>
      <c r="D6" t="str">
        <f>工作表2!X25</f>
        <v>-stim_times 9 '1D: 477.1157 1687.0982 1774.119' 'BLOCK(3,1)' -stim_label 9 comp-lie-train${trick_num}3          \</v>
      </c>
      <c r="E6" t="str">
        <f>工作表2!Y25</f>
        <v>-stim_times 9 '1D: 1030.0952 2428.1177 1774.119' 'BLOCK(3,1)' -stim_label 9 comp-lie-train${trick_num}3          \</v>
      </c>
      <c r="F6" t="str">
        <f>工作表2!Z25</f>
        <v>-stim_times 9 '1D: 1030.0952 299.0752 1774.119' 'BLOCK(3,1)' -stim_label 9 comp-lie-train${trick_num}3          \</v>
      </c>
      <c r="G6" t="str">
        <f>工作表2!AA25</f>
        <v>-stim_times 9 '1D: 1030.0952 757.0336 1774.119' 'BLOCK(3,1)' -stim_label 9 comp-lie-train${trick_num}3          \</v>
      </c>
      <c r="H6" t="str">
        <f>工作表2!AB25</f>
        <v>-stim_times 9 '1D: 1030.0952 1687.0982 2519.1392' 'BLOCK(3,1)' -stim_label 9 comp-lie-train${trick_num}3          \</v>
      </c>
      <c r="I6" t="str">
        <f>工作表2!AC25</f>
        <v>-stim_times 9 '1D: 1030.0952 1687.0982 388.0952' 'BLOCK(3,1)' -stim_label 9 comp-lie-train${trick_num}3          \</v>
      </c>
      <c r="J6" t="str">
        <f>工作表2!AD25</f>
        <v>-stim_times 9 '1D: 1030.0952 1687.0982 850.0543' 'BLOCK(3,1)' -stim_label 9 comp-lie-train${trick_num}3          \</v>
      </c>
    </row>
    <row r="7" spans="1:10" x14ac:dyDescent="0.3">
      <c r="A7" t="str">
        <f>工作表2!U26</f>
        <v>-stim_times 10 '1D: 2247.076 2428.1177 2519.1392' 'BLOCK(3,1)' -stim_label 10 comp-lie-train${trick_num}4          \</v>
      </c>
      <c r="B7" t="str">
        <f>工作表2!V26</f>
        <v>-stim_times 10 '1D: 113.0348 2428.1177 2519.1392' 'BLOCK(3,1)' -stim_label 10 comp-lie-train${trick_num}4          \</v>
      </c>
      <c r="C7" t="str">
        <f>工作表2!W26</f>
        <v>-stim_times 10 '1D: 477.1157 2428.1177 2519.1392' 'BLOCK(3,1)' -stim_label 10 comp-lie-train${trick_num}4          \</v>
      </c>
      <c r="D7" t="str">
        <f>工作表2!X26</f>
        <v>-stim_times 10 '1D: 1030.0952 2428.1177 2519.1392' 'BLOCK(3,1)' -stim_label 10 comp-lie-train${trick_num}4          \</v>
      </c>
      <c r="E7" t="str">
        <f>工作表2!Y26</f>
        <v>-stim_times 10 '1D: 2247.076 299.0752 2519.1392' 'BLOCK(3,1)' -stim_label 10 comp-lie-train${trick_num}4          \</v>
      </c>
      <c r="F7" t="str">
        <f>工作表2!Z26</f>
        <v>-stim_times 10 '1D: 2247.076 757.0336 2519.1392' 'BLOCK(3,1)' -stim_label 10 comp-lie-train${trick_num}4          \</v>
      </c>
      <c r="G7" t="str">
        <f>工作表2!AA26</f>
        <v>-stim_times 10 '1D: 2247.076 1687.0982 2519.1392' 'BLOCK(3,1)' -stim_label 10 comp-lie-train${trick_num}4          \</v>
      </c>
      <c r="H7" t="str">
        <f>工作表2!AB26</f>
        <v>-stim_times 10 '1D: 2247.076 2428.1177 388.0952' 'BLOCK(3,1)' -stim_label 10 comp-lie-train${trick_num}4          \</v>
      </c>
      <c r="I7" t="str">
        <f>工作表2!AC26</f>
        <v>-stim_times 10 '1D: 2247.076 2428.1177 850.0543' 'BLOCK(3,1)' -stim_label 10 comp-lie-train${trick_num}4          \</v>
      </c>
      <c r="J7" t="str">
        <f>工作表2!AD26</f>
        <v>-stim_times 10 '1D: 2247.076 2428.1177 1774.119' 'BLOCK(3,1)' -stim_label 10 comp-lie-train${trick_num}4          \</v>
      </c>
    </row>
    <row r="8" spans="1:10" x14ac:dyDescent="0.3">
      <c r="A8" t="str">
        <f>工作表3!U41</f>
        <v>-stim_times 11 '1D: 0 90.0247 182.0502' 'BLOCK(3,1)' -stim_label 11 coop-truth-train${trick_num}1          \</v>
      </c>
      <c r="B8" t="str">
        <f>工作表3!V41</f>
        <v>-stim_times 11 '1D: 275.0698 90.0247 182.0502' 'BLOCK(3,1)' -stim_label 11 coop-truth-train${trick_num}1          \</v>
      </c>
      <c r="C8" t="str">
        <f>工作表3!W41</f>
        <v>-stim_times 11 '1D: 650 90.0247 182.0502' 'BLOCK(3,1)' -stim_label 11 coop-truth-train${trick_num}1          \</v>
      </c>
      <c r="D8" t="str">
        <f>工作表3!X41</f>
        <v>-stim_times 11 '1D: 916.0693 90.0247 182.0502' 'BLOCK(3,1)' -stim_label 11 coop-truth-train${trick_num}1          \</v>
      </c>
      <c r="E8" t="str">
        <f>工作表3!Y41</f>
        <v>-stim_times 11 '1D: 1190.1333 90.0247 182.0502' 'BLOCK(3,1)' -stim_label 11 coop-truth-train${trick_num}1          \</v>
      </c>
      <c r="F8" t="str">
        <f>工作表3!Z41</f>
        <v>-stim_times 11 '1D: 1574.0717 90.0247 182.0502' 'BLOCK(3,1)' -stim_label 11 coop-truth-train${trick_num}1          \</v>
      </c>
      <c r="G8" t="str">
        <f>工作表3!AA41</f>
        <v>-stim_times 11 '1D: 1842.1341 90.0247 182.0502' 'BLOCK(3,1)' -stim_label 11 coop-truth-train${trick_num}1          \</v>
      </c>
      <c r="H8" t="str">
        <f>工作表3!AB41</f>
        <v>-stim_times 11 '1D: 2127.0504 90.0247 182.0502' 'BLOCK(3,1)' -stim_label 11 coop-truth-train${trick_num}1          \</v>
      </c>
      <c r="I8" t="str">
        <f>工作表3!AC41</f>
        <v>-stim_times 11 '1D: 0 455.1106 182.0502' 'BLOCK(3,1)' -stim_label 11 coop-truth-train${trick_num}1          \</v>
      </c>
      <c r="J8" t="str">
        <f>工作表3!AD41</f>
        <v>-stim_times 11 '1D: 0 736.0243 182.0502' 'BLOCK(3,1)' -stim_label 11 coop-truth-train${trick_num}1          \</v>
      </c>
    </row>
    <row r="9" spans="1:10" x14ac:dyDescent="0.3">
      <c r="A9" t="str">
        <f>工作表3!U42</f>
        <v>-stim_times 12 '1D: 275.0698 455.1106 543.1318' 'BLOCK(3,1)' -stim_label 12 coop-truth-train${trick_num}2          \</v>
      </c>
      <c r="B9" t="str">
        <f>工作表3!V42</f>
        <v>-stim_times 12 '1D: 650 455.1106 543.1318' 'BLOCK(3,1)' -stim_label 12 coop-truth-train${trick_num}2          \</v>
      </c>
      <c r="C9" t="str">
        <f>工作表3!W42</f>
        <v>-stim_times 12 '1D: 916.0693 455.1106 543.1318' 'BLOCK(3,1)' -stim_label 12 coop-truth-train${trick_num}2          \</v>
      </c>
      <c r="D9" t="str">
        <f>工作表3!X42</f>
        <v>-stim_times 12 '1D: 1190.1333 455.1106 543.1318' 'BLOCK(3,1)' -stim_label 12 coop-truth-train${trick_num}2          \</v>
      </c>
      <c r="E9" t="str">
        <f>工作表3!Y42</f>
        <v>-stim_times 12 '1D: 1574.0717 455.1106 543.1318' 'BLOCK(3,1)' -stim_label 12 coop-truth-train${trick_num}2          \</v>
      </c>
      <c r="F9" t="str">
        <f>工作表3!Z42</f>
        <v>-stim_times 12 '1D: 1842.1341 455.1106 543.1318' 'BLOCK(3,1)' -stim_label 12 coop-truth-train${trick_num}2          \</v>
      </c>
      <c r="G9" t="str">
        <f>工作表3!AA42</f>
        <v>-stim_times 12 '1D: 2127.0504 455.1106 543.1318' 'BLOCK(3,1)' -stim_label 12 coop-truth-train${trick_num}2          \</v>
      </c>
      <c r="H9" t="str">
        <f>工作表3!AB42</f>
        <v>-stim_times 12 '1D: 0 455.1106 543.1318' 'BLOCK(3,1)' -stim_label 12 coop-truth-train${trick_num}2          \</v>
      </c>
      <c r="I9" t="str">
        <f>工作表3!AC42</f>
        <v>-stim_times 12 '1D: 275.0698 736.0243 543.1318' 'BLOCK(3,1)' -stim_label 12 coop-truth-train${trick_num}2          \</v>
      </c>
      <c r="J9" t="str">
        <f>工作表3!AD42</f>
        <v>-stim_times 12 '1D: 275.0698 1007.0903 543.1318' 'BLOCK(3,1)' -stim_label 12 coop-truth-train${trick_num}2          \</v>
      </c>
    </row>
    <row r="10" spans="1:10" x14ac:dyDescent="0.3">
      <c r="A10" t="str">
        <f>工作表3!U43</f>
        <v>-stim_times 13 '1D: 650 736.0243 827.049' 'BLOCK(3,1)' -stim_label 13 coop-truth-train${trick_num}3          \</v>
      </c>
      <c r="B10" t="str">
        <f>工作表3!V43</f>
        <v>-stim_times 13 '1D: 916.0693 736.0243 827.049' 'BLOCK(3,1)' -stim_label 13 coop-truth-train${trick_num}3          \</v>
      </c>
      <c r="C10" t="str">
        <f>工作表3!W43</f>
        <v>-stim_times 13 '1D: 1190.1333 736.0243 827.049' 'BLOCK(3,1)' -stim_label 13 coop-truth-train${trick_num}3          \</v>
      </c>
      <c r="D10" t="str">
        <f>工作表3!X43</f>
        <v>-stim_times 13 '1D: 1574.0717 736.0243 827.049' 'BLOCK(3,1)' -stim_label 13 coop-truth-train${trick_num}3          \</v>
      </c>
      <c r="E10" t="str">
        <f>工作表3!Y43</f>
        <v>-stim_times 13 '1D: 1842.1341 736.0243 827.049' 'BLOCK(3,1)' -stim_label 13 coop-truth-train${trick_num}3          \</v>
      </c>
      <c r="F10" t="str">
        <f>工作表3!Z43</f>
        <v>-stim_times 13 '1D: 2127.0504 736.0243 827.049' 'BLOCK(3,1)' -stim_label 13 coop-truth-train${trick_num}3          \</v>
      </c>
      <c r="G10" t="str">
        <f>工作表3!AA43</f>
        <v>-stim_times 13 '1D: 0 736.0243 827.049' 'BLOCK(3,1)' -stim_label 13 coop-truth-train${trick_num}3          \</v>
      </c>
      <c r="H10" t="str">
        <f>工作表3!AB43</f>
        <v>-stim_times 13 '1D: 275.0698 736.0243 827.049' 'BLOCK(3,1)' -stim_label 13 coop-truth-train${trick_num}3          \</v>
      </c>
      <c r="I10" t="str">
        <f>工作表3!AC43</f>
        <v>-stim_times 13 '1D: 650 1007.0903 827.049' 'BLOCK(3,1)' -stim_label 13 coop-truth-train${trick_num}3          \</v>
      </c>
      <c r="J10" t="str">
        <f>工作表3!AD43</f>
        <v>-stim_times 13 '1D: 650 1300.0001 827.049' 'BLOCK(3,1)' -stim_label 13 coop-truth-train${trick_num}3          \</v>
      </c>
    </row>
    <row r="11" spans="1:10" x14ac:dyDescent="0.3">
      <c r="A11" t="str">
        <f>工作表3!U44</f>
        <v>-stim_times 14 '1D: 916.0693 1007.0903 1097.1126' 'BLOCK(3,1)' -stim_label 14 coop-truth-train${trick_num}4          \</v>
      </c>
      <c r="B11" t="str">
        <f>工作表3!V44</f>
        <v>-stim_times 14 '1D: 1190.1333 1007.0903 1097.1126' 'BLOCK(3,1)' -stim_label 14 coop-truth-train${trick_num}4          \</v>
      </c>
      <c r="C11" t="str">
        <f>工作表3!W44</f>
        <v>-stim_times 14 '1D: 1574.0717 1007.0903 1097.1126' 'BLOCK(3,1)' -stim_label 14 coop-truth-train${trick_num}4          \</v>
      </c>
      <c r="D11" t="str">
        <f>工作表3!X44</f>
        <v>-stim_times 14 '1D: 1842.1341 1007.0903 1097.1126' 'BLOCK(3,1)' -stim_label 14 coop-truth-train${trick_num}4          \</v>
      </c>
      <c r="E11" t="str">
        <f>工作表3!Y44</f>
        <v>-stim_times 14 '1D: 2127.0504 1007.0903 1097.1126' 'BLOCK(3,1)' -stim_label 14 coop-truth-train${trick_num}4          \</v>
      </c>
      <c r="F11" t="str">
        <f>工作表3!Z44</f>
        <v>-stim_times 14 '1D: 0 1007.0903 1097.1126' 'BLOCK(3,1)' -stim_label 14 coop-truth-train${trick_num}4          \</v>
      </c>
      <c r="G11" t="str">
        <f>工作表3!AA44</f>
        <v>-stim_times 14 '1D: 275.0698 1007.0903 1097.1126' 'BLOCK(3,1)' -stim_label 14 coop-truth-train${trick_num}4          \</v>
      </c>
      <c r="H11" t="str">
        <f>工作表3!AB44</f>
        <v>-stim_times 14 '1D: 650 1007.0903 1097.1126' 'BLOCK(3,1)' -stim_label 14 coop-truth-train${trick_num}4          \</v>
      </c>
      <c r="I11" t="str">
        <f>工作表3!AC44</f>
        <v>-stim_times 14 '1D: 916.0693 1300.0001 1097.1126' 'BLOCK(3,1)' -stim_label 14 coop-truth-train${trick_num}4          \</v>
      </c>
      <c r="J11" t="str">
        <f>工作表3!AD44</f>
        <v>-stim_times 14 '1D: 916.0693 1665.0929 1097.1126' 'BLOCK(3,1)' -stim_label 14 coop-truth-train${trick_num}4          \</v>
      </c>
    </row>
    <row r="12" spans="1:10" x14ac:dyDescent="0.3">
      <c r="A12" t="str">
        <f>工作表3!U45</f>
        <v>-stim_times 15 '1D: 1190.1333 1300.0001 1483.0514' 'BLOCK(3,1)' -stim_label 15 coop-truth-train${trick_num}5          \</v>
      </c>
      <c r="B12" t="str">
        <f>工作表3!V45</f>
        <v>-stim_times 15 '1D: 1574.0717 1300.0001 1483.0514' 'BLOCK(3,1)' -stim_label 15 coop-truth-train${trick_num}5          \</v>
      </c>
      <c r="C12" t="str">
        <f>工作表3!W45</f>
        <v>-stim_times 15 '1D: 1842.1341 1300.0001 1483.0514' 'BLOCK(3,1)' -stim_label 15 coop-truth-train${trick_num}5          \</v>
      </c>
      <c r="D12" t="str">
        <f>工作表3!X45</f>
        <v>-stim_times 15 '1D: 2127.0504 1300.0001 1483.0514' 'BLOCK(3,1)' -stim_label 15 coop-truth-train${trick_num}5          \</v>
      </c>
      <c r="E12" t="str">
        <f>工作表3!Y45</f>
        <v>-stim_times 15 '1D: 0 1300.0001 1483.0514' 'BLOCK(3,1)' -stim_label 15 coop-truth-train${trick_num}5          \</v>
      </c>
      <c r="F12" t="str">
        <f>工作表3!Z45</f>
        <v>-stim_times 15 '1D: 275.0698 1300.0001 1483.0514' 'BLOCK(3,1)' -stim_label 15 coop-truth-train${trick_num}5          \</v>
      </c>
      <c r="G12" t="str">
        <f>工作表3!AA45</f>
        <v>-stim_times 15 '1D: 650 1300.0001 1483.0514' 'BLOCK(3,1)' -stim_label 15 coop-truth-train${trick_num}5          \</v>
      </c>
      <c r="H12" t="str">
        <f>工作表3!AB45</f>
        <v>-stim_times 15 '1D: 916.0693 1300.0001 1483.0514' 'BLOCK(3,1)' -stim_label 15 coop-truth-train${trick_num}5          \</v>
      </c>
      <c r="I12" t="str">
        <f>工作表3!AC45</f>
        <v>-stim_times 15 '1D: 1190.1333 1665.0929 1483.0514' 'BLOCK(3,1)' -stim_label 15 coop-truth-train${trick_num}5          \</v>
      </c>
      <c r="J12" t="str">
        <f>工作表3!AD45</f>
        <v>-stim_times 15 '1D: 1190.1333 1950 1483.0514' 'BLOCK(3,1)' -stim_label 15 coop-truth-train${trick_num}5          \</v>
      </c>
    </row>
    <row r="13" spans="1:10" x14ac:dyDescent="0.3">
      <c r="A13" t="str">
        <f>工作表3!U46</f>
        <v>-stim_times 16 '1D: 1574.0717 1665.0929 1754.114' 'BLOCK(3,1)' -stim_label 16 coop-truth-train${trick_num}6          \</v>
      </c>
      <c r="B13" t="str">
        <f>工作表3!V46</f>
        <v>-stim_times 16 '1D: 1842.1341 1665.0929 1754.114' 'BLOCK(3,1)' -stim_label 16 coop-truth-train${trick_num}6          \</v>
      </c>
      <c r="C13" t="str">
        <f>工作表3!W46</f>
        <v>-stim_times 16 '1D: 2127.0504 1665.0929 1754.114' 'BLOCK(3,1)' -stim_label 16 coop-truth-train${trick_num}6          \</v>
      </c>
      <c r="D13" t="str">
        <f>工作表3!X46</f>
        <v>-stim_times 16 '1D: 0 1665.0929 1754.114' 'BLOCK(3,1)' -stim_label 16 coop-truth-train${trick_num}6          \</v>
      </c>
      <c r="E13" t="str">
        <f>工作表3!Y46</f>
        <v>-stim_times 16 '1D: 275.0698 1665.0929 1754.114' 'BLOCK(3,1)' -stim_label 16 coop-truth-train${trick_num}6          \</v>
      </c>
      <c r="F13" t="str">
        <f>工作表3!Z46</f>
        <v>-stim_times 16 '1D: 650 1665.0929 1754.114' 'BLOCK(3,1)' -stim_label 16 coop-truth-train${trick_num}6          \</v>
      </c>
      <c r="G13" t="str">
        <f>工作表3!AA46</f>
        <v>-stim_times 16 '1D: 916.0693 1665.0929 1754.114' 'BLOCK(3,1)' -stim_label 16 coop-truth-train${trick_num}6          \</v>
      </c>
      <c r="H13" t="str">
        <f>工作表3!AB46</f>
        <v>-stim_times 16 '1D: 1190.1333 1665.0929 1754.114' 'BLOCK(3,1)' -stim_label 16 coop-truth-train${trick_num}6          \</v>
      </c>
      <c r="I13" t="str">
        <f>工作表3!AC46</f>
        <v>-stim_times 16 '1D: 1574.0717 1950 1754.114' 'BLOCK(3,1)' -stim_label 16 coop-truth-train${trick_num}6          \</v>
      </c>
      <c r="J13" t="str">
        <f>工作表3!AD46</f>
        <v>-stim_times 16 '1D: 1574.0717 2224.0707 1754.114' 'BLOCK(3,1)' -stim_label 16 coop-truth-train${trick_num}6          \</v>
      </c>
    </row>
    <row r="14" spans="1:10" x14ac:dyDescent="0.3">
      <c r="A14" t="str">
        <f>工作表3!U47</f>
        <v>-stim_times 17 '1D: 1842.1341 1950 2036.0252' 'BLOCK(3,1)' -stim_label 17 coop-truth-train${trick_num}7          \</v>
      </c>
      <c r="B14" t="str">
        <f>工作表3!V47</f>
        <v>-stim_times 17 '1D: 2127.0504 1950 2036.0252' 'BLOCK(3,1)' -stim_label 17 coop-truth-train${trick_num}7          \</v>
      </c>
      <c r="C14" t="str">
        <f>工作表3!W47</f>
        <v>-stim_times 17 '1D: 0 1950 2036.0252' 'BLOCK(3,1)' -stim_label 17 coop-truth-train${trick_num}7          \</v>
      </c>
      <c r="D14" t="str">
        <f>工作表3!X47</f>
        <v>-stim_times 17 '1D: 275.0698 1950 2036.0252' 'BLOCK(3,1)' -stim_label 17 coop-truth-train${trick_num}7          \</v>
      </c>
      <c r="E14" t="str">
        <f>工作表3!Y47</f>
        <v>-stim_times 17 '1D: 650 1950 2036.0252' 'BLOCK(3,1)' -stim_label 17 coop-truth-train${trick_num}7          \</v>
      </c>
      <c r="F14" t="str">
        <f>工作表3!Z47</f>
        <v>-stim_times 17 '1D: 916.0693 1950 2036.0252' 'BLOCK(3,1)' -stim_label 17 coop-truth-train${trick_num}7          \</v>
      </c>
      <c r="G14" t="str">
        <f>工作表3!AA47</f>
        <v>-stim_times 17 '1D: 1190.1333 1950 2036.0252' 'BLOCK(3,1)' -stim_label 17 coop-truth-train${trick_num}7          \</v>
      </c>
      <c r="H14" t="str">
        <f>工作表3!AB47</f>
        <v>-stim_times 17 '1D: 1574.0717 1950 2036.0252' 'BLOCK(3,1)' -stim_label 17 coop-truth-train${trick_num}7          \</v>
      </c>
      <c r="I14" t="str">
        <f>工作表3!AC47</f>
        <v>-stim_times 17 '1D: 1842.1341 2224.0707 2036.0252' 'BLOCK(3,1)' -stim_label 17 coop-truth-train${trick_num}7          \</v>
      </c>
      <c r="J14" t="str">
        <f>工作表3!AD47</f>
        <v>-stim_times 17 '1D: 1842.1341 90.0247 2036.0252' 'BLOCK(3,1)' -stim_label 17 coop-truth-train${trick_num}7          \</v>
      </c>
    </row>
    <row r="15" spans="1:10" x14ac:dyDescent="0.3">
      <c r="A15" t="str">
        <f>工作表3!U48</f>
        <v>-stim_times 18 '1D: 2127.0504 2224.0707 2407.1127 2500.1337' 'BLOCK(3,1)' -stim_label 18 coop-truth-train${trick_num}8          \</v>
      </c>
      <c r="B15" t="str">
        <f>工作表3!V48</f>
        <v>-stim_times 18 '1D: 0 2224.0707 2407.1127 2500.1337' 'BLOCK(3,1)' -stim_label 18 coop-truth-train${trick_num}8          \</v>
      </c>
      <c r="C15" t="str">
        <f>工作表3!W48</f>
        <v>-stim_times 18 '1D: 275.0698 2224.0707 2407.1127 2500.1337' 'BLOCK(3,1)' -stim_label 18 coop-truth-train${trick_num}8          \</v>
      </c>
      <c r="D15" t="str">
        <f>工作表3!X48</f>
        <v>-stim_times 18 '1D: 650 2224.0707 2407.1127 2500.1337' 'BLOCK(3,1)' -stim_label 18 coop-truth-train${trick_num}8          \</v>
      </c>
      <c r="E15" t="str">
        <f>工作表3!Y48</f>
        <v>-stim_times 18 '1D: 916.0693 2224.0707 2407.1127 2500.1337' 'BLOCK(3,1)' -stim_label 18 coop-truth-train${trick_num}8          \</v>
      </c>
      <c r="F15" t="str">
        <f>工作表3!Z48</f>
        <v>-stim_times 18 '1D: 1190.1333 2224.0707 2407.1127 2500.1337' 'BLOCK(3,1)' -stim_label 18 coop-truth-train${trick_num}8          \</v>
      </c>
      <c r="G15" t="str">
        <f>工作表3!AA48</f>
        <v>-stim_times 18 '1D: 1574.0717 2224.0707 2407.1127 2500.1337' 'BLOCK(3,1)' -stim_label 18 coop-truth-train${trick_num}8          \</v>
      </c>
      <c r="H15" t="str">
        <f>工作表3!AB48</f>
        <v>-stim_times 18 '1D: 1842.1341 2224.0707 2407.1127 2500.1337' 'BLOCK(3,1)' -stim_label 18 coop-truth-train${trick_num}8          \</v>
      </c>
      <c r="I15" t="str">
        <f>工作表3!AC48</f>
        <v>-stim_times 18 '1D: 2127.0504 90.0247 2407.1127 2500.1337' 'BLOCK(3,1)' -stim_label 18 coop-truth-train${trick_num}8          \</v>
      </c>
      <c r="J15" t="str">
        <f>工作表3!AD48</f>
        <v>-stim_times 18 '1D: 2127.0504 455.1106 2407.1127 2500.1337'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工作表2</vt:lpstr>
      <vt:lpstr>工作表1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Hsiang-Yun Hsiao</dc:creator>
  <cp:lastModifiedBy>Hsiang-Yun Hsiao</cp:lastModifiedBy>
  <dcterms:created xsi:type="dcterms:W3CDTF">2024-06-12T23:15:40Z</dcterms:created>
  <dcterms:modified xsi:type="dcterms:W3CDTF">2024-06-13T15:35:10Z</dcterms:modified>
</cp:coreProperties>
</file>