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bookViews>
    <workbookView xWindow="0" yWindow="0" windowWidth="20490" windowHeight="7530"/>
  </bookViews>
  <sheets>
    <sheet name="data_summary" sheetId="1" r:id="rId1"/>
  </sheets>
  <calcPr calcId="162913"/>
</workbook>
</file>

<file path=xl/calcChain.xml><?xml version="1.0" encoding="utf-8"?>
<calcChain xmlns="http://schemas.openxmlformats.org/spreadsheetml/2006/main">
  <c r="D13" i="1" l="1"/>
  <c r="AE13" i="1"/>
  <c r="AC13" i="1"/>
  <c r="AA13" i="1"/>
  <c r="Y13" i="1"/>
  <c r="W13" i="1"/>
  <c r="U13" i="1"/>
  <c r="S13" i="1"/>
  <c r="Q13" i="1"/>
  <c r="O13" i="1"/>
  <c r="M13" i="1"/>
  <c r="K13" i="1"/>
  <c r="I13" i="1"/>
  <c r="F13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<sst xmlns="http://schemas.openxmlformats.org/spreadsheetml/2006/main" count="45" uniqueCount="45">
  <si>
    <t>Raw_reads</t>
  </si>
  <si>
    <t>Clean_reads</t>
  </si>
  <si>
    <t>Clean_reads%</t>
  </si>
  <si>
    <t>rRNA</t>
  </si>
  <si>
    <t>rRNA%</t>
  </si>
  <si>
    <t>Kept_reads</t>
  </si>
  <si>
    <t>hg38</t>
  </si>
  <si>
    <t>hg38%</t>
  </si>
  <si>
    <t>miRNA</t>
  </si>
  <si>
    <t>miRNA%</t>
  </si>
  <si>
    <t>piRNA</t>
  </si>
  <si>
    <t>piRNA%</t>
  </si>
  <si>
    <t>Y_RNA</t>
  </si>
  <si>
    <t>Y_RNA%</t>
  </si>
  <si>
    <t>snRNA</t>
  </si>
  <si>
    <t>snRNA%</t>
  </si>
  <si>
    <t>srpRNA</t>
  </si>
  <si>
    <t>srpRNA%</t>
  </si>
  <si>
    <t>tRNA</t>
  </si>
  <si>
    <t>tRNA%</t>
  </si>
  <si>
    <t>lncRNA</t>
  </si>
  <si>
    <t>lncRNA%</t>
  </si>
  <si>
    <t>mRNA</t>
  </si>
  <si>
    <t>mRNA%</t>
  </si>
  <si>
    <t>Other_human_region</t>
  </si>
  <si>
    <t>Other_human_region%</t>
  </si>
  <si>
    <t>hg38_ordered</t>
  </si>
  <si>
    <t>hg38_ordered%</t>
  </si>
  <si>
    <t>Nonhuman</t>
  </si>
  <si>
    <t>Nonhuman%</t>
  </si>
  <si>
    <t>AfterSurgery_1</t>
  </si>
  <si>
    <t>AfterSurgery_2</t>
  </si>
  <si>
    <t>AfterSurgery_3</t>
  </si>
  <si>
    <t>BeforeSurgery_1</t>
  </si>
  <si>
    <t>BeforeSurgery_2</t>
  </si>
  <si>
    <t>BeforeSurgery_3</t>
  </si>
  <si>
    <t>NC_1</t>
  </si>
  <si>
    <t>NC_2</t>
  </si>
  <si>
    <t>NC_3</t>
  </si>
  <si>
    <t>Sample info</t>
    <phoneticPr fontId="18" type="noConversion"/>
  </si>
  <si>
    <t>Preprocessing</t>
    <phoneticPr fontId="18" type="noConversion"/>
  </si>
  <si>
    <t>Mapping ratio (ordered)</t>
    <phoneticPr fontId="18" type="noConversion"/>
  </si>
  <si>
    <t>Arg</t>
    <phoneticPr fontId="18" type="noConversion"/>
  </si>
  <si>
    <t>Sample</t>
    <phoneticPr fontId="18" type="noConversion"/>
  </si>
  <si>
    <t>SD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</si>
</sst>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10" fontId="0" fillId="0" borderId="21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10" fontId="0" fillId="0" borderId="18" xfId="0" applyNumberFormat="1" applyBorder="1" applyAlignment="1">
      <alignment horizontal="right" vertical="center"/>
    </xf>
    <xf numFmtId="10" fontId="0" fillId="0" borderId="20" xfId="0" applyNumberFormat="1" applyBorder="1" applyAlignment="1">
      <alignment horizontal="right" vertical="center"/>
    </xf>
    <xf numFmtId="10" fontId="0" fillId="0" borderId="0" xfId="0" applyNumberFormat="1" applyBorder="1" applyAlignment="1">
      <alignment horizontal="right" vertical="center"/>
    </xf>
    <xf numFmtId="10" fontId="0" fillId="0" borderId="17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A9" sqref="A9"/>
    </sheetView>
  </sheetViews>
  <sheetFormatPr defaultRowHeight="14.25" x14ac:dyDescent="0.2"/>
  <cols>
    <col min="1" max="1" width="9" style="2"/>
    <col min="2" max="2" width="9.5" style="2" bestFit="1" customWidth="1"/>
    <col min="3" max="8" width="9" style="2"/>
    <col min="9" max="18" width="9" style="2" customWidth="1"/>
    <col min="19" max="19" width="8.75" style="2" customWidth="1"/>
    <col min="20" max="27" width="9" style="2" customWidth="1"/>
    <col min="28" max="16384" width="9" style="2"/>
  </cols>
  <sheetData>
    <row r="1" spans="1:31" s="1" customFormat="1" x14ac:dyDescent="0.2">
      <c r="A1" s="19" t="s">
        <v>39</v>
      </c>
      <c r="B1" s="20"/>
      <c r="C1" s="20" t="s">
        <v>40</v>
      </c>
      <c r="D1" s="20"/>
      <c r="E1" s="20"/>
      <c r="F1" s="20"/>
      <c r="G1" s="20"/>
      <c r="H1" s="20" t="s">
        <v>41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9"/>
      <c r="Z1" s="20"/>
      <c r="AA1" s="20"/>
      <c r="AB1" s="20"/>
      <c r="AC1" s="20"/>
      <c r="AD1" s="20"/>
      <c r="AE1" s="20"/>
    </row>
    <row r="2" spans="1:31" x14ac:dyDescent="0.2">
      <c r="A2" s="6" t="s">
        <v>43</v>
      </c>
      <c r="B2" s="4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4" t="s">
        <v>7</v>
      </c>
      <c r="J2" s="6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4" t="s">
        <v>25</v>
      </c>
      <c r="AB2" s="6" t="s">
        <v>26</v>
      </c>
      <c r="AC2" s="4" t="s">
        <v>27</v>
      </c>
      <c r="AD2" s="5" t="s">
        <v>28</v>
      </c>
      <c r="AE2" s="4" t="s">
        <v>29</v>
      </c>
    </row>
    <row r="3" spans="1:31" x14ac:dyDescent="0.2">
      <c r="A3" s="7" t="s">
        <v>30</v>
      </c>
      <c r="B3" s="9">
        <v>10000000</v>
      </c>
      <c r="C3" s="2">
        <v>9428787</v>
      </c>
      <c r="D3" s="3">
        <v>0.94299999999999995</v>
      </c>
      <c r="E3" s="2">
        <v>427916</v>
      </c>
      <c r="F3" s="3">
        <v>4.5400000000000003E-2</v>
      </c>
      <c r="G3" s="10">
        <v>9000871</v>
      </c>
      <c r="H3" s="2">
        <v>8160308</v>
      </c>
      <c r="I3" s="15">
        <v>0.90659999999999996</v>
      </c>
      <c r="J3" s="2">
        <v>2979865</v>
      </c>
      <c r="K3" s="3">
        <v>0.33110000000000001</v>
      </c>
      <c r="L3" s="2">
        <v>400067</v>
      </c>
      <c r="M3" s="3">
        <v>4.4400000000000002E-2</v>
      </c>
      <c r="N3" s="2">
        <v>2999979</v>
      </c>
      <c r="O3" s="3">
        <v>0.33329999999999999</v>
      </c>
      <c r="P3" s="2">
        <v>17212</v>
      </c>
      <c r="Q3" s="3">
        <v>1.9E-3</v>
      </c>
      <c r="R3" s="2">
        <v>1823</v>
      </c>
      <c r="S3" s="3">
        <v>2.0000000000000001E-4</v>
      </c>
      <c r="T3" s="2">
        <v>12113</v>
      </c>
      <c r="U3" s="3">
        <v>1.2999999999999999E-3</v>
      </c>
      <c r="V3" s="2">
        <v>1094913</v>
      </c>
      <c r="W3" s="3">
        <v>0.1216</v>
      </c>
      <c r="X3" s="2">
        <v>150749</v>
      </c>
      <c r="Y3" s="17">
        <v>1.67E-2</v>
      </c>
      <c r="Z3" s="2">
        <v>492234</v>
      </c>
      <c r="AA3" s="15">
        <v>5.4699999999999999E-2</v>
      </c>
      <c r="AB3" s="2">
        <v>8148955</v>
      </c>
      <c r="AC3" s="15">
        <v>0.90539999999999998</v>
      </c>
      <c r="AD3" s="2">
        <v>851916</v>
      </c>
      <c r="AE3" s="15">
        <v>9.4600000000000004E-2</v>
      </c>
    </row>
    <row r="4" spans="1:31" x14ac:dyDescent="0.2">
      <c r="A4" s="8" t="s">
        <v>31</v>
      </c>
      <c r="B4" s="10">
        <v>10000000</v>
      </c>
      <c r="C4" s="2">
        <v>9519305</v>
      </c>
      <c r="D4" s="3">
        <v>0.95199999999999996</v>
      </c>
      <c r="E4" s="2">
        <v>217114</v>
      </c>
      <c r="F4" s="3">
        <v>2.2800000000000001E-2</v>
      </c>
      <c r="G4" s="10">
        <v>9302191</v>
      </c>
      <c r="H4" s="2">
        <v>8619666</v>
      </c>
      <c r="I4" s="15">
        <v>0.92659999999999998</v>
      </c>
      <c r="J4" s="2">
        <v>4765820</v>
      </c>
      <c r="K4" s="3">
        <v>0.51229999999999998</v>
      </c>
      <c r="L4" s="2">
        <v>116613</v>
      </c>
      <c r="M4" s="3">
        <v>1.2500000000000001E-2</v>
      </c>
      <c r="N4" s="2">
        <v>2269529</v>
      </c>
      <c r="O4" s="3">
        <v>0.24399999999999999</v>
      </c>
      <c r="P4" s="2">
        <v>29686</v>
      </c>
      <c r="Q4" s="3">
        <v>3.2000000000000002E-3</v>
      </c>
      <c r="R4" s="2">
        <v>1795</v>
      </c>
      <c r="S4" s="3">
        <v>2.0000000000000001E-4</v>
      </c>
      <c r="T4" s="2">
        <v>8700</v>
      </c>
      <c r="U4" s="3">
        <v>8.9999999999999998E-4</v>
      </c>
      <c r="V4" s="2">
        <v>1063880</v>
      </c>
      <c r="W4" s="3">
        <v>0.1144</v>
      </c>
      <c r="X4" s="2">
        <v>36909</v>
      </c>
      <c r="Y4" s="17">
        <v>4.0000000000000001E-3</v>
      </c>
      <c r="Z4" s="2">
        <v>320276</v>
      </c>
      <c r="AA4" s="15">
        <v>3.44E-2</v>
      </c>
      <c r="AB4" s="2">
        <v>8613208</v>
      </c>
      <c r="AC4" s="15">
        <v>0.92589999999999995</v>
      </c>
      <c r="AD4" s="2">
        <v>688983</v>
      </c>
      <c r="AE4" s="15">
        <v>7.4099999999999999E-2</v>
      </c>
    </row>
    <row r="5" spans="1:31" x14ac:dyDescent="0.2">
      <c r="A5" s="8" t="s">
        <v>32</v>
      </c>
      <c r="B5" s="10">
        <v>10000000</v>
      </c>
      <c r="C5" s="2">
        <v>9319274</v>
      </c>
      <c r="D5" s="3">
        <v>0.93200000000000005</v>
      </c>
      <c r="E5" s="2">
        <v>547370</v>
      </c>
      <c r="F5" s="3">
        <v>5.8700000000000002E-2</v>
      </c>
      <c r="G5" s="10">
        <v>8771904</v>
      </c>
      <c r="H5" s="2">
        <v>7806049</v>
      </c>
      <c r="I5" s="15">
        <v>0.88990000000000002</v>
      </c>
      <c r="J5" s="2">
        <v>2460036</v>
      </c>
      <c r="K5" s="3">
        <v>0.28039999999999998</v>
      </c>
      <c r="L5" s="2">
        <v>377524</v>
      </c>
      <c r="M5" s="3">
        <v>4.2999999999999997E-2</v>
      </c>
      <c r="N5" s="2">
        <v>3511822</v>
      </c>
      <c r="O5" s="3">
        <v>0.40029999999999999</v>
      </c>
      <c r="P5" s="2">
        <v>13512</v>
      </c>
      <c r="Q5" s="3">
        <v>1.5E-3</v>
      </c>
      <c r="R5" s="2">
        <v>1502</v>
      </c>
      <c r="S5" s="3">
        <v>2.0000000000000001E-4</v>
      </c>
      <c r="T5" s="2">
        <v>14186</v>
      </c>
      <c r="U5" s="3">
        <v>1.6000000000000001E-3</v>
      </c>
      <c r="V5" s="2">
        <v>956888</v>
      </c>
      <c r="W5" s="3">
        <v>0.1091</v>
      </c>
      <c r="X5" s="2">
        <v>83650</v>
      </c>
      <c r="Y5" s="17">
        <v>9.4999999999999998E-3</v>
      </c>
      <c r="Z5" s="2">
        <v>377990</v>
      </c>
      <c r="AA5" s="15">
        <v>4.3099999999999999E-2</v>
      </c>
      <c r="AB5" s="2">
        <v>7797110</v>
      </c>
      <c r="AC5" s="15">
        <v>0.88890000000000002</v>
      </c>
      <c r="AD5" s="2">
        <v>974794</v>
      </c>
      <c r="AE5" s="15">
        <v>0.1111</v>
      </c>
    </row>
    <row r="6" spans="1:31" x14ac:dyDescent="0.2">
      <c r="A6" s="8" t="s">
        <v>33</v>
      </c>
      <c r="B6" s="10">
        <v>10000000</v>
      </c>
      <c r="C6" s="2">
        <v>8988408</v>
      </c>
      <c r="D6" s="3">
        <v>0.89900000000000002</v>
      </c>
      <c r="E6" s="2">
        <v>478716</v>
      </c>
      <c r="F6" s="3">
        <v>5.33E-2</v>
      </c>
      <c r="G6" s="10">
        <v>8509692</v>
      </c>
      <c r="H6" s="2">
        <v>7334715</v>
      </c>
      <c r="I6" s="15">
        <v>0.8619</v>
      </c>
      <c r="J6" s="2">
        <v>4292603</v>
      </c>
      <c r="K6" s="3">
        <v>0.50439999999999996</v>
      </c>
      <c r="L6" s="2">
        <v>225739</v>
      </c>
      <c r="M6" s="3">
        <v>2.6499999999999999E-2</v>
      </c>
      <c r="N6" s="2">
        <v>1599709</v>
      </c>
      <c r="O6" s="3">
        <v>0.188</v>
      </c>
      <c r="P6" s="2">
        <v>10461</v>
      </c>
      <c r="Q6" s="3">
        <v>1.1999999999999999E-3</v>
      </c>
      <c r="R6" s="2">
        <v>1234</v>
      </c>
      <c r="S6" s="3">
        <v>1E-4</v>
      </c>
      <c r="T6" s="2">
        <v>10887</v>
      </c>
      <c r="U6" s="3">
        <v>1.2999999999999999E-3</v>
      </c>
      <c r="V6" s="2">
        <v>756993</v>
      </c>
      <c r="W6" s="3">
        <v>8.8999999999999996E-2</v>
      </c>
      <c r="X6" s="2">
        <v>69399</v>
      </c>
      <c r="Y6" s="17">
        <v>8.2000000000000007E-3</v>
      </c>
      <c r="Z6" s="2">
        <v>360744</v>
      </c>
      <c r="AA6" s="15">
        <v>4.24E-2</v>
      </c>
      <c r="AB6" s="2">
        <v>7327769</v>
      </c>
      <c r="AC6" s="15">
        <v>0.86109999999999998</v>
      </c>
      <c r="AD6" s="2">
        <v>1181923</v>
      </c>
      <c r="AE6" s="15">
        <v>0.1389</v>
      </c>
    </row>
    <row r="7" spans="1:31" x14ac:dyDescent="0.2">
      <c r="A7" s="8" t="s">
        <v>34</v>
      </c>
      <c r="B7" s="10">
        <v>10000000</v>
      </c>
      <c r="C7" s="2">
        <v>9329029</v>
      </c>
      <c r="D7" s="3">
        <v>0.93300000000000005</v>
      </c>
      <c r="E7" s="2">
        <v>177555</v>
      </c>
      <c r="F7" s="3">
        <v>1.9E-2</v>
      </c>
      <c r="G7" s="10">
        <v>9151474</v>
      </c>
      <c r="H7" s="2">
        <v>6923286</v>
      </c>
      <c r="I7" s="15">
        <v>0.75649999999999995</v>
      </c>
      <c r="J7" s="2">
        <v>3877243</v>
      </c>
      <c r="K7" s="3">
        <v>0.42370000000000002</v>
      </c>
      <c r="L7" s="2">
        <v>72603</v>
      </c>
      <c r="M7" s="3">
        <v>7.9000000000000008E-3</v>
      </c>
      <c r="N7" s="2">
        <v>1845362</v>
      </c>
      <c r="O7" s="3">
        <v>0.2016</v>
      </c>
      <c r="P7" s="2">
        <v>34050</v>
      </c>
      <c r="Q7" s="3">
        <v>3.7000000000000002E-3</v>
      </c>
      <c r="R7" s="2">
        <v>2769</v>
      </c>
      <c r="S7" s="3">
        <v>2.9999999999999997E-4</v>
      </c>
      <c r="T7" s="2">
        <v>12079</v>
      </c>
      <c r="U7" s="3">
        <v>1.2999999999999999E-3</v>
      </c>
      <c r="V7" s="2">
        <v>499871</v>
      </c>
      <c r="W7" s="3">
        <v>5.4600000000000003E-2</v>
      </c>
      <c r="X7" s="2">
        <v>38408</v>
      </c>
      <c r="Y7" s="17">
        <v>4.1999999999999997E-3</v>
      </c>
      <c r="Z7" s="2">
        <v>527409</v>
      </c>
      <c r="AA7" s="15">
        <v>5.7599999999999998E-2</v>
      </c>
      <c r="AB7" s="2">
        <v>6909794</v>
      </c>
      <c r="AC7" s="15">
        <v>0.755</v>
      </c>
      <c r="AD7" s="2">
        <v>2241680</v>
      </c>
      <c r="AE7" s="15">
        <v>0.245</v>
      </c>
    </row>
    <row r="8" spans="1:31" x14ac:dyDescent="0.2">
      <c r="A8" s="8" t="s">
        <v>35</v>
      </c>
      <c r="B8" s="10">
        <v>10000000</v>
      </c>
      <c r="C8" s="2">
        <v>8942226</v>
      </c>
      <c r="D8" s="3">
        <v>0.89400000000000002</v>
      </c>
      <c r="E8" s="2">
        <v>430903</v>
      </c>
      <c r="F8" s="3">
        <v>4.82E-2</v>
      </c>
      <c r="G8" s="10">
        <v>8511323</v>
      </c>
      <c r="H8" s="2">
        <v>7128266</v>
      </c>
      <c r="I8" s="15">
        <v>0.83750000000000002</v>
      </c>
      <c r="J8" s="2">
        <v>3491950</v>
      </c>
      <c r="K8" s="3">
        <v>0.4103</v>
      </c>
      <c r="L8" s="2">
        <v>201295</v>
      </c>
      <c r="M8" s="3">
        <v>2.3699999999999999E-2</v>
      </c>
      <c r="N8" s="2">
        <v>2297948</v>
      </c>
      <c r="O8" s="3">
        <v>0.27</v>
      </c>
      <c r="P8" s="2">
        <v>12155</v>
      </c>
      <c r="Q8" s="3">
        <v>1.4E-3</v>
      </c>
      <c r="R8" s="2">
        <v>1364</v>
      </c>
      <c r="S8" s="3">
        <v>2.0000000000000001E-4</v>
      </c>
      <c r="T8" s="2">
        <v>10484</v>
      </c>
      <c r="U8" s="3">
        <v>1.1999999999999999E-3</v>
      </c>
      <c r="V8" s="2">
        <v>704236</v>
      </c>
      <c r="W8" s="3">
        <v>8.2699999999999996E-2</v>
      </c>
      <c r="X8" s="2">
        <v>65367</v>
      </c>
      <c r="Y8" s="17">
        <v>7.7000000000000002E-3</v>
      </c>
      <c r="Z8" s="2">
        <v>334215</v>
      </c>
      <c r="AA8" s="15">
        <v>3.9300000000000002E-2</v>
      </c>
      <c r="AB8" s="2">
        <v>7119014</v>
      </c>
      <c r="AC8" s="15">
        <v>0.83640000000000003</v>
      </c>
      <c r="AD8" s="2">
        <v>1392309</v>
      </c>
      <c r="AE8" s="15">
        <v>0.1636</v>
      </c>
    </row>
    <row r="9" spans="1:31" x14ac:dyDescent="0.2">
      <c r="A9" s="8" t="s">
        <v>36</v>
      </c>
      <c r="B9" s="10">
        <v>10000000</v>
      </c>
      <c r="C9" s="2">
        <v>9519628</v>
      </c>
      <c r="D9" s="3">
        <v>0.95199999999999996</v>
      </c>
      <c r="E9" s="2">
        <v>42385</v>
      </c>
      <c r="F9" s="3">
        <v>4.4999999999999997E-3</v>
      </c>
      <c r="G9" s="10">
        <v>9477243</v>
      </c>
      <c r="H9" s="2">
        <v>9057861</v>
      </c>
      <c r="I9" s="15">
        <v>0.95569999999999999</v>
      </c>
      <c r="J9" s="2">
        <v>3071762</v>
      </c>
      <c r="K9" s="3">
        <v>0.3241</v>
      </c>
      <c r="L9" s="2">
        <v>110735</v>
      </c>
      <c r="M9" s="3">
        <v>1.17E-2</v>
      </c>
      <c r="N9" s="2">
        <v>5646855</v>
      </c>
      <c r="O9" s="3">
        <v>0.5958</v>
      </c>
      <c r="P9" s="2">
        <v>1397</v>
      </c>
      <c r="Q9" s="3">
        <v>1E-4</v>
      </c>
      <c r="R9" s="2">
        <v>409</v>
      </c>
      <c r="S9" s="3">
        <v>0</v>
      </c>
      <c r="T9" s="2">
        <v>6453</v>
      </c>
      <c r="U9" s="3">
        <v>6.9999999999999999E-4</v>
      </c>
      <c r="V9" s="2">
        <v>129586</v>
      </c>
      <c r="W9" s="3">
        <v>1.37E-2</v>
      </c>
      <c r="X9" s="2">
        <v>8992</v>
      </c>
      <c r="Y9" s="17">
        <v>8.9999999999999998E-4</v>
      </c>
      <c r="Z9" s="2">
        <v>78838</v>
      </c>
      <c r="AA9" s="15">
        <v>8.3000000000000001E-3</v>
      </c>
      <c r="AB9" s="2">
        <v>9055027</v>
      </c>
      <c r="AC9" s="15">
        <v>0.95540000000000003</v>
      </c>
      <c r="AD9" s="2">
        <v>422216</v>
      </c>
      <c r="AE9" s="15">
        <v>4.4600000000000001E-2</v>
      </c>
    </row>
    <row r="10" spans="1:31" x14ac:dyDescent="0.2">
      <c r="A10" s="8" t="s">
        <v>37</v>
      </c>
      <c r="B10" s="10">
        <v>10000000</v>
      </c>
      <c r="C10" s="2">
        <v>9750589</v>
      </c>
      <c r="D10" s="3">
        <v>0.97499999999999998</v>
      </c>
      <c r="E10" s="2">
        <v>97553</v>
      </c>
      <c r="F10" s="3">
        <v>0.01</v>
      </c>
      <c r="G10" s="10">
        <v>9653036</v>
      </c>
      <c r="H10" s="2">
        <v>9361514</v>
      </c>
      <c r="I10" s="15">
        <v>0.9698</v>
      </c>
      <c r="J10" s="2">
        <v>2827578</v>
      </c>
      <c r="K10" s="3">
        <v>0.29289999999999999</v>
      </c>
      <c r="L10" s="2">
        <v>190117</v>
      </c>
      <c r="M10" s="3">
        <v>1.9699999999999999E-2</v>
      </c>
      <c r="N10" s="2">
        <v>6087454</v>
      </c>
      <c r="O10" s="3">
        <v>0.63060000000000005</v>
      </c>
      <c r="P10" s="2">
        <v>1344</v>
      </c>
      <c r="Q10" s="3">
        <v>1E-4</v>
      </c>
      <c r="R10" s="2">
        <v>306</v>
      </c>
      <c r="S10" s="3">
        <v>0</v>
      </c>
      <c r="T10" s="2">
        <v>7508</v>
      </c>
      <c r="U10" s="3">
        <v>8.0000000000000004E-4</v>
      </c>
      <c r="V10" s="2">
        <v>144576</v>
      </c>
      <c r="W10" s="3">
        <v>1.4999999999999999E-2</v>
      </c>
      <c r="X10" s="2">
        <v>11974</v>
      </c>
      <c r="Y10" s="17">
        <v>1.1999999999999999E-3</v>
      </c>
      <c r="Z10" s="2">
        <v>88607</v>
      </c>
      <c r="AA10" s="15">
        <v>9.1999999999999998E-3</v>
      </c>
      <c r="AB10" s="2">
        <v>9359464</v>
      </c>
      <c r="AC10" s="15">
        <v>0.96960000000000002</v>
      </c>
      <c r="AD10" s="2">
        <v>293572</v>
      </c>
      <c r="AE10" s="15">
        <v>3.04E-2</v>
      </c>
    </row>
    <row r="11" spans="1:31" x14ac:dyDescent="0.2">
      <c r="A11" s="11" t="s">
        <v>38</v>
      </c>
      <c r="B11" s="12">
        <v>10000000</v>
      </c>
      <c r="C11" s="11">
        <v>9227051</v>
      </c>
      <c r="D11" s="13">
        <v>0.92300000000000004</v>
      </c>
      <c r="E11" s="14">
        <v>60512</v>
      </c>
      <c r="F11" s="13">
        <v>6.6E-3</v>
      </c>
      <c r="G11" s="12">
        <v>9166539</v>
      </c>
      <c r="H11" s="11">
        <v>8447486</v>
      </c>
      <c r="I11" s="16">
        <v>0.92159999999999997</v>
      </c>
      <c r="J11" s="11">
        <v>3219750</v>
      </c>
      <c r="K11" s="13">
        <v>0.3513</v>
      </c>
      <c r="L11" s="14">
        <v>139682</v>
      </c>
      <c r="M11" s="13">
        <v>1.52E-2</v>
      </c>
      <c r="N11" s="14">
        <v>4820491</v>
      </c>
      <c r="O11" s="13">
        <v>0.52590000000000003</v>
      </c>
      <c r="P11" s="14">
        <v>1176</v>
      </c>
      <c r="Q11" s="13">
        <v>1E-4</v>
      </c>
      <c r="R11" s="14">
        <v>483</v>
      </c>
      <c r="S11" s="13">
        <v>1E-4</v>
      </c>
      <c r="T11" s="14">
        <v>7650</v>
      </c>
      <c r="U11" s="13">
        <v>8.0000000000000004E-4</v>
      </c>
      <c r="V11" s="14">
        <v>152955</v>
      </c>
      <c r="W11" s="13">
        <v>1.67E-2</v>
      </c>
      <c r="X11" s="14">
        <v>9785</v>
      </c>
      <c r="Y11" s="13">
        <v>1.1000000000000001E-3</v>
      </c>
      <c r="Z11" s="14">
        <v>91845</v>
      </c>
      <c r="AA11" s="15">
        <v>0.01</v>
      </c>
      <c r="AB11" s="14">
        <v>8443817</v>
      </c>
      <c r="AC11" s="16">
        <v>0.92120000000000002</v>
      </c>
      <c r="AD11" s="14">
        <v>722722</v>
      </c>
      <c r="AE11" s="16">
        <v>7.8799999999999995E-2</v>
      </c>
    </row>
    <row r="12" spans="1:31" x14ac:dyDescent="0.2">
      <c r="A12" s="8" t="s">
        <v>42</v>
      </c>
      <c r="B12" s="9">
        <f t="shared" ref="B12:G12" si="0">AVERAGE(B3:B11)</f>
        <v>10000000</v>
      </c>
      <c r="C12" s="2">
        <f t="shared" si="0"/>
        <v>9336033</v>
      </c>
      <c r="D12" s="3">
        <f t="shared" si="0"/>
        <v>0.93366666666666653</v>
      </c>
      <c r="E12" s="2">
        <f t="shared" si="0"/>
        <v>275558.22222222225</v>
      </c>
      <c r="F12" s="3">
        <f t="shared" si="0"/>
        <v>2.9833333333333337E-2</v>
      </c>
      <c r="G12" s="9">
        <f t="shared" si="0"/>
        <v>9060474.777777778</v>
      </c>
      <c r="I12" s="15">
        <f>AVERAGE(I3:I11)</f>
        <v>0.89178888888888908</v>
      </c>
      <c r="K12" s="17">
        <f>AVERAGE(K3:K11)</f>
        <v>0.38116666666666665</v>
      </c>
      <c r="M12" s="17">
        <f>AVERAGE(M3:M11)</f>
        <v>2.2733333333333331E-2</v>
      </c>
      <c r="O12" s="3">
        <f>AVERAGE(O3:O11)</f>
        <v>0.37661111111111112</v>
      </c>
      <c r="Q12" s="3">
        <f>AVERAGE(Q3:Q11)</f>
        <v>1.4666666666666665E-3</v>
      </c>
      <c r="S12" s="3">
        <f>AVERAGE(S3:S11)</f>
        <v>1.4444444444444446E-4</v>
      </c>
      <c r="U12" s="3">
        <f>AVERAGE(U3:U11)</f>
        <v>1.0999999999999998E-3</v>
      </c>
      <c r="W12" s="3">
        <f>AVERAGE(W3:W11)</f>
        <v>6.8533333333333335E-2</v>
      </c>
      <c r="Y12" s="3">
        <f>AVERAGE(Y3:Y11)</f>
        <v>5.9444444444444432E-3</v>
      </c>
      <c r="AA12" s="18">
        <f>AVERAGE(AA3:AA11)</f>
        <v>3.3222222222222215E-2</v>
      </c>
      <c r="AC12" s="18">
        <f>AVERAGE(AC3:AC11)</f>
        <v>0.89098888888888894</v>
      </c>
      <c r="AE12" s="18">
        <f>AVERAGE(AE3:AE11)</f>
        <v>0.10901111111111111</v>
      </c>
    </row>
    <row r="13" spans="1:31" x14ac:dyDescent="0.2">
      <c r="A13" s="11" t="s">
        <v>44</v>
      </c>
      <c r="B13" s="12"/>
      <c r="C13" s="14"/>
      <c r="D13" s="13">
        <f>_xlfn.STDEV.P(D3:D11)</f>
        <v>2.4404006956964146E-2</v>
      </c>
      <c r="E13" s="13"/>
      <c r="F13" s="13">
        <f>_xlfn.STDEV.P(F3:F11)</f>
        <v>2.0290610855489017E-2</v>
      </c>
      <c r="G13" s="16"/>
      <c r="H13" s="13"/>
      <c r="I13" s="16">
        <f>_xlfn.STDEV.P(I3:I11)</f>
        <v>6.2037201105366244E-2</v>
      </c>
      <c r="J13" s="13"/>
      <c r="K13" s="13">
        <f>_xlfn.STDEV.P(K3:K11)</f>
        <v>8.1404654521579814E-2</v>
      </c>
      <c r="L13" s="13"/>
      <c r="M13" s="13">
        <f>_xlfn.STDEV.P(M3:M11)</f>
        <v>1.2506620468997835E-2</v>
      </c>
      <c r="N13" s="13"/>
      <c r="O13" s="13">
        <f>_xlfn.STDEV.P(O3:O11)</f>
        <v>0.16070434858559673</v>
      </c>
      <c r="P13" s="13"/>
      <c r="Q13" s="13">
        <f>_xlfn.STDEV.P(Q3:Q11)</f>
        <v>1.2409673645990865E-3</v>
      </c>
      <c r="R13" s="13"/>
      <c r="S13" s="13">
        <f>_xlfn.STDEV.P(S3:S11)</f>
        <v>9.5581391856029184E-5</v>
      </c>
      <c r="T13" s="13"/>
      <c r="U13" s="13">
        <f>_xlfn.STDEV.P(U3:U11)</f>
        <v>2.9059326290271155E-4</v>
      </c>
      <c r="V13" s="13"/>
      <c r="W13" s="13">
        <f>_xlfn.STDEV.P(W3:W11)</f>
        <v>4.2082458736786434E-2</v>
      </c>
      <c r="X13" s="13"/>
      <c r="Y13" s="13">
        <f>_xlfn.STDEV.P(Y3:Y11)</f>
        <v>4.8846951709989291E-3</v>
      </c>
      <c r="Z13" s="13"/>
      <c r="AA13" s="16">
        <f>_xlfn.STDEV.P(AA3:AA11)</f>
        <v>1.829740587428709E-2</v>
      </c>
      <c r="AB13" s="13"/>
      <c r="AC13" s="16">
        <f>_xlfn.STDEV.P(AC3:AC11)</f>
        <v>6.2395075383388753E-2</v>
      </c>
      <c r="AD13" s="13"/>
      <c r="AE13" s="16">
        <f>_xlfn.STDEV.P(AE3:AE11)</f>
        <v>6.2395075383388753E-2</v>
      </c>
    </row>
  </sheetData>
  <mergeCells count="3">
    <mergeCell ref="A1:B1"/>
    <mergeCell ref="C1:G1"/>
    <mergeCell ref="H1:AE1"/>
  </mergeCells>
  <phoneticPr fontId="18" type="noConversion"/>
  <conditionalFormatting sqref="D3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{4810968C-09D3-4D3C-892A-0574F4941A40}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0968C-09D3-4D3C-892A-0574F4941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张Felicia</dc:creator>
  <cp:lastModifiedBy>samsung</cp:lastModifiedBy>
  <cp:lastPrinted>2018-04-25T01:57:36Z</cp:lastPrinted>
  <dcterms:modified xsi:type="dcterms:W3CDTF">2018-04-26T02:36:03Z</dcterms:modified>
</cp:coreProperties>
</file>