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6_tools_sourcecode\ExcelParser\excel\AVGScripts\"/>
    </mc:Choice>
  </mc:AlternateContent>
  <xr:revisionPtr revIDLastSave="0" documentId="13_ncr:1_{D962D904-F82B-4DF4-974A-3DE7F3BA9464}" xr6:coauthVersionLast="46" xr6:coauthVersionMax="46" xr10:uidLastSave="{00000000-0000-0000-0000-000000000000}"/>
  <bookViews>
    <workbookView xWindow="-28920" yWindow="-105" windowWidth="29040" windowHeight="15990" xr2:uid="{00000000-000D-0000-FFFF-FFFF00000000}"/>
  </bookViews>
  <sheets>
    <sheet name="beginstory1" sheetId="12" r:id="rId1"/>
    <sheet name="辅助表" sheetId="4" r:id="rId2"/>
  </sheets>
  <externalReferences>
    <externalReference r:id="rId3"/>
    <externalReference r:id="rId4"/>
  </externalReferences>
  <definedNames>
    <definedName name="_xlnm._FilterDatabase" localSheetId="0" hidden="1">beginstory1!$A$1:$J$89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4" l="1"/>
  <c r="B200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B199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B198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B197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B196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B195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B194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B193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B192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B191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B190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B189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B188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B187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B186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B185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B184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B183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B182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B181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B180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B179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B178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B177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B176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B175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B174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B173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B172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B171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B170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B169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B168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B167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B166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B165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B164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B163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B162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B161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B160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B159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B158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B157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B156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B155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B154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B153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B152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B151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B150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B149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B148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B147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B146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B145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B144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B143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B142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B141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B140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B139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B138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B137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B136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B135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B134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B133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B132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B131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B130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B129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B128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B127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B126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B125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B124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B123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B122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B121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B120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B119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B118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B117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B116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B115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B114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B113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B112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B111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B110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B109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B108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B107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B106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B105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B104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B103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B102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B101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B100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B99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B98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B97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B96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B95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B94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B93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B92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B91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B90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B89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B88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B87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B86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B85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B84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B83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B82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B81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B80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B79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B78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B77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B76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B75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B74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B73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B72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B71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B70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B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B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B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B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B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B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B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B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B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B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B52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B51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B50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B49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B48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B47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B46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B45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B44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B43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B42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B41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B40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B39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B38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B37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B36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B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B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B33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B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B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B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B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B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B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B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B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B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B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B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B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B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B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B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B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B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B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B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B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B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B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B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B6" i="4"/>
  <c r="D7" i="4" a="1"/>
  <c r="D7" i="4"/>
  <c r="B7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D2" i="12"/>
  <c r="H2" i="12"/>
  <c r="G2" i="12"/>
  <c r="F2" i="12"/>
  <c r="E2" i="12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14" i="4" a="1"/>
  <c r="D14" i="4"/>
  <c r="D15" i="4" a="1"/>
  <c r="D15" i="4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25" i="4" a="1"/>
  <c r="D25" i="4"/>
  <c r="D26" i="4" a="1"/>
  <c r="D26" i="4"/>
  <c r="D27" i="4" a="1"/>
  <c r="D27" i="4"/>
  <c r="D28" i="4" a="1"/>
  <c r="D28" i="4"/>
  <c r="D29" i="4" a="1"/>
  <c r="D29" i="4"/>
  <c r="D30" i="4" a="1"/>
  <c r="D30" i="4"/>
  <c r="D31" i="4" a="1"/>
  <c r="D31" i="4"/>
  <c r="D32" i="4" a="1"/>
  <c r="D32" i="4"/>
  <c r="D33" i="4" a="1"/>
  <c r="D33" i="4"/>
  <c r="D34" i="4" a="1"/>
  <c r="D34" i="4"/>
  <c r="D35" i="4" a="1"/>
  <c r="D35" i="4"/>
  <c r="D36" i="4" a="1"/>
  <c r="D36" i="4"/>
  <c r="D37" i="4" a="1"/>
  <c r="D37" i="4"/>
  <c r="D38" i="4" a="1"/>
  <c r="D38" i="4"/>
  <c r="D39" i="4" a="1"/>
  <c r="D39" i="4"/>
  <c r="D40" i="4" a="1"/>
  <c r="D40" i="4"/>
  <c r="D41" i="4" a="1"/>
  <c r="D41" i="4"/>
  <c r="D42" i="4" a="1"/>
  <c r="D42" i="4"/>
  <c r="D43" i="4" a="1"/>
  <c r="D43" i="4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/>
  <c r="D50" i="4" a="1"/>
  <c r="D50" i="4"/>
  <c r="D51" i="4" a="1"/>
  <c r="D51" i="4"/>
  <c r="D52" i="4" a="1"/>
  <c r="D52" i="4"/>
  <c r="D53" i="4" a="1"/>
  <c r="D53" i="4"/>
  <c r="D54" i="4" a="1"/>
  <c r="D54" i="4"/>
  <c r="D55" i="4" a="1"/>
  <c r="D55" i="4"/>
  <c r="D56" i="4" a="1"/>
  <c r="D56" i="4"/>
  <c r="D57" i="4" a="1"/>
  <c r="D57" i="4"/>
  <c r="D58" i="4" a="1"/>
  <c r="D58" i="4"/>
  <c r="D59" i="4" a="1"/>
  <c r="D59" i="4"/>
  <c r="D60" i="4" a="1"/>
  <c r="D60" i="4"/>
  <c r="D61" i="4" a="1"/>
  <c r="D61" i="4"/>
  <c r="D62" i="4" a="1"/>
  <c r="D62" i="4"/>
  <c r="D63" i="4" a="1"/>
  <c r="D63" i="4"/>
  <c r="D64" i="4" a="1"/>
  <c r="D64" i="4"/>
  <c r="D65" i="4" a="1"/>
  <c r="D65" i="4"/>
  <c r="D66" i="4" a="1"/>
  <c r="D66" i="4"/>
  <c r="D67" i="4" a="1"/>
  <c r="D67" i="4"/>
  <c r="D68" i="4" a="1"/>
  <c r="D68" i="4"/>
  <c r="D69" i="4" a="1"/>
  <c r="D69" i="4"/>
  <c r="D70" i="4" a="1"/>
  <c r="D70" i="4"/>
  <c r="D71" i="4" a="1"/>
  <c r="D71" i="4"/>
  <c r="D72" i="4" a="1"/>
  <c r="D72" i="4"/>
  <c r="D73" i="4" a="1"/>
  <c r="D73" i="4"/>
  <c r="D74" i="4" a="1"/>
  <c r="D74" i="4"/>
  <c r="D75" i="4" a="1"/>
  <c r="D75" i="4"/>
  <c r="D76" i="4" a="1"/>
  <c r="D76" i="4"/>
  <c r="D77" i="4" a="1"/>
  <c r="D77" i="4"/>
  <c r="D78" i="4" a="1"/>
  <c r="D78" i="4"/>
  <c r="D79" i="4" a="1"/>
  <c r="D79" i="4"/>
  <c r="D80" i="4" a="1"/>
  <c r="D80" i="4"/>
  <c r="D81" i="4" a="1"/>
  <c r="D81" i="4"/>
  <c r="D82" i="4" a="1"/>
  <c r="D82" i="4"/>
  <c r="D83" i="4" a="1"/>
  <c r="D83" i="4"/>
  <c r="D84" i="4" a="1"/>
  <c r="D84" i="4"/>
  <c r="D85" i="4" a="1"/>
  <c r="D85" i="4"/>
  <c r="D86" i="4" a="1"/>
  <c r="D86" i="4"/>
  <c r="D87" i="4" a="1"/>
  <c r="D87" i="4"/>
  <c r="D88" i="4" a="1"/>
  <c r="D88" i="4"/>
  <c r="D89" i="4" a="1"/>
  <c r="D89" i="4"/>
  <c r="D90" i="4" a="1"/>
  <c r="D90" i="4"/>
  <c r="D91" i="4" a="1"/>
  <c r="D91" i="4"/>
  <c r="D92" i="4" a="1"/>
  <c r="D92" i="4"/>
  <c r="D93" i="4" a="1"/>
  <c r="D93" i="4"/>
  <c r="D94" i="4" a="1"/>
  <c r="D94" i="4"/>
  <c r="D95" i="4" a="1"/>
  <c r="D95" i="4"/>
  <c r="D96" i="4" a="1"/>
  <c r="D96" i="4"/>
  <c r="D97" i="4" a="1"/>
  <c r="D97" i="4"/>
  <c r="D98" i="4" a="1"/>
  <c r="D98" i="4"/>
  <c r="D99" i="4" a="1"/>
  <c r="D99" i="4"/>
  <c r="D100" i="4" a="1"/>
  <c r="D100" i="4"/>
  <c r="D101" i="4" a="1"/>
  <c r="D101" i="4"/>
  <c r="D102" i="4" a="1"/>
  <c r="D102" i="4"/>
  <c r="D103" i="4" a="1"/>
  <c r="D103" i="4"/>
  <c r="D104" i="4" a="1"/>
  <c r="D104" i="4"/>
  <c r="D105" i="4" a="1"/>
  <c r="D105" i="4"/>
  <c r="D106" i="4" a="1"/>
  <c r="D106" i="4"/>
  <c r="D107" i="4" a="1"/>
  <c r="D107" i="4"/>
  <c r="D108" i="4" a="1"/>
  <c r="D108" i="4"/>
  <c r="D109" i="4" a="1"/>
  <c r="D109" i="4"/>
  <c r="D110" i="4" a="1"/>
  <c r="D110" i="4"/>
  <c r="D111" i="4" a="1"/>
  <c r="D111" i="4"/>
  <c r="D112" i="4" a="1"/>
  <c r="D112" i="4"/>
  <c r="D113" i="4" a="1"/>
  <c r="D113" i="4"/>
  <c r="D114" i="4" a="1"/>
  <c r="D114" i="4"/>
  <c r="D115" i="4" a="1"/>
  <c r="D115" i="4"/>
  <c r="D116" i="4" a="1"/>
  <c r="D116" i="4"/>
  <c r="D117" i="4" a="1"/>
  <c r="D117" i="4"/>
  <c r="D118" i="4" a="1"/>
  <c r="D118" i="4"/>
  <c r="D119" i="4" a="1"/>
  <c r="D119" i="4"/>
  <c r="D120" i="4" a="1"/>
  <c r="D120" i="4"/>
  <c r="D121" i="4" a="1"/>
  <c r="D121" i="4"/>
  <c r="D122" i="4" a="1"/>
  <c r="D122" i="4"/>
  <c r="D123" i="4" a="1"/>
  <c r="D123" i="4"/>
  <c r="D124" i="4" a="1"/>
  <c r="D124" i="4"/>
  <c r="D125" i="4" a="1"/>
  <c r="D125" i="4"/>
  <c r="D126" i="4" a="1"/>
  <c r="D126" i="4"/>
  <c r="D127" i="4" a="1"/>
  <c r="D127" i="4"/>
  <c r="D128" i="4" a="1"/>
  <c r="D128" i="4"/>
  <c r="D129" i="4" a="1"/>
  <c r="D129" i="4"/>
  <c r="D130" i="4" a="1"/>
  <c r="D130" i="4"/>
  <c r="D131" i="4" a="1"/>
  <c r="D131" i="4"/>
  <c r="D132" i="4" a="1"/>
  <c r="D132" i="4"/>
  <c r="D133" i="4" a="1"/>
  <c r="D133" i="4"/>
  <c r="D134" i="4" a="1"/>
  <c r="D134" i="4"/>
  <c r="D135" i="4" a="1"/>
  <c r="D135" i="4"/>
  <c r="D136" i="4" a="1"/>
  <c r="D136" i="4"/>
  <c r="D137" i="4" a="1"/>
  <c r="D137" i="4"/>
  <c r="D138" i="4" a="1"/>
  <c r="D138" i="4"/>
  <c r="D139" i="4" a="1"/>
  <c r="D139" i="4"/>
  <c r="D140" i="4" a="1"/>
  <c r="D140" i="4"/>
  <c r="D141" i="4" a="1"/>
  <c r="D141" i="4"/>
  <c r="D142" i="4" a="1"/>
  <c r="D142" i="4"/>
  <c r="D143" i="4" a="1"/>
  <c r="D143" i="4"/>
  <c r="D144" i="4" a="1"/>
  <c r="D144" i="4"/>
  <c r="D145" i="4" a="1"/>
  <c r="D145" i="4"/>
  <c r="D146" i="4" a="1"/>
  <c r="D146" i="4"/>
  <c r="D147" i="4" a="1"/>
  <c r="D147" i="4"/>
  <c r="D148" i="4" a="1"/>
  <c r="D148" i="4"/>
  <c r="D149" i="4" a="1"/>
  <c r="D149" i="4"/>
  <c r="D150" i="4" a="1"/>
  <c r="D150" i="4"/>
  <c r="D151" i="4" a="1"/>
  <c r="D151" i="4"/>
  <c r="D152" i="4" a="1"/>
  <c r="D152" i="4"/>
  <c r="D153" i="4" a="1"/>
  <c r="D153" i="4"/>
  <c r="D154" i="4" a="1"/>
  <c r="D154" i="4"/>
  <c r="D155" i="4" a="1"/>
  <c r="D155" i="4"/>
  <c r="D156" i="4" a="1"/>
  <c r="D156" i="4"/>
  <c r="D157" i="4" a="1"/>
  <c r="D157" i="4"/>
  <c r="D158" i="4" a="1"/>
  <c r="D158" i="4"/>
  <c r="D159" i="4" a="1"/>
  <c r="D159" i="4"/>
  <c r="D160" i="4" a="1"/>
  <c r="D160" i="4"/>
  <c r="D161" i="4" a="1"/>
  <c r="D161" i="4"/>
  <c r="D162" i="4" a="1"/>
  <c r="D162" i="4"/>
  <c r="D163" i="4" a="1"/>
  <c r="D163" i="4"/>
  <c r="D164" i="4" a="1"/>
  <c r="D164" i="4"/>
  <c r="D165" i="4" a="1"/>
  <c r="D165" i="4"/>
  <c r="D166" i="4" a="1"/>
  <c r="D166" i="4"/>
  <c r="D167" i="4" a="1"/>
  <c r="D167" i="4"/>
  <c r="D168" i="4" a="1"/>
  <c r="D168" i="4"/>
  <c r="D169" i="4" a="1"/>
  <c r="D169" i="4"/>
  <c r="D170" i="4" a="1"/>
  <c r="D170" i="4"/>
  <c r="D171" i="4" a="1"/>
  <c r="D171" i="4"/>
  <c r="D172" i="4" a="1"/>
  <c r="D172" i="4"/>
  <c r="D173" i="4" a="1"/>
  <c r="D173" i="4"/>
  <c r="D174" i="4" a="1"/>
  <c r="D174" i="4"/>
  <c r="D175" i="4" a="1"/>
  <c r="D175" i="4"/>
  <c r="D176" i="4" a="1"/>
  <c r="D176" i="4"/>
  <c r="D177" i="4" a="1"/>
  <c r="D177" i="4"/>
  <c r="D178" i="4" a="1"/>
  <c r="D178" i="4"/>
  <c r="D179" i="4" a="1"/>
  <c r="D179" i="4"/>
  <c r="D180" i="4" a="1"/>
  <c r="D180" i="4"/>
  <c r="D181" i="4" a="1"/>
  <c r="D181" i="4"/>
  <c r="D182" i="4" a="1"/>
  <c r="D182" i="4"/>
  <c r="D183" i="4" a="1"/>
  <c r="D183" i="4"/>
  <c r="D184" i="4" a="1"/>
  <c r="D184" i="4"/>
  <c r="D185" i="4" a="1"/>
  <c r="D185" i="4"/>
  <c r="D186" i="4" a="1"/>
  <c r="D186" i="4"/>
  <c r="D187" i="4" a="1"/>
  <c r="D187" i="4"/>
  <c r="D188" i="4" a="1"/>
  <c r="D188" i="4"/>
  <c r="D189" i="4" a="1"/>
  <c r="D189" i="4"/>
  <c r="D190" i="4" a="1"/>
  <c r="D190" i="4"/>
  <c r="D191" i="4" a="1"/>
  <c r="D191" i="4"/>
  <c r="D192" i="4" a="1"/>
  <c r="D192" i="4"/>
  <c r="D193" i="4" a="1"/>
  <c r="D193" i="4"/>
  <c r="D194" i="4" a="1"/>
  <c r="D194" i="4"/>
  <c r="D195" i="4" a="1"/>
  <c r="D195" i="4"/>
  <c r="D196" i="4" a="1"/>
  <c r="D196" i="4"/>
  <c r="D197" i="4" a="1"/>
  <c r="D197" i="4"/>
  <c r="D198" i="4" a="1"/>
  <c r="D198" i="4"/>
  <c r="D199" i="4" a="1"/>
  <c r="D199" i="4"/>
  <c r="D200" i="4" a="1"/>
  <c r="D200" i="4"/>
  <c r="D201" i="4" a="1"/>
  <c r="D20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<sst xmlns="http://schemas.openxmlformats.org/spreadsheetml/2006/main" count="103" uniqueCount="61">
  <si>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</si>
  <si>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</si>
  <si>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</si>
  <si>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</si>
  <si>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</si>
  <si>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</si>
  <si>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</si>
  <si>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</si>
  <si>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</si>
  <si>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</si>
  <si>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</si>
  <si>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</si>
  <si>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</si>
  <si>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</si>
  <si>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</si>
  <si>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</si>
  <si>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</si>
  <si>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</si>
  <si>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</si>
  <si>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</si>
  <si>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设置场号</t>
  </si>
  <si>
    <t>avg_basic_scene</t>
  </si>
  <si>
    <t>设置镜号</t>
  </si>
  <si>
    <t>avg_basic_story</t>
  </si>
  <si>
    <t>镜头切换</t>
  </si>
  <si>
    <t>camchar1</t>
  </si>
  <si>
    <t>首章剧情开启-金融街夜景</t>
  </si>
  <si>
    <t>故事板</t>
  </si>
  <si>
    <t>01
消失的异质物</t>
  </si>
  <si>
    <t>打开特效板</t>
  </si>
  <si>
    <t>5_bridge</t>
  </si>
  <si>
    <t>角色台词</t>
  </si>
  <si>
    <t>公元2037年</t>
  </si>
  <si>
    <t>type=1</t>
  </si>
  <si>
    <t>我从小在这座城市长大，今年刚大学毕业。</t>
  </si>
  <si>
    <t>不久前，我收到一份“特招项目”的Offer，不知是这几个月我胡乱填写的哪张报名表中签了……</t>
  </si>
  <si>
    <t>这一个政府机关的项目，工作地点在市中心。</t>
  </si>
  <si>
    <t>虽然是无编制岗位，但对方开出的条件完全超过了我的预期。</t>
  </si>
  <si>
    <t>不仅薪资很让人满意，工作满五年还许诺免除我那笔数额不菲的助学贷款……</t>
  </si>
  <si>
    <t>难道是哪个今年才开放没人知道的特招项目被我捡漏了？</t>
  </si>
  <si>
    <t>我带着种种猜测，反复检查确认了好几遍随包裹附赠的工作证：</t>
  </si>
  <si>
    <t>关闭特效板</t>
  </si>
  <si>
    <t>avg_effect_NameBoard</t>
  </si>
  <si>
    <t>引导玩家取名</t>
  </si>
  <si>
    <t>没错，我就是这个幸运之子！</t>
  </si>
  <si>
    <t>那一夜，我感到自己的未来一片光明。</t>
  </si>
  <si>
    <t>然而幸运总有其代价──</t>
  </si>
  <si>
    <t>特效板动作</t>
  </si>
  <si>
    <t>start</t>
  </si>
  <si>
    <t>就在我工作报到的第一天。</t>
  </si>
  <si>
    <t>正如茨威格所说：“所有命运的馈赠，其实早已暗中标注了价格。”</t>
  </si>
  <si>
    <t>我可真是个笨蛋…</t>
  </si>
  <si>
    <t>切换场景</t>
  </si>
  <si>
    <t>Dormitory_demo</t>
  </si>
  <si>
    <t>说明文档位置</t>
  </si>
  <si>
    <t>[____表演编辑说明.xlsx]AVG指令文档</t>
  </si>
  <si>
    <t>说明文档起始列</t>
  </si>
  <si>
    <t>D</t>
  </si>
  <si>
    <t>说明文档起始行</t>
  </si>
  <si>
    <t>角色台词</t>
    <phoneticPr fontId="13" type="noConversion"/>
  </si>
  <si>
    <t>是的，{macro=macro_震屏闪白}我死了。{macro=macro_震屏闪白}我死了。{macro=macro_震屏闪白}我死了。{macro=macro_震屏闪白}我死了。{macro=macro_震屏闪白}我死了。{macro=macro_震屏闪白}我死了。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</si>
</sst>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92474135563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0" fillId="0" borderId="0" xfId="0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left" vertical="center"/>
    </xf>
    <xf numFmtId="0" fontId="7" fillId="6" borderId="1" xfId="2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left" vertical="center" wrapText="1"/>
    </xf>
    <xf numFmtId="0" fontId="3" fillId="7" borderId="0" xfId="2" applyFont="1" applyFill="1" applyAlignment="1">
      <alignment horizontal="left" vertical="center" wrapText="1"/>
    </xf>
    <xf numFmtId="0" fontId="3" fillId="7" borderId="0" xfId="2" applyFont="1" applyFill="1" applyAlignment="1">
      <alignment horizontal="left" vertical="center"/>
    </xf>
    <xf numFmtId="0" fontId="3" fillId="7" borderId="0" xfId="0" applyFont="1" applyFill="1" applyAlignment="1">
      <alignment horizontal="justify" vertical="center"/>
    </xf>
    <xf numFmtId="0" fontId="3" fillId="0" borderId="0" xfId="2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/>
    </xf>
    <xf numFmtId="0" fontId="3" fillId="7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2" applyFont="1" applyAlignment="1">
      <alignment horizontal="left" vertical="center"/>
    </xf>
    <xf numFmtId="0" fontId="8" fillId="0" borderId="0" xfId="2" applyFont="1" applyFill="1" applyAlignment="1">
      <alignment horizontal="left" vertical="center" wrapText="1"/>
    </xf>
    <xf numFmtId="0" fontId="9" fillId="0" borderId="0" xfId="0" applyFont="1" applyFill="1" applyAlignment="1">
      <alignment horizontal="justify"/>
    </xf>
    <xf numFmtId="49" fontId="3" fillId="0" borderId="0" xfId="2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ter1"/>
      <sheetName val="辅助表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  <cell r="H4"/>
          <cell r="J4"/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  <cell r="G5"/>
          <cell r="H5"/>
          <cell r="J5"/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  <cell r="G6"/>
          <cell r="H6"/>
          <cell r="J6"/>
        </row>
        <row r="7">
          <cell r="D7" t="str">
            <v>设置场号</v>
          </cell>
          <cell r="E7" t="str">
            <v>avg_basic_scene
不用背景不填Resources\avg\scenes\prefabs\</v>
          </cell>
          <cell r="F7"/>
          <cell r="G7"/>
          <cell r="H7"/>
          <cell r="J7"/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  <cell r="F8"/>
          <cell r="G8"/>
          <cell r="H8"/>
          <cell r="J8"/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G9"/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G10"/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F11"/>
          <cell r="G11"/>
          <cell r="H11" t="str">
            <v>TRUE;TRUE
【是否根据站位自动移动相机，默认TRUE|是否自动转1，2位置的角度（默认TRUE）|是否半透明渐变消失（默认TRUE）】</v>
          </cell>
          <cell r="J11"/>
        </row>
        <row r="12">
          <cell r="D12" t="str">
            <v>场景-执行脚本</v>
          </cell>
        </row>
        <row r="13">
          <cell r="D13"/>
          <cell r="E13"/>
          <cell r="F13"/>
          <cell r="G13"/>
          <cell r="H13"/>
          <cell r="J13"/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  <cell r="H14"/>
          <cell r="J14"/>
          <cell r="K14"/>
          <cell r="L14"/>
          <cell r="M14"/>
          <cell r="N14"/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  <cell r="J15"/>
          <cell r="K15"/>
          <cell r="L15"/>
          <cell r="M15"/>
          <cell r="N15"/>
        </row>
        <row r="16">
          <cell r="D16" t="str">
            <v>镜头切换</v>
          </cell>
          <cell r="E16" t="str">
            <v>camchar0/camchar1/camchar2
【镜头编号，在编辑器镜号中配置】</v>
          </cell>
          <cell r="F16"/>
          <cell r="G16"/>
          <cell r="H16"/>
          <cell r="J16"/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  <cell r="E18"/>
          <cell r="F18"/>
          <cell r="G18"/>
          <cell r="H18"/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  <cell r="G19"/>
          <cell r="H19"/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  <cell r="H20"/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  <cell r="H23"/>
          <cell r="I23"/>
        </row>
        <row r="24">
          <cell r="D24" t="str">
            <v>停止说话</v>
          </cell>
          <cell r="E24" t="str">
            <v>npc_kaiselin
【行为主体】</v>
          </cell>
          <cell r="F24"/>
          <cell r="G24"/>
          <cell r="H24"/>
          <cell r="I24"/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25"/>
          <cell r="H25"/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  <cell r="G26"/>
          <cell r="H26"/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  <cell r="H27"/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28"/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  <cell r="J29"/>
          <cell r="K29"/>
          <cell r="L29"/>
          <cell r="M29"/>
          <cell r="N29"/>
        </row>
        <row r="30">
          <cell r="D30" t="str">
            <v>删除物体(废弃)</v>
          </cell>
          <cell r="E30" t="str">
            <v>火苗</v>
          </cell>
          <cell r="F30"/>
          <cell r="G30"/>
          <cell r="J30"/>
          <cell r="K30"/>
          <cell r="L30"/>
          <cell r="M30"/>
          <cell r="N30"/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 xml:space="preserve"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  <cell r="G32"/>
        </row>
        <row r="33">
          <cell r="D33" t="str">
            <v>停止音效</v>
          </cell>
          <cell r="E33"/>
          <cell r="F33"/>
          <cell r="G33"/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  <cell r="G34"/>
          <cell r="J34"/>
        </row>
        <row r="35">
          <cell r="D35" t="str">
            <v>停止音乐</v>
          </cell>
          <cell r="E35"/>
          <cell r="F35"/>
          <cell r="G35"/>
          <cell r="J35"/>
        </row>
        <row r="36">
          <cell r="D36" t="str">
            <v>播放视频</v>
          </cell>
          <cell r="E36" t="str">
            <v>video_1001
【视频名称】</v>
          </cell>
          <cell r="F36"/>
          <cell r="G36"/>
          <cell r="J36"/>
        </row>
        <row r="37">
          <cell r="D37" t="str">
            <v>播放timeline</v>
          </cell>
          <cell r="E37" t="str">
            <v>playableName
【场景内playable名称】</v>
          </cell>
          <cell r="F37"/>
          <cell r="G37"/>
          <cell r="J37"/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  <cell r="G38"/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  <cell r="G39"/>
          <cell r="J39"/>
        </row>
        <row r="40">
          <cell r="D40" t="str">
            <v>画面特效移除</v>
          </cell>
          <cell r="E40"/>
          <cell r="F40"/>
          <cell r="G40"/>
          <cell r="J40"/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  <cell r="G41"/>
          <cell r="J41"/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 xml:space="preserve">TRUE
【是否使用全屏，默认TRUE】
</v>
          </cell>
          <cell r="G42"/>
          <cell r="H42" t="str">
            <v>offx=0.5;offy=0.2
【offx,offy坐标偏移比例】</v>
          </cell>
          <cell r="J42"/>
        </row>
        <row r="43">
          <cell r="D43" t="str">
            <v>关闭插画</v>
          </cell>
          <cell r="E43"/>
          <cell r="F43"/>
          <cell r="G43"/>
          <cell r="J43"/>
        </row>
        <row r="44">
          <cell r="D44" t="str">
            <v>打开特效板</v>
          </cell>
          <cell r="E44"/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  <cell r="J44"/>
        </row>
        <row r="45">
          <cell r="D45" t="str">
            <v>特效板动作</v>
          </cell>
          <cell r="E45"/>
          <cell r="F45"/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  <cell r="J45"/>
        </row>
        <row r="46">
          <cell r="D46" t="str">
            <v>关闭特效板</v>
          </cell>
          <cell r="E46"/>
          <cell r="F46"/>
          <cell r="G46" t="str">
            <v>effectName
【挂在特效板上的粒子特效名，可不填，若不填就关闭整个板子】</v>
          </cell>
          <cell r="J46"/>
        </row>
        <row r="47">
          <cell r="D47" t="str">
            <v>可选对话框</v>
          </cell>
          <cell r="E47"/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  <cell r="J47"/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  <cell r="F48"/>
          <cell r="G48"/>
          <cell r="J48"/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49"/>
          <cell r="J49"/>
        </row>
        <row r="50">
          <cell r="D50" t="str">
            <v>显示任务目标</v>
          </cell>
          <cell r="E50" t="str">
            <v>quest_xxx
【显示rpg任务目标，RPGQuest name项】</v>
          </cell>
          <cell r="F50"/>
          <cell r="G50"/>
        </row>
        <row r="51">
          <cell r="D51" t="str">
            <v>关闭任务目标</v>
          </cell>
          <cell r="E51" t="str">
            <v>quest_xxx
【关闭rpg任务目标，RPGQuest name项】</v>
          </cell>
          <cell r="F51"/>
          <cell r="G51"/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  <cell r="F53"/>
          <cell r="G53"/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  <cell r="G55"/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  <cell r="G57"/>
          <cell r="H57"/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  <cell r="G58"/>
          <cell r="H58"/>
        </row>
        <row r="59">
          <cell r="D59" t="str">
            <v>进战斗</v>
          </cell>
          <cell r="E59" t="str">
            <v>1
【关卡ID】</v>
          </cell>
          <cell r="F59"/>
          <cell r="G59"/>
          <cell r="H59"/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E60"/>
          <cell r="F60"/>
          <cell r="G60"/>
          <cell r="H60"/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  <cell r="G61"/>
          <cell r="H61"/>
        </row>
        <row r="62">
          <cell r="D62" t="str">
            <v>完成推理</v>
          </cell>
          <cell r="E62"/>
          <cell r="F62"/>
          <cell r="G62"/>
          <cell r="H62"/>
        </row>
        <row r="63">
          <cell r="D63" t="str">
            <v>指令宏</v>
          </cell>
          <cell r="E63" t="str">
            <v xml:space="preserve">macro_莉琉测试
【宏名字】
要求完整名
使用指令宏后，该行会替换为指令宏表中对应的指令集合并解析添加到avg脚本中
</v>
          </cell>
          <cell r="F63"/>
          <cell r="G63"/>
          <cell r="H63"/>
          <cell r="I63"/>
        </row>
        <row r="64">
          <cell r="D64"/>
          <cell r="E64"/>
          <cell r="F64"/>
          <cell r="G64"/>
          <cell r="H64"/>
          <cell r="I64"/>
        </row>
        <row r="65">
          <cell r="D65"/>
          <cell r="E65"/>
          <cell r="F65"/>
          <cell r="G65"/>
          <cell r="H65"/>
          <cell r="I65"/>
        </row>
        <row r="66">
          <cell r="D66"/>
          <cell r="E66"/>
          <cell r="F66"/>
          <cell r="G66"/>
          <cell r="H66"/>
          <cell r="I66"/>
        </row>
        <row r="67">
          <cell r="D67"/>
          <cell r="E67"/>
          <cell r="F67"/>
          <cell r="G67"/>
          <cell r="H67"/>
          <cell r="I67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B1" workbookViewId="0">
      <pane ySplit="5" topLeftCell="A30" activePane="bottomLeft" state="frozen"/>
      <selection pane="bottomLeft" activeCell="F28" sqref="F28"/>
    </sheetView>
  </sheetViews>
  <sheetFormatPr defaultColWidth="9" defaultRowHeight="17.100000000000001" customHeight="1" x14ac:dyDescent="0.15"/>
  <cols>
    <col min="1" max="1" width="9" style="9"/>
    <col min="2" max="2" width="10" style="9" customWidth="1"/>
    <col min="3" max="4" width="24.125" style="9" customWidth="1"/>
    <col min="5" max="5" width="13.75" style="10" customWidth="1"/>
    <col min="6" max="6" width="85.25" style="9" customWidth="1"/>
    <col min="7" max="7" width="28.375" style="9" customWidth="1"/>
    <col min="8" max="8" width="15.375" style="9" customWidth="1"/>
    <col min="9" max="16384" width="9" style="9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271.5" customHeight="1" x14ac:dyDescent="0.15">
      <c r="A2" s="11" t="s">
        <v>0</v>
      </c>
      <c r="B2" s="12"/>
      <c r="C2" s="12"/>
      <c r="D2" s="16" t="str">
        <f ca="1">INDEX($D$5:$D$993,CELL("row")-4)</f>
        <v>镜头切换</v>
      </c>
      <c r="E2" s="17" t="str">
        <f ca="1">IF(VLOOKUP($D$2,INDIRECT(J2),2,)&lt;&gt;0,VLOOKUP($D$2,INDIRECT(J2),2,),"")</f>
        <v>camchar0/camchar1/camchar2
【镜头编号，在编辑器镜号中配置】</v>
      </c>
      <c r="F2" s="18" t="str">
        <f ca="1">IF(VLOOKUP($D$2,INDIRECT(J2),3,)&lt;&gt;0,VLOOKUP($D$2,INDIRECT(J2),3,),"")</f>
        <v/>
      </c>
      <c r="G2" s="18" t="str">
        <f ca="1">IF(VLOOKUP($D$2,INDIRECT(J2),4,)&lt;&gt;0,VLOOKUP($D$2,INDIRECT(J2),4,),"")</f>
        <v/>
      </c>
      <c r="H2" s="18" t="str">
        <f ca="1">IF(VLOOKUP($D$2,INDIRECT(J2),5,)&lt;&gt;0,VLOOKUP($D$2,INDIRECT(J2),5,),"")</f>
        <v/>
      </c>
      <c r="J2" s="43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21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pans="1:10" ht="17.100000000000001" customHeight="1" x14ac:dyDescent="0.15">
      <c r="A5" s="25" t="s">
        <v>18</v>
      </c>
      <c r="B5" s="25" t="s">
        <v>19</v>
      </c>
      <c r="C5" s="25" t="s">
        <v>19</v>
      </c>
      <c r="D5" s="26" t="s">
        <v>19</v>
      </c>
      <c r="E5" s="26" t="s">
        <v>19</v>
      </c>
      <c r="F5" s="27" t="s">
        <v>19</v>
      </c>
      <c r="G5" s="25" t="s">
        <v>19</v>
      </c>
      <c r="H5" s="25" t="s">
        <v>19</v>
      </c>
    </row>
    <row r="6" spans="1:10" ht="17.100000000000001" customHeight="1" x14ac:dyDescent="0.15">
      <c r="A6" s="28">
        <f t="shared" ref="A6:A12" si="0">ROW()-6</f>
        <v>0</v>
      </c>
      <c r="B6" s="28"/>
      <c r="C6" s="28">
        <v>1</v>
      </c>
      <c r="D6" s="28" t="s">
        <v>20</v>
      </c>
      <c r="E6" s="28" t="s">
        <v>21</v>
      </c>
      <c r="F6" s="28"/>
      <c r="G6" s="28"/>
      <c r="H6" s="28"/>
    </row>
    <row r="7" spans="1:10" ht="17.100000000000001" customHeight="1" x14ac:dyDescent="0.15">
      <c r="A7" s="28">
        <f t="shared" si="0"/>
        <v>1</v>
      </c>
      <c r="B7" s="28"/>
      <c r="C7" s="28"/>
      <c r="D7" s="28" t="s">
        <v>22</v>
      </c>
      <c r="E7" s="28" t="s">
        <v>23</v>
      </c>
      <c r="F7" s="28"/>
      <c r="G7" s="28"/>
      <c r="H7" s="28"/>
    </row>
    <row r="8" spans="1:10" ht="17.100000000000001" customHeight="1" x14ac:dyDescent="0.15">
      <c r="A8" s="28">
        <f t="shared" si="0"/>
        <v>2</v>
      </c>
      <c r="B8" s="28"/>
      <c r="C8" s="28"/>
      <c r="D8" s="28" t="s">
        <v>24</v>
      </c>
      <c r="E8" s="28" t="s">
        <v>25</v>
      </c>
      <c r="F8" s="28"/>
      <c r="G8" s="28"/>
      <c r="H8" s="28"/>
    </row>
    <row r="9" spans="1:10" ht="17.100000000000001" customHeight="1" x14ac:dyDescent="0.15">
      <c r="A9" s="28">
        <f t="shared" si="0"/>
        <v>3</v>
      </c>
      <c r="B9" s="29" t="s">
        <v>26</v>
      </c>
      <c r="C9" s="29"/>
      <c r="D9" s="29"/>
      <c r="E9" s="30"/>
      <c r="F9" s="31"/>
      <c r="G9" s="29"/>
      <c r="H9" s="29"/>
    </row>
    <row r="10" spans="1:10" s="8" customFormat="1" ht="27" customHeight="1" x14ac:dyDescent="0.15">
      <c r="A10" s="28">
        <f t="shared" si="0"/>
        <v>4</v>
      </c>
      <c r="B10" s="28"/>
      <c r="C10" s="28"/>
      <c r="D10" s="28" t="s">
        <v>27</v>
      </c>
      <c r="E10" s="32">
        <v>1</v>
      </c>
      <c r="F10" s="33" t="s">
        <v>28</v>
      </c>
      <c r="G10" s="28"/>
      <c r="H10" s="28"/>
    </row>
    <row r="11" spans="1:10" customFormat="1" ht="27" customHeight="1" x14ac:dyDescent="0.15">
      <c r="A11" s="28">
        <f t="shared" si="0"/>
        <v>5</v>
      </c>
      <c r="B11" s="28"/>
      <c r="C11" s="28"/>
      <c r="D11" s="28" t="s">
        <v>29</v>
      </c>
      <c r="E11" s="34">
        <v>0</v>
      </c>
      <c r="F11" s="35" t="s">
        <v>30</v>
      </c>
      <c r="G11" s="28"/>
      <c r="H11" s="28"/>
    </row>
    <row r="12" spans="1:10" customFormat="1" ht="27" customHeight="1" x14ac:dyDescent="0.15">
      <c r="A12" s="28">
        <f t="shared" si="0"/>
        <v>6</v>
      </c>
      <c r="B12" s="28"/>
      <c r="C12" s="28"/>
      <c r="D12" s="28" t="s">
        <v>31</v>
      </c>
      <c r="E12" s="34"/>
      <c r="F12" s="35" t="s">
        <v>32</v>
      </c>
      <c r="G12" s="28"/>
      <c r="H12" s="28" t="s">
        <v>33</v>
      </c>
    </row>
    <row r="13" spans="1:10" customFormat="1" ht="27" customHeight="1" x14ac:dyDescent="0.15">
      <c r="A13" s="28">
        <f t="shared" ref="A13:A31" si="1">ROW()-6</f>
        <v>7</v>
      </c>
      <c r="B13" s="28"/>
      <c r="C13" s="28"/>
      <c r="D13" s="28" t="s">
        <v>31</v>
      </c>
      <c r="E13" s="32"/>
      <c r="F13" s="36" t="s">
        <v>34</v>
      </c>
      <c r="G13" s="28"/>
      <c r="H13" s="28" t="s">
        <v>33</v>
      </c>
    </row>
    <row r="14" spans="1:10" customFormat="1" ht="27" customHeight="1" x14ac:dyDescent="0.15">
      <c r="A14" s="28">
        <f t="shared" si="1"/>
        <v>8</v>
      </c>
      <c r="B14" s="28"/>
      <c r="C14" s="28"/>
      <c r="D14" s="28" t="s">
        <v>31</v>
      </c>
      <c r="E14" s="32"/>
      <c r="F14" s="37" t="s">
        <v>35</v>
      </c>
      <c r="G14" s="28"/>
      <c r="H14" s="28" t="s">
        <v>33</v>
      </c>
    </row>
    <row r="15" spans="1:10" customFormat="1" ht="27" customHeight="1" x14ac:dyDescent="0.15">
      <c r="A15" s="28">
        <f t="shared" si="1"/>
        <v>9</v>
      </c>
      <c r="B15" s="28"/>
      <c r="C15" s="28"/>
      <c r="D15" s="28" t="s">
        <v>31</v>
      </c>
      <c r="E15" s="32"/>
      <c r="F15" s="37" t="s">
        <v>36</v>
      </c>
      <c r="G15" s="28"/>
      <c r="H15" s="28" t="s">
        <v>33</v>
      </c>
    </row>
    <row r="16" spans="1:10" customFormat="1" ht="27" customHeight="1" x14ac:dyDescent="0.15">
      <c r="A16" s="28">
        <f t="shared" si="1"/>
        <v>10</v>
      </c>
      <c r="B16" s="28"/>
      <c r="C16" s="28"/>
      <c r="D16" s="28" t="s">
        <v>31</v>
      </c>
      <c r="E16" s="32"/>
      <c r="F16" s="37" t="s">
        <v>37</v>
      </c>
      <c r="G16" s="28"/>
      <c r="H16" s="28" t="s">
        <v>33</v>
      </c>
    </row>
    <row r="17" spans="1:8" customFormat="1" ht="27" customHeight="1" x14ac:dyDescent="0.15">
      <c r="A17" s="28">
        <f t="shared" si="1"/>
        <v>11</v>
      </c>
      <c r="B17" s="28"/>
      <c r="C17" s="28"/>
      <c r="D17" s="28" t="s">
        <v>31</v>
      </c>
      <c r="E17" s="32"/>
      <c r="F17" s="37" t="s">
        <v>38</v>
      </c>
      <c r="G17" s="28"/>
      <c r="H17" s="28" t="s">
        <v>33</v>
      </c>
    </row>
    <row r="18" spans="1:8" customFormat="1" ht="27" customHeight="1" x14ac:dyDescent="0.15">
      <c r="A18" s="28">
        <f t="shared" si="1"/>
        <v>12</v>
      </c>
      <c r="B18" s="28"/>
      <c r="C18" s="28"/>
      <c r="D18" s="28" t="s">
        <v>31</v>
      </c>
      <c r="E18" s="32"/>
      <c r="F18" s="37" t="s">
        <v>39</v>
      </c>
      <c r="G18" s="28"/>
      <c r="H18" s="28" t="s">
        <v>33</v>
      </c>
    </row>
    <row r="19" spans="1:8" customFormat="1" ht="27" customHeight="1" x14ac:dyDescent="0.15">
      <c r="A19" s="28">
        <f t="shared" si="1"/>
        <v>13</v>
      </c>
      <c r="B19" s="28"/>
      <c r="C19" s="28"/>
      <c r="D19" s="28" t="s">
        <v>31</v>
      </c>
      <c r="E19" s="32"/>
      <c r="F19" s="37" t="s">
        <v>40</v>
      </c>
      <c r="G19" s="28"/>
      <c r="H19" s="28" t="s">
        <v>33</v>
      </c>
    </row>
    <row r="20" spans="1:8" customFormat="1" ht="27" customHeight="1" x14ac:dyDescent="0.15">
      <c r="A20" s="28">
        <f t="shared" si="1"/>
        <v>14</v>
      </c>
      <c r="B20" s="28"/>
      <c r="C20" s="28"/>
      <c r="D20" s="28" t="s">
        <v>41</v>
      </c>
      <c r="E20" s="32"/>
      <c r="F20" s="37"/>
      <c r="G20" s="28"/>
      <c r="H20" s="28"/>
    </row>
    <row r="21" spans="1:8" customFormat="1" ht="27" customHeight="1" x14ac:dyDescent="0.15">
      <c r="A21" s="28">
        <f t="shared" si="1"/>
        <v>15</v>
      </c>
      <c r="B21" s="28"/>
      <c r="C21" s="28"/>
      <c r="D21" s="28" t="s">
        <v>29</v>
      </c>
      <c r="E21" s="34">
        <v>0</v>
      </c>
      <c r="F21" s="35"/>
      <c r="G21" s="28" t="s">
        <v>42</v>
      </c>
      <c r="H21" s="28"/>
    </row>
    <row r="22" spans="1:8" customFormat="1" ht="27" customHeight="1" x14ac:dyDescent="0.15">
      <c r="A22" s="28">
        <f t="shared" si="1"/>
        <v>16</v>
      </c>
      <c r="B22" s="29" t="s">
        <v>43</v>
      </c>
      <c r="C22" s="29"/>
      <c r="D22" s="29"/>
      <c r="E22" s="30"/>
      <c r="F22" s="38"/>
      <c r="G22" s="29"/>
      <c r="H22" s="29"/>
    </row>
    <row r="23" spans="1:8" customFormat="1" ht="27" customHeight="1" x14ac:dyDescent="0.15">
      <c r="A23" s="28">
        <f t="shared" si="1"/>
        <v>17</v>
      </c>
      <c r="B23" s="28"/>
      <c r="C23" s="28"/>
      <c r="D23" s="28" t="s">
        <v>59</v>
      </c>
      <c r="E23" s="32"/>
      <c r="F23" s="37" t="s">
        <v>44</v>
      </c>
      <c r="G23" s="28"/>
      <c r="H23" s="28" t="s">
        <v>33</v>
      </c>
    </row>
    <row r="24" spans="1:8" customFormat="1" ht="27" customHeight="1" x14ac:dyDescent="0.15">
      <c r="A24" s="28">
        <f t="shared" si="1"/>
        <v>18</v>
      </c>
      <c r="B24" s="28"/>
      <c r="C24" s="28"/>
      <c r="D24" s="28" t="s">
        <v>31</v>
      </c>
      <c r="E24" s="32"/>
      <c r="F24" s="37" t="s">
        <v>45</v>
      </c>
      <c r="G24" s="28"/>
      <c r="H24" s="28" t="s">
        <v>33</v>
      </c>
    </row>
    <row r="25" spans="1:8" customFormat="1" ht="27" customHeight="1" x14ac:dyDescent="0.15">
      <c r="A25" s="28">
        <f t="shared" si="1"/>
        <v>19</v>
      </c>
      <c r="B25" s="28"/>
      <c r="C25" s="28"/>
      <c r="D25" s="28" t="s">
        <v>31</v>
      </c>
      <c r="E25" s="32"/>
      <c r="F25" s="28" t="s">
        <v>46</v>
      </c>
      <c r="G25" s="28"/>
      <c r="H25" s="28" t="s">
        <v>33</v>
      </c>
    </row>
    <row r="26" spans="1:8" customFormat="1" ht="27" customHeight="1" x14ac:dyDescent="0.15">
      <c r="A26" s="28">
        <f t="shared" si="1"/>
        <v>20</v>
      </c>
      <c r="B26" s="28"/>
      <c r="C26" s="28"/>
      <c r="D26" s="28" t="s">
        <v>47</v>
      </c>
      <c r="E26" s="34"/>
      <c r="F26" s="35"/>
      <c r="G26" s="28" t="s">
        <v>42</v>
      </c>
      <c r="H26" s="28" t="s">
        <v>48</v>
      </c>
    </row>
    <row r="27" spans="1:8" customFormat="1" ht="27" customHeight="1" x14ac:dyDescent="0.15">
      <c r="A27" s="28">
        <f t="shared" si="1"/>
        <v>21</v>
      </c>
      <c r="B27" s="28"/>
      <c r="C27" s="28"/>
      <c r="D27" s="28" t="s">
        <v>31</v>
      </c>
      <c r="E27" s="34"/>
      <c r="F27" s="39" t="s">
        <v>49</v>
      </c>
      <c r="G27" s="28"/>
      <c r="H27" s="28" t="s">
        <v>33</v>
      </c>
    </row>
    <row r="28" spans="1:8" customFormat="1" ht="27" customHeight="1" x14ac:dyDescent="0.15">
      <c r="A28" s="28">
        <f t="shared" si="1"/>
        <v>22</v>
      </c>
      <c r="B28" s="28"/>
      <c r="C28" s="28"/>
      <c r="D28" s="28" t="s">
        <v>31</v>
      </c>
      <c r="E28" s="34"/>
      <c r="F28" s="39" t="s">
        <v>60</v>
      </c>
      <c r="G28" s="28"/>
      <c r="H28" s="28" t="s">
        <v>33</v>
      </c>
    </row>
    <row r="29" spans="1:8" customFormat="1" ht="27" customHeight="1" x14ac:dyDescent="0.15">
      <c r="A29" s="28">
        <f t="shared" si="1"/>
        <v>23</v>
      </c>
      <c r="B29" s="28"/>
      <c r="C29" s="28"/>
      <c r="D29" s="28" t="s">
        <v>31</v>
      </c>
      <c r="E29" s="32"/>
      <c r="F29" s="28" t="s">
        <v>50</v>
      </c>
      <c r="G29" s="28"/>
      <c r="H29" s="28" t="s">
        <v>33</v>
      </c>
    </row>
    <row r="30" spans="1:8" customFormat="1" ht="27" customHeight="1" x14ac:dyDescent="0.15">
      <c r="A30" s="28">
        <f t="shared" si="1"/>
        <v>24</v>
      </c>
      <c r="B30" s="28"/>
      <c r="C30" s="28"/>
      <c r="D30" s="28" t="s">
        <v>59</v>
      </c>
      <c r="E30" s="28"/>
      <c r="F30" s="28" t="s">
        <v>51</v>
      </c>
      <c r="G30" s="28"/>
      <c r="H30" s="28" t="s">
        <v>33</v>
      </c>
    </row>
    <row r="31" spans="1:8" ht="17.100000000000001" customHeight="1" x14ac:dyDescent="0.15">
      <c r="A31" s="28">
        <f t="shared" si="1"/>
        <v>25</v>
      </c>
      <c r="B31" s="28"/>
      <c r="C31" s="28"/>
      <c r="D31" s="28" t="s">
        <v>52</v>
      </c>
      <c r="E31" s="40" t="s">
        <v>53</v>
      </c>
      <c r="F31" s="28"/>
      <c r="G31" s="28"/>
      <c r="H31" s="28"/>
    </row>
    <row r="32" spans="1:8" ht="17.100000000000001" customHeight="1" x14ac:dyDescent="0.15">
      <c r="A32" s="28"/>
      <c r="B32" s="28"/>
      <c r="C32" s="28"/>
      <c r="D32" s="28"/>
      <c r="E32" s="28"/>
      <c r="F32" s="28"/>
      <c r="G32" s="28"/>
      <c r="H32" s="28"/>
    </row>
    <row r="33" spans="1:8" ht="17.100000000000001" customHeight="1" x14ac:dyDescent="0.15">
      <c r="A33" s="28"/>
      <c r="B33" s="28"/>
      <c r="C33" s="28"/>
      <c r="D33" s="28"/>
      <c r="E33" s="28"/>
      <c r="F33" s="28"/>
      <c r="G33" s="28"/>
      <c r="H33" s="28"/>
    </row>
    <row r="34" spans="1:8" ht="17.100000000000001" customHeight="1" x14ac:dyDescent="0.15">
      <c r="A34" s="28"/>
      <c r="B34" s="28"/>
      <c r="C34" s="28"/>
      <c r="D34" s="28"/>
      <c r="E34" s="28"/>
      <c r="F34" s="28"/>
      <c r="G34" s="28"/>
      <c r="H34" s="28"/>
    </row>
    <row r="35" spans="1:8" ht="17.100000000000001" customHeight="1" x14ac:dyDescent="0.15">
      <c r="A35" s="28"/>
      <c r="B35" s="28"/>
      <c r="C35" s="28"/>
      <c r="D35" s="28"/>
      <c r="E35" s="28"/>
      <c r="F35" s="41"/>
      <c r="G35" s="28"/>
      <c r="H35" s="28"/>
    </row>
    <row r="36" spans="1:8" ht="17.100000000000001" customHeight="1" x14ac:dyDescent="0.15">
      <c r="A36" s="28"/>
      <c r="B36" s="28"/>
      <c r="C36" s="28"/>
      <c r="D36" s="28"/>
      <c r="E36" s="28"/>
      <c r="F36" s="41"/>
      <c r="G36" s="28"/>
      <c r="H36" s="28"/>
    </row>
    <row r="37" spans="1:8" ht="17.100000000000001" customHeight="1" x14ac:dyDescent="0.15">
      <c r="A37" s="28"/>
      <c r="B37" s="28"/>
      <c r="C37" s="28"/>
      <c r="D37" s="28"/>
      <c r="E37" s="40"/>
      <c r="F37" s="41"/>
      <c r="G37" s="28"/>
      <c r="H37" s="28"/>
    </row>
    <row r="38" spans="1:8" ht="17.100000000000001" customHeight="1" x14ac:dyDescent="0.15">
      <c r="A38" s="28"/>
      <c r="B38" s="28"/>
      <c r="C38" s="28"/>
      <c r="D38" s="28"/>
      <c r="E38" s="28"/>
      <c r="F38" s="41"/>
      <c r="G38" s="28"/>
      <c r="H38" s="28"/>
    </row>
    <row r="39" spans="1:8" ht="17.100000000000001" customHeight="1" x14ac:dyDescent="0.15">
      <c r="A39" s="28"/>
      <c r="B39" s="28"/>
      <c r="C39" s="28"/>
      <c r="D39" s="28"/>
      <c r="E39" s="28"/>
      <c r="F39" s="28"/>
      <c r="G39" s="28"/>
      <c r="H39" s="28"/>
    </row>
    <row r="40" spans="1:8" ht="17.100000000000001" customHeight="1" x14ac:dyDescent="0.15">
      <c r="A40" s="28"/>
      <c r="B40" s="28"/>
      <c r="C40" s="28"/>
      <c r="D40" s="28"/>
      <c r="E40" s="28"/>
      <c r="F40" s="28"/>
      <c r="G40" s="28"/>
      <c r="H40" s="28"/>
    </row>
    <row r="41" spans="1:8" ht="17.100000000000001" customHeight="1" x14ac:dyDescent="0.15">
      <c r="A41" s="28"/>
      <c r="B41" s="28"/>
      <c r="C41" s="28"/>
      <c r="D41" s="28"/>
      <c r="E41" s="40"/>
      <c r="F41" s="28"/>
      <c r="G41" s="28"/>
      <c r="H41" s="28"/>
    </row>
    <row r="42" spans="1:8" ht="17.100000000000001" customHeight="1" x14ac:dyDescent="0.15">
      <c r="A42" s="28"/>
      <c r="D42" s="28"/>
      <c r="E42" s="40"/>
      <c r="F42" s="42"/>
      <c r="G42" s="28"/>
      <c r="H42" s="28"/>
    </row>
    <row r="43" spans="1:8" ht="17.100000000000001" customHeight="1" x14ac:dyDescent="0.15">
      <c r="A43" s="28"/>
      <c r="B43" s="28"/>
      <c r="C43" s="28"/>
      <c r="D43" s="28"/>
      <c r="E43" s="40"/>
      <c r="F43" s="28"/>
      <c r="G43" s="28"/>
      <c r="H43" s="28"/>
    </row>
    <row r="44" spans="1:8" ht="17.100000000000001" customHeight="1" x14ac:dyDescent="0.15">
      <c r="A44" s="28"/>
      <c r="B44" s="28"/>
      <c r="C44" s="28"/>
      <c r="D44" s="28"/>
      <c r="E44" s="40"/>
      <c r="F44" s="28"/>
      <c r="G44" s="28"/>
      <c r="H44" s="28"/>
    </row>
    <row r="45" spans="1:8" ht="17.100000000000001" customHeight="1" x14ac:dyDescent="0.15">
      <c r="A45" s="28"/>
      <c r="B45" s="28"/>
      <c r="C45" s="28"/>
      <c r="D45" s="28"/>
      <c r="E45" s="40"/>
      <c r="F45" s="28"/>
      <c r="G45" s="28"/>
      <c r="H45" s="28"/>
    </row>
    <row r="46" spans="1:8" ht="17.100000000000001" customHeight="1" x14ac:dyDescent="0.15">
      <c r="A46" s="28"/>
      <c r="B46" s="28"/>
      <c r="C46" s="28"/>
      <c r="D46" s="28"/>
      <c r="E46" s="40"/>
      <c r="G46" s="28"/>
      <c r="H46" s="28"/>
    </row>
    <row r="47" spans="1:8" ht="17.100000000000001" customHeight="1" x14ac:dyDescent="0.15">
      <c r="A47" s="28"/>
      <c r="B47" s="28"/>
      <c r="C47" s="28"/>
      <c r="D47" s="28"/>
      <c r="E47" s="28"/>
      <c r="F47" s="42"/>
      <c r="G47" s="28"/>
      <c r="H47" s="28"/>
    </row>
    <row r="48" spans="1:8" ht="17.100000000000001" customHeight="1" x14ac:dyDescent="0.15">
      <c r="A48" s="28"/>
      <c r="B48" s="28"/>
      <c r="C48" s="28"/>
      <c r="D48" s="28"/>
      <c r="E48" s="28"/>
      <c r="F48" s="42"/>
      <c r="G48" s="28"/>
      <c r="H48" s="28"/>
    </row>
    <row r="49" spans="1:8" ht="17.100000000000001" customHeight="1" x14ac:dyDescent="0.15">
      <c r="A49" s="28"/>
      <c r="B49" s="28"/>
      <c r="C49" s="28"/>
      <c r="D49" s="28"/>
      <c r="E49" s="28"/>
      <c r="F49" s="28"/>
      <c r="G49" s="28"/>
      <c r="H49" s="28"/>
    </row>
    <row r="50" spans="1:8" ht="17.100000000000001" customHeight="1" x14ac:dyDescent="0.15">
      <c r="A50" s="28"/>
      <c r="B50" s="28"/>
      <c r="C50" s="28"/>
      <c r="D50" s="28"/>
      <c r="E50" s="28"/>
      <c r="F50" s="28"/>
      <c r="G50" s="28"/>
      <c r="H50" s="28"/>
    </row>
    <row r="51" spans="1:8" ht="17.100000000000001" customHeight="1" x14ac:dyDescent="0.15">
      <c r="A51" s="28"/>
      <c r="B51" s="28"/>
      <c r="C51" s="28"/>
      <c r="D51" s="28"/>
      <c r="E51" s="28"/>
      <c r="F51" s="28"/>
      <c r="G51" s="28"/>
      <c r="H51" s="28"/>
    </row>
    <row r="52" spans="1:8" ht="17.100000000000001" customHeight="1" x14ac:dyDescent="0.15">
      <c r="A52" s="28"/>
      <c r="B52" s="28"/>
      <c r="C52" s="28"/>
      <c r="D52" s="28"/>
      <c r="E52" s="28"/>
      <c r="F52" s="28"/>
      <c r="G52" s="28"/>
      <c r="H52" s="28"/>
    </row>
    <row r="53" spans="1:8" ht="17.100000000000001" customHeight="1" x14ac:dyDescent="0.15">
      <c r="A53" s="28"/>
      <c r="B53" s="28"/>
      <c r="C53" s="28"/>
      <c r="D53" s="28"/>
      <c r="E53" s="28"/>
      <c r="F53" s="28"/>
      <c r="G53" s="28"/>
      <c r="H53" s="28"/>
    </row>
    <row r="54" spans="1:8" ht="17.100000000000001" customHeight="1" x14ac:dyDescent="0.15">
      <c r="A54" s="28"/>
      <c r="B54" s="28"/>
      <c r="C54" s="28"/>
      <c r="D54" s="28"/>
      <c r="E54" s="28"/>
      <c r="F54" s="28"/>
      <c r="G54" s="28"/>
      <c r="H54" s="28"/>
    </row>
    <row r="55" spans="1:8" ht="17.100000000000001" customHeight="1" x14ac:dyDescent="0.15">
      <c r="B55" s="28"/>
      <c r="C55" s="28"/>
      <c r="D55" s="28"/>
      <c r="E55" s="28"/>
      <c r="F55" s="28"/>
      <c r="G55" s="28"/>
      <c r="H55" s="28"/>
    </row>
    <row r="56" spans="1:8" ht="17.100000000000001" customHeight="1" x14ac:dyDescent="0.15">
      <c r="A56" s="28"/>
      <c r="B56" s="28"/>
      <c r="C56" s="28"/>
      <c r="D56" s="28"/>
      <c r="E56" s="28"/>
      <c r="F56" s="28"/>
      <c r="G56" s="28"/>
      <c r="H56" s="28"/>
    </row>
    <row r="57" spans="1:8" ht="17.100000000000001" customHeight="1" x14ac:dyDescent="0.15">
      <c r="A57" s="28"/>
      <c r="F57" s="28"/>
      <c r="G57" s="28"/>
      <c r="H57" s="28"/>
    </row>
    <row r="58" spans="1:8" ht="17.100000000000001" customHeight="1" x14ac:dyDescent="0.15">
      <c r="A58" s="28"/>
      <c r="B58" s="28"/>
      <c r="C58" s="28"/>
      <c r="D58" s="28"/>
      <c r="E58" s="28"/>
      <c r="F58" s="28"/>
      <c r="G58" s="28"/>
      <c r="H58" s="28"/>
    </row>
    <row r="59" spans="1:8" ht="17.100000000000001" customHeight="1" x14ac:dyDescent="0.15">
      <c r="A59" s="28"/>
      <c r="B59" s="28"/>
      <c r="C59" s="28"/>
      <c r="D59" s="28"/>
      <c r="E59" s="28"/>
      <c r="F59" s="28"/>
      <c r="G59" s="28"/>
      <c r="H59" s="28"/>
    </row>
    <row r="60" spans="1:8" ht="17.100000000000001" customHeight="1" x14ac:dyDescent="0.15">
      <c r="A60" s="28"/>
      <c r="B60" s="28"/>
      <c r="C60" s="28"/>
      <c r="D60" s="28"/>
      <c r="E60" s="28"/>
      <c r="F60" s="28"/>
      <c r="G60" s="28"/>
      <c r="H60" s="28"/>
    </row>
    <row r="61" spans="1:8" ht="17.100000000000001" customHeight="1" x14ac:dyDescent="0.15">
      <c r="A61" s="28"/>
      <c r="B61" s="28"/>
      <c r="C61" s="28"/>
      <c r="D61" s="28"/>
      <c r="E61" s="28"/>
      <c r="F61" s="28"/>
      <c r="G61" s="28"/>
      <c r="H61" s="28"/>
    </row>
    <row r="62" spans="1:8" ht="17.100000000000001" customHeight="1" x14ac:dyDescent="0.15">
      <c r="A62" s="28"/>
      <c r="B62" s="28"/>
      <c r="C62" s="28"/>
      <c r="D62" s="28"/>
      <c r="E62" s="28"/>
      <c r="F62" s="28"/>
      <c r="G62" s="28"/>
      <c r="H62" s="28"/>
    </row>
    <row r="63" spans="1:8" ht="17.100000000000001" customHeight="1" x14ac:dyDescent="0.15">
      <c r="A63" s="28"/>
      <c r="B63" s="28"/>
      <c r="C63" s="28"/>
      <c r="D63" s="28"/>
      <c r="E63" s="28"/>
      <c r="F63" s="28"/>
      <c r="G63" s="28"/>
      <c r="H63" s="28"/>
    </row>
    <row r="64" spans="1:8" ht="17.100000000000001" customHeight="1" x14ac:dyDescent="0.15">
      <c r="A64" s="28"/>
      <c r="B64" s="28"/>
      <c r="C64" s="28"/>
      <c r="D64" s="28"/>
      <c r="E64" s="28"/>
      <c r="F64" s="28"/>
      <c r="G64" s="28"/>
      <c r="H64" s="28"/>
    </row>
    <row r="65" spans="1:8" ht="17.100000000000001" customHeight="1" x14ac:dyDescent="0.15">
      <c r="A65" s="28"/>
      <c r="B65" s="28"/>
      <c r="C65" s="28"/>
      <c r="D65" s="28"/>
      <c r="E65" s="28"/>
      <c r="F65" s="41"/>
      <c r="G65" s="28"/>
      <c r="H65" s="28"/>
    </row>
    <row r="66" spans="1:8" ht="17.100000000000001" customHeight="1" x14ac:dyDescent="0.15">
      <c r="A66" s="28"/>
      <c r="B66" s="28"/>
      <c r="C66" s="28"/>
      <c r="D66" s="28"/>
      <c r="E66" s="28"/>
      <c r="F66" s="28"/>
      <c r="G66" s="28"/>
      <c r="H66" s="28"/>
    </row>
    <row r="67" spans="1:8" ht="17.100000000000001" customHeight="1" x14ac:dyDescent="0.15">
      <c r="A67" s="28"/>
      <c r="B67" s="28"/>
      <c r="C67" s="28"/>
      <c r="D67" s="28"/>
      <c r="E67" s="28"/>
      <c r="F67" s="28"/>
      <c r="G67" s="28"/>
      <c r="H67" s="28"/>
    </row>
    <row r="68" spans="1:8" ht="17.100000000000001" customHeight="1" x14ac:dyDescent="0.15">
      <c r="A68" s="28"/>
      <c r="B68" s="28"/>
      <c r="C68" s="28"/>
      <c r="D68" s="28"/>
      <c r="E68" s="28"/>
      <c r="F68" s="28"/>
      <c r="G68" s="28"/>
      <c r="H68" s="28"/>
    </row>
    <row r="69" spans="1:8" ht="17.100000000000001" customHeight="1" x14ac:dyDescent="0.15">
      <c r="A69" s="28"/>
      <c r="B69" s="28"/>
      <c r="C69" s="28"/>
      <c r="D69" s="28"/>
      <c r="E69" s="28"/>
      <c r="F69" s="28"/>
      <c r="G69" s="28"/>
      <c r="H69" s="28"/>
    </row>
    <row r="70" spans="1:8" ht="17.100000000000001" customHeight="1" x14ac:dyDescent="0.15">
      <c r="A70" s="28"/>
      <c r="B70" s="28"/>
      <c r="C70" s="28"/>
      <c r="D70" s="28"/>
      <c r="E70" s="28"/>
      <c r="F70" s="28"/>
      <c r="G70" s="28"/>
      <c r="H70" s="28"/>
    </row>
    <row r="71" spans="1:8" ht="17.100000000000001" customHeight="1" x14ac:dyDescent="0.15">
      <c r="A71" s="28"/>
      <c r="B71" s="28"/>
      <c r="C71" s="28"/>
      <c r="D71" s="28"/>
      <c r="E71" s="28"/>
      <c r="F71" s="28"/>
      <c r="G71" s="28"/>
      <c r="H71" s="28"/>
    </row>
    <row r="72" spans="1:8" ht="17.100000000000001" customHeight="1" x14ac:dyDescent="0.15">
      <c r="A72" s="28"/>
      <c r="B72" s="28"/>
      <c r="C72" s="28"/>
      <c r="D72" s="28"/>
      <c r="E72" s="28"/>
      <c r="F72" s="28"/>
      <c r="G72" s="28"/>
      <c r="H72" s="28"/>
    </row>
    <row r="73" spans="1:8" ht="17.100000000000001" customHeight="1" x14ac:dyDescent="0.15">
      <c r="A73" s="28"/>
      <c r="B73" s="28"/>
      <c r="C73" s="28"/>
      <c r="D73" s="28"/>
      <c r="E73" s="28"/>
      <c r="F73" s="28"/>
      <c r="G73" s="28"/>
      <c r="H73" s="28"/>
    </row>
    <row r="74" spans="1:8" ht="17.100000000000001" customHeight="1" x14ac:dyDescent="0.15">
      <c r="A74" s="28"/>
      <c r="B74" s="28"/>
      <c r="C74" s="28"/>
      <c r="D74" s="28"/>
      <c r="E74" s="28"/>
      <c r="F74" s="28"/>
      <c r="G74" s="28"/>
      <c r="H74" s="28"/>
    </row>
    <row r="75" spans="1:8" ht="17.100000000000001" customHeight="1" x14ac:dyDescent="0.15">
      <c r="A75" s="28"/>
      <c r="B75" s="28"/>
      <c r="C75" s="28"/>
      <c r="D75" s="28"/>
      <c r="E75" s="28"/>
      <c r="F75" s="28"/>
      <c r="G75" s="28"/>
      <c r="H75" s="28"/>
    </row>
    <row r="76" spans="1:8" ht="17.100000000000001" customHeight="1" x14ac:dyDescent="0.15">
      <c r="A76" s="28"/>
      <c r="B76" s="28"/>
      <c r="C76" s="28"/>
      <c r="D76" s="28"/>
      <c r="E76" s="28"/>
      <c r="F76" s="28"/>
      <c r="G76" s="28"/>
      <c r="H76" s="28"/>
    </row>
    <row r="77" spans="1:8" ht="17.100000000000001" customHeight="1" x14ac:dyDescent="0.15">
      <c r="A77" s="28"/>
      <c r="B77" s="28"/>
      <c r="C77" s="28"/>
      <c r="D77" s="28"/>
      <c r="E77" s="28"/>
      <c r="F77" s="28"/>
      <c r="G77" s="28"/>
      <c r="H77" s="28"/>
    </row>
    <row r="78" spans="1:8" ht="17.100000000000001" customHeight="1" x14ac:dyDescent="0.15">
      <c r="A78" s="28"/>
      <c r="B78" s="28"/>
      <c r="C78" s="28"/>
      <c r="D78" s="28"/>
      <c r="E78" s="28"/>
      <c r="F78" s="28"/>
      <c r="G78" s="28"/>
      <c r="H78" s="28"/>
    </row>
    <row r="79" spans="1:8" ht="17.100000000000001" customHeight="1" x14ac:dyDescent="0.15">
      <c r="A79" s="28"/>
      <c r="B79" s="28"/>
      <c r="C79" s="28"/>
      <c r="D79" s="28"/>
      <c r="E79" s="28"/>
      <c r="F79" s="28"/>
      <c r="G79" s="28"/>
      <c r="H79" s="28"/>
    </row>
    <row r="80" spans="1:8" ht="17.100000000000001" customHeight="1" x14ac:dyDescent="0.15">
      <c r="A80" s="28"/>
      <c r="B80" s="28"/>
      <c r="C80" s="28"/>
      <c r="D80" s="28"/>
      <c r="E80" s="28"/>
      <c r="F80" s="28"/>
      <c r="G80" s="28"/>
      <c r="H80" s="28"/>
    </row>
    <row r="81" spans="1:8" ht="17.100000000000001" customHeight="1" x14ac:dyDescent="0.15">
      <c r="A81" s="28"/>
      <c r="B81" s="28"/>
      <c r="C81" s="28"/>
      <c r="D81" s="28"/>
      <c r="E81" s="28"/>
      <c r="F81" s="28"/>
      <c r="G81" s="28"/>
      <c r="H81" s="28"/>
    </row>
    <row r="82" spans="1:8" ht="17.100000000000001" customHeight="1" x14ac:dyDescent="0.15">
      <c r="A82" s="28"/>
      <c r="B82" s="28"/>
      <c r="C82" s="28"/>
      <c r="D82" s="28"/>
      <c r="E82" s="28"/>
      <c r="F82" s="28"/>
      <c r="G82" s="28"/>
      <c r="H82" s="28"/>
    </row>
    <row r="83" spans="1:8" ht="17.100000000000001" customHeight="1" x14ac:dyDescent="0.15">
      <c r="A83" s="28"/>
      <c r="B83" s="28"/>
      <c r="C83" s="28"/>
      <c r="D83" s="28"/>
      <c r="E83" s="28"/>
      <c r="F83" s="28"/>
      <c r="G83" s="28"/>
      <c r="H83" s="28"/>
    </row>
    <row r="84" spans="1:8" ht="17.100000000000001" customHeight="1" x14ac:dyDescent="0.15">
      <c r="A84" s="28"/>
      <c r="B84" s="28"/>
      <c r="C84" s="28"/>
      <c r="D84" s="28"/>
      <c r="E84" s="28"/>
      <c r="F84" s="28"/>
      <c r="G84" s="28"/>
      <c r="H84" s="28"/>
    </row>
    <row r="85" spans="1:8" ht="17.100000000000001" customHeight="1" x14ac:dyDescent="0.15">
      <c r="A85" s="28"/>
      <c r="B85" s="28"/>
      <c r="C85" s="28"/>
      <c r="D85" s="28"/>
      <c r="E85" s="28"/>
      <c r="F85" s="28"/>
      <c r="G85" s="28"/>
      <c r="H85" s="28"/>
    </row>
    <row r="86" spans="1:8" ht="17.100000000000001" customHeight="1" x14ac:dyDescent="0.15">
      <c r="A86" s="28"/>
      <c r="B86" s="28"/>
      <c r="C86" s="28"/>
      <c r="D86" s="28"/>
      <c r="E86" s="28"/>
      <c r="F86" s="28"/>
      <c r="G86" s="28"/>
      <c r="H86" s="28"/>
    </row>
    <row r="87" spans="1:8" ht="17.100000000000001" customHeight="1" x14ac:dyDescent="0.15">
      <c r="A87" s="28"/>
      <c r="B87" s="28"/>
      <c r="C87" s="28"/>
      <c r="D87" s="44"/>
      <c r="E87" s="28"/>
      <c r="F87" s="28"/>
      <c r="G87" s="28"/>
      <c r="H87" s="28"/>
    </row>
    <row r="88" spans="1:8" ht="17.100000000000001" customHeight="1" x14ac:dyDescent="0.15">
      <c r="A88" s="28"/>
      <c r="B88" s="28"/>
      <c r="C88" s="28"/>
      <c r="D88" s="28"/>
      <c r="E88" s="28"/>
      <c r="F88" s="28"/>
      <c r="G88" s="28"/>
      <c r="H88" s="28"/>
    </row>
    <row r="89" spans="1:8" ht="17.100000000000001" customHeight="1" x14ac:dyDescent="0.15">
      <c r="A89" s="28"/>
      <c r="B89" s="28"/>
      <c r="C89" s="28"/>
      <c r="D89" s="28"/>
      <c r="E89" s="28"/>
      <c r="F89" s="28"/>
      <c r="G89" s="28"/>
      <c r="H89" s="28"/>
    </row>
    <row r="90" spans="1:8" ht="17.100000000000001" customHeight="1" x14ac:dyDescent="0.15">
      <c r="B90" s="28"/>
      <c r="C90" s="28"/>
      <c r="D90" s="28"/>
      <c r="E90" s="28"/>
      <c r="F90" s="28"/>
      <c r="G90" s="28"/>
      <c r="H90" s="28"/>
    </row>
    <row r="91" spans="1:8" ht="17.100000000000001" customHeight="1" x14ac:dyDescent="0.15">
      <c r="B91" s="28"/>
      <c r="C91" s="28"/>
      <c r="D91" s="28"/>
      <c r="E91" s="28"/>
      <c r="F91" s="28"/>
      <c r="G91" s="28"/>
      <c r="H91" s="28"/>
    </row>
  </sheetData>
  <autoFilter ref="A1:J89" xr:uid="{00000000-0009-0000-0000-000000000000}"/>
  <phoneticPr fontId="13" type="noConversion"/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'C:\Users\DELL\Documents\MOBI\01_source\mobi_client\mobi_client\mobi_config\excel\AVGScripts\[Monv.xlsx]辅助表'!#REF!</xm:f>
          </x14:formula1>
          <xm:sqref>D32 D33 D34 D35 D36 D37 D38 D39 D40 D46 D49 D41:D45 D47:D48 D50:D56 D58:D91</xm:sqref>
        </x14:dataValidation>
        <x14:dataValidation type="list" allowBlank="1" showInputMessage="1" showErrorMessage="1" xr:uid="{00000000-0002-0000-0000-000001000000}">
          <x14:formula1>
            <xm:f>辅助表!$AA$1:$AA$51</xm:f>
          </x14:formula1>
          <xm:sqref>D6:D25 D26:D28 D29:D31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1"/>
  <sheetViews>
    <sheetView topLeftCell="T16" workbookViewId="0">
      <selection activeCell="AA52" sqref="AA52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54</v>
      </c>
      <c r="B1" s="1" t="s">
        <v>55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 x14ac:dyDescent="0.15">
      <c r="A2" s="4" t="s">
        <v>56</v>
      </c>
      <c r="B2" s="1" t="s">
        <v>57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 x14ac:dyDescent="0.15">
      <c r="A3" s="4" t="s">
        <v>58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 x14ac:dyDescent="0.15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 x14ac:dyDescent="0.15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 x14ac:dyDescent="0.15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 x14ac:dyDescent="0.15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IFERROR(INDEX($B$6:$B$103,MATCH(0,COUNTIF(D$6:D7,$B$6:$B$103),0))&amp;"","")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 x14ac:dyDescent="0.15">
      <c r="A9" s="1">
        <v>5</v>
      </c>
      <c r="B9" s="1" t="str">
        <f>IF([2]AVG指令文档!D8&lt;&gt;0,[2]AVG指令文档!D8,"")</f>
        <v>设置镜号</v>
      </c>
      <c r="D9" s="1" t="str">
        <f t="array" ref="D9">IFERROR(INDEX($B$6:$B$103,MATCH(0,COUNTIF(D$6:D8,$B$6:$B$103),0))&amp;"","")</f>
        <v>特殊-闪白效果</v>
      </c>
      <c r="AA9" s="2" t="str">
        <f>IF([2]AVG指令文档!D13&lt;&gt;0,[2]AVG指令文档!D13,"")</f>
        <v/>
      </c>
      <c r="AB9" s="2" t="str">
        <f>IF([2]AVG指令文档!E13&lt;&gt;0,[2]AVG指令文档!E13,"")</f>
        <v/>
      </c>
      <c r="AC9" s="2" t="str">
        <f>IF([2]AVG指令文档!F13&lt;&gt;0,[2]AVG指令文档!F13,"")</f>
        <v/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 x14ac:dyDescent="0.15">
      <c r="A10" s="1">
        <v>6</v>
      </c>
      <c r="B10" s="1" t="str">
        <f>IF([2]AVG指令文档!D9&lt;&gt;0,[2]AVG指令文档!D9,"")</f>
        <v>设置角色</v>
      </c>
      <c r="D10" s="1" t="str">
        <f t="array" ref="D10">IFERROR(INDEX($B$6:$B$103,MATCH(0,COUNTIF(D$6:D9,$B$6:$B$103),0))&amp;"","")</f>
        <v>设置镜号</v>
      </c>
      <c r="AA10" s="2" t="str">
        <f>IF([2]AVG指令文档!D14&lt;&gt;0,[2]AVG指令文档!D14,"")</f>
        <v>镜头移动</v>
      </c>
      <c r="AB10" s="2" t="str">
        <f>IF([2]AVG指令文档!E14&lt;&gt;0,[2]AVG指令文档!E14,"")</f>
        <v>camchar0/camchar1/camchar2
【镜头名称，在编辑器镜号中配置】
【命名规则：主线章节_小节_摄像机编号】</v>
      </c>
      <c r="AC10" s="2" t="str">
        <f>IF([2]AVG指令文档!F14&lt;&gt;0,[2]AVG指令文档!F14,"")</f>
        <v>3
【镜头从A移动到B一共需要的时间，默认时0】</v>
      </c>
      <c r="AD10" s="2" t="str">
        <f>IF([2]AVG指令文档!G14&lt;&gt;0,[2]AVG指令文档!G14,"")</f>
        <v>不填为1
【类型：从0到6，可不填，默认是1】
1.Cut 0.EaseInOut
2.EaseIn 3.EaseOut
4.HardIn 5.HardOut
6Linear</v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 x14ac:dyDescent="0.15">
      <c r="A11" s="1">
        <v>7</v>
      </c>
      <c r="B11" s="1" t="str">
        <f>IF([2]AVG指令文档!D10&lt;&gt;0,[2]AVG指令文档!D10,"")</f>
        <v>角色挂件</v>
      </c>
      <c r="D11" s="1" t="str">
        <f t="array" ref="D11">IFERROR(INDEX($B$6:$B$103,MATCH(0,COUNTIF(D$6:D10,$B$6:$B$103),0))&amp;"","")</f>
        <v>设置角色</v>
      </c>
      <c r="AA11" s="2" t="str">
        <f>IF([2]AVG指令文档!D15&lt;&gt;0,[2]AVG指令文档!D15,"")</f>
        <v>镜头振动</v>
      </c>
      <c r="AB11" s="2" t="str">
        <f>IF([2]AVG指令文档!E15&lt;&gt;0,[2]AVG指令文档!E15,"")</f>
        <v>1
【类型，类型在编辑器中已经编好】</v>
      </c>
      <c r="AC11" s="2" t="str">
        <f>IF([2]AVG指令文档!F15&lt;&gt;0,[2]AVG指令文档!F15,"")</f>
        <v>1.5
【振幅，原编辑器震动编辑幅度的基础上，形成的倍数，可不填，若不填则读取编辑器参数】</v>
      </c>
      <c r="AD11" s="2" t="str">
        <f>IF([2]AVG指令文档!G15&lt;&gt;0,[2]AVG指令文档!G15,"")</f>
        <v>1.5
【频率，原编辑器震动编辑频率的基础上，形成的倍数。可不填，若不填则读取编辑器参数】</v>
      </c>
      <c r="AE11" s="2" t="str">
        <f>IF([2]AVG指令文档!H15&lt;&gt;0,[2]AVG指令文档!H15,"")</f>
        <v>2
【持续时间】</v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 x14ac:dyDescent="0.15">
      <c r="A12" s="1">
        <v>8</v>
      </c>
      <c r="B12" s="1" t="str">
        <f>IF([2]AVG指令文档!D11&lt;&gt;0,[2]AVG指令文档!D11,"")</f>
        <v>移除角色</v>
      </c>
      <c r="D12" s="1" t="str">
        <f t="array" ref="D12">IFERROR(INDEX($B$6:$B$103,MATCH(0,COUNTIF(D$6:D11,$B$6:$B$103),0))&amp;"","")</f>
        <v>角色挂件</v>
      </c>
      <c r="T12" s="2"/>
      <c r="AA12" s="2" t="str">
        <f>IF([2]AVG指令文档!D16&lt;&gt;0,[2]AVG指令文档!D16,"")</f>
        <v>镜头切换</v>
      </c>
      <c r="AB12" s="2" t="str">
        <f>IF([2]AVG指令文档!E16&lt;&gt;0,[2]AVG指令文档!E16,"")</f>
        <v>camchar0/camchar1/camchar2
【镜头编号，在编辑器镜号中配置】</v>
      </c>
      <c r="AC12" s="2" t="str">
        <f>IF([2]AVG指令文档!F16&lt;&gt;0,[2]AVG指令文档!F16,"")</f>
        <v/>
      </c>
      <c r="AD12" s="2" t="str">
        <f>IF([2]AVG指令文档!G16&lt;&gt;0,[2]AVG指令文档!G16,"")</f>
        <v/>
      </c>
      <c r="AE12" s="2" t="str">
        <f>IF([2]AVG指令文档!H16&lt;&gt;0,[2]AVG指令文档!H16,"")</f>
        <v/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 x14ac:dyDescent="0.15">
      <c r="A13" s="1">
        <v>9</v>
      </c>
      <c r="B13" s="1" t="str">
        <f>IF([2]AVG指令文档!D12&lt;&gt;0,[2]AVG指令文档!D12,"")</f>
        <v>场景-执行脚本</v>
      </c>
      <c r="D13" s="1" t="str">
        <f t="array" ref="D13">IFERROR(INDEX($B$6:$B$103,MATCH(0,COUNTIF(D$6:D12,$B$6:$B$103),0))&amp;"","")</f>
        <v>移除角色</v>
      </c>
      <c r="T13" s="2"/>
      <c r="AA13" s="2" t="str">
        <f>IF([2]AVG指令文档!D17&lt;&gt;0,[2]AVG指令文档!D17,"")</f>
        <v>角色台词</v>
      </c>
      <c r="AB13" s="2" t="str">
        <f>IF([2]AVG指令文档!E17&lt;&gt;0,[2]AVG指令文档!E17,"")</f>
        <v>npc_meiluni
【行为主体，NPC别名，在角色表中配置】</v>
      </c>
      <c r="AC13" s="2" t="str">
        <f>IF([2]AVG指令文档!F17&lt;&gt;0,[2]AVG指令文档!F17,"")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3" s="2" t="str">
        <f>IF([2]AVG指令文档!G17&lt;&gt;0,[2]AVG指令文档!G17,"")</f>
        <v>rui_01
【语音文件的名字】</v>
      </c>
      <c r="AE13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3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 x14ac:dyDescent="0.15">
      <c r="A14" s="1">
        <v>10</v>
      </c>
      <c r="B14" s="1" t="str">
        <f>IF([2]AVG指令文档!D13&lt;&gt;0,[2]AVG指令文档!D13,"")</f>
        <v/>
      </c>
      <c r="D14" s="1" t="str">
        <f t="array" ref="D14">IFERROR(INDEX($B$6:$B$103,MATCH(0,COUNTIF(D$6:D13,$B$6:$B$103),0))&amp;"","")</f>
        <v>场景-执行脚本</v>
      </c>
      <c r="AA14" s="2" t="str">
        <f>IF([2]AVG指令文档!D18&lt;&gt;0,[2]AVG指令文档!D18,"")</f>
        <v>关闭气泡</v>
      </c>
      <c r="AB14" s="2" t="str">
        <f>IF([2]AVG指令文档!E18&lt;&gt;0,[2]AVG指令文档!E18,"")</f>
        <v/>
      </c>
      <c r="AC14" s="2" t="str">
        <f>IF([2]AVG指令文档!F18&lt;&gt;0,[2]AVG指令文档!F18,"")</f>
        <v/>
      </c>
      <c r="AD14" s="2" t="str">
        <f>IF([2]AVG指令文档!G18&lt;&gt;0,[2]AVG指令文档!G18,"")</f>
        <v/>
      </c>
      <c r="AE14" s="2" t="str">
        <f>IF([2]AVG指令文档!H18&lt;&gt;0,[2]AVG指令文档!H18,"")</f>
        <v/>
      </c>
      <c r="AF14" s="2" t="str">
        <f>IF([2]AVG指令文档!I18&lt;&gt;0,[2]AVG指令文档!I18,"")</f>
        <v/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 x14ac:dyDescent="0.15">
      <c r="A15" s="1">
        <v>11</v>
      </c>
      <c r="B15" s="1" t="str">
        <f>IF([2]AVG指令文档!D14&lt;&gt;0,[2]AVG指令文档!D14,"")</f>
        <v>镜头移动</v>
      </c>
      <c r="D15" s="1" t="str">
        <f t="array" ref="D15">IFERROR(INDEX($B$6:$B$103,MATCH(0,COUNTIF(D$6:D14,$B$6:$B$103),0))&amp;"","")</f>
        <v>镜头移动</v>
      </c>
      <c r="AA15" s="2" t="str">
        <f>IF([2]AVG指令文档!D19&lt;&gt;0,[2]AVG指令文档!D19,"")</f>
        <v>角色动作</v>
      </c>
      <c r="AB15" s="2" t="str">
        <f>IF([2]AVG指令文档!E19&lt;&gt;0,[2]AVG指令文档!E19,"")</f>
        <v>npc_meiluni
【行为主体】</v>
      </c>
      <c r="AC15" s="2" t="str">
        <f>IF([2]AVG指令文档!F19&lt;&gt;0,[2]AVG指令文档!F19,"")</f>
        <v>4002
【NPC动作，在编辑器animator中配置】
参 https://igsqvb4rme.feishu.cn/sheets/shtcn3L5rxbLkCqvyMHjcaH8KOc?sheet=14742d</v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 x14ac:dyDescent="0.15">
      <c r="A16" s="1">
        <v>12</v>
      </c>
      <c r="B16" s="1" t="str">
        <f>IF([2]AVG指令文档!D15&lt;&gt;0,[2]AVG指令文档!D15,"")</f>
        <v>镜头振动</v>
      </c>
      <c r="D16" s="1" t="str">
        <f t="array" ref="D16">IFERROR(INDEX($B$6:$B$103,MATCH(0,COUNTIF(D$6:D15,$B$6:$B$103),0))&amp;"","")</f>
        <v>镜头振动</v>
      </c>
      <c r="AA16" s="2" t="str">
        <f>IF([2]AVG指令文档!D20&lt;&gt;0,[2]AVG指令文档!D20,"")</f>
        <v>角色镜头</v>
      </c>
      <c r="AB16" s="2" t="str">
        <f>IF([2]AVG指令文档!E20&lt;&gt;0,[2]AVG指令文档!E20,"")</f>
        <v>填要是用角色镜头的角色名
如果不填，则默认为当前说话的人
【使用角色镜头必须加角色镜头关闭】</v>
      </c>
      <c r="AC16" s="2" t="str">
        <f>IF([2]AVG指令文档!F20&lt;&gt;0,[2]AVG指令文档!F20,"")</f>
        <v>CharacterCamera_1
【镜头组名称】角色专属镜头名字</v>
      </c>
      <c r="AD16" s="2" t="str">
        <f>IF([2]AVG指令文档!G20&lt;&gt;0,[2]AVG指令文档!G20,"")</f>
        <v>1
【镜头动画AnimStep】</v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 x14ac:dyDescent="0.15">
      <c r="A17" s="1">
        <v>13</v>
      </c>
      <c r="B17" s="1" t="str">
        <f>IF([2]AVG指令文档!D16&lt;&gt;0,[2]AVG指令文档!D16,"")</f>
        <v>镜头切换</v>
      </c>
      <c r="D17" s="1" t="str">
        <f t="array" ref="D17">IFERROR(INDEX($B$6:$B$103,MATCH(0,COUNTIF(D$6:D16,$B$6:$B$103),0))&amp;"","")</f>
        <v>镜头切换</v>
      </c>
      <c r="AA17" s="2" t="str">
        <f>IF([2]AVG指令文档!D21&lt;&gt;0,[2]AVG指令文档!D21,"")</f>
        <v>角色镜头关闭</v>
      </c>
      <c r="AB17" s="2" t="str">
        <f>IF([2]AVG指令文档!E21&lt;&gt;0,[2]AVG指令文档!E21,"")</f>
        <v>填要是用角色镜头的角色名
如果不填，则默认为当前说话的人</v>
      </c>
      <c r="AC17" s="2" t="str">
        <f>IF([2]AVG指令文档!F21&lt;&gt;0,[2]AVG指令文档!F21,"")</f>
        <v>不填</v>
      </c>
      <c r="AD17" s="2" t="str">
        <f>IF([2]AVG指令文档!G21&lt;&gt;0,[2]AVG指令文档!G21,"")</f>
        <v>不填</v>
      </c>
      <c r="AE17" s="2" t="str">
        <f>IF([2]AVG指令文档!H21&lt;&gt;0,[2]AVG指令文档!H21,"")</f>
        <v>不填</v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 x14ac:dyDescent="0.15">
      <c r="A18" s="1">
        <v>14</v>
      </c>
      <c r="B18" s="1" t="str">
        <f>IF([2]AVG指令文档!D17&lt;&gt;0,[2]AVG指令文档!D17,"")</f>
        <v>角色台词</v>
      </c>
      <c r="D18" s="1" t="str">
        <f t="array" ref="D18">IFERROR(INDEX($B$6:$B$103,MATCH(0,COUNTIF(D$6:D17,$B$6:$B$103),0))&amp;"","")</f>
        <v>角色台词</v>
      </c>
      <c r="AA18" s="2" t="str">
        <f>IF([2]AVG指令文档!D22&lt;&gt;0,[2]AVG指令文档!D22,"")</f>
        <v>角色移动</v>
      </c>
      <c r="AB18" s="2" t="str">
        <f>IF([2]AVG指令文档!E22&lt;&gt;0,[2]AVG指令文档!E22,"")</f>
        <v>npc_meiluni
【行为主体】</v>
      </c>
      <c r="AC18" s="2" t="str">
        <f>IF([2]AVG指令文档!F22&lt;&gt;0,[2]AVG指令文档!F22,"")</f>
        <v>3
【到达的坐标点，在编辑器镜号中配置】
参 ???????</v>
      </c>
      <c r="AD18" s="2" t="str">
        <f>IF([2]AVG指令文档!G22&lt;&gt;0,[2]AVG指令文档!G22,"")</f>
        <v>2
【耗费的时间】</v>
      </c>
      <c r="AE18" s="2" t="str">
        <f>IF([2]AVG指令文档!H22&lt;&gt;0,[2]AVG指令文档!H22,"")</f>
        <v>FALSE;TRUE
【是否播放走路动画（默认FALSE）
|是否自动转角度（默认TRUE）】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 x14ac:dyDescent="0.15">
      <c r="A19" s="1">
        <v>15</v>
      </c>
      <c r="B19" s="1" t="str">
        <f>IF([2]AVG指令文档!D18&lt;&gt;0,[2]AVG指令文档!D18,"")</f>
        <v>关闭气泡</v>
      </c>
      <c r="D19" s="1" t="str">
        <f t="array" ref="D19">IFERROR(INDEX($B$6:$B$103,MATCH(0,COUNTIF(D$6:D18,$B$6:$B$103),0))&amp;"","")</f>
        <v>关闭气泡</v>
      </c>
      <c r="AA19" s="2" t="str">
        <f>IF([2]AVG指令文档!D23&lt;&gt;0,[2]AVG指令文档!D23,"")</f>
        <v>开始说话</v>
      </c>
      <c r="AB19" s="2" t="str">
        <f>IF([2]AVG指令文档!E23&lt;&gt;0,[2]AVG指令文档!E23,"")</f>
        <v>npc_meiluni
【行为主体】</v>
      </c>
      <c r="AC19" s="2" t="str">
        <f>IF([2]AVG指令文档!F23&lt;&gt;0,[2]AVG指令文档!F23,"")</f>
        <v>102102
【talkId(角色配置表里的id)】 
参 角色表talk页签</v>
      </c>
      <c r="AD19" s="2" t="str">
        <f>IF([2]AVG指令文档!G23&lt;&gt;0,[2]AVG指令文档!G23,"")</f>
        <v>0
【默认是0，说话时长，x秒后停止说话】</v>
      </c>
      <c r="AE19" s="2" t="str">
        <f>IF([2]AVG指令文档!H23&lt;&gt;0,[2]AVG指令文档!H23,"")</f>
        <v/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 x14ac:dyDescent="0.15">
      <c r="A20" s="1">
        <v>16</v>
      </c>
      <c r="B20" s="1" t="str">
        <f>IF([2]AVG指令文档!D19&lt;&gt;0,[2]AVG指令文档!D19,"")</f>
        <v>角色动作</v>
      </c>
      <c r="D20" s="1" t="str">
        <f t="array" ref="D20">IFERROR(INDEX($B$6:$B$103,MATCH(0,COUNTIF(D$6:D19,$B$6:$B$103),0))&amp;"","")</f>
        <v>角色动作</v>
      </c>
      <c r="AA20" s="2" t="str">
        <f>IF([2]AVG指令文档!D24&lt;&gt;0,[2]AVG指令文档!D24,"")</f>
        <v>停止说话</v>
      </c>
      <c r="AB20" s="2" t="str">
        <f>IF([2]AVG指令文档!E24&lt;&gt;0,[2]AVG指令文档!E24,"")</f>
        <v>npc_kaiselin
【行为主体】</v>
      </c>
      <c r="AC20" s="2" t="str">
        <f>IF([2]AVG指令文档!F24&lt;&gt;0,[2]AVG指令文档!F24,"")</f>
        <v/>
      </c>
      <c r="AD20" s="2" t="str">
        <f>IF([2]AVG指令文档!G24&lt;&gt;0,[2]AVG指令文档!G24,"")</f>
        <v/>
      </c>
      <c r="AE20" s="2" t="str">
        <f>IF([2]AVG指令文档!H24&lt;&gt;0,[2]AVG指令文档!H24,"")</f>
        <v/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 x14ac:dyDescent="0.15">
      <c r="A21" s="1">
        <v>17</v>
      </c>
      <c r="B21" s="1" t="str">
        <f>IF([2]AVG指令文档!D20&lt;&gt;0,[2]AVG指令文档!D20,"")</f>
        <v>角色镜头</v>
      </c>
      <c r="D21" s="1" t="str">
        <f t="array" ref="D21">IFERROR(INDEX($B$6:$B$103,MATCH(0,COUNTIF(D$6:D20,$B$6:$B$103),0))&amp;"","")</f>
        <v>角色镜头</v>
      </c>
      <c r="AA21" s="2" t="str">
        <f>IF([2]AVG指令文档!D25&lt;&gt;0,[2]AVG指令文档!D25,"")</f>
        <v>角色表情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1" s="2" t="str">
        <f>IF([2]AVG指令文档!G25&lt;&gt;0,[2]AVG指令文档!G25,"")</f>
        <v/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 x14ac:dyDescent="0.15">
      <c r="A22" s="1">
        <v>18</v>
      </c>
      <c r="B22" s="1" t="str">
        <f>IF([2]AVG指令文档!D21&lt;&gt;0,[2]AVG指令文档!D21,"")</f>
        <v>角色镜头关闭</v>
      </c>
      <c r="D22" s="1" t="str">
        <f t="array" ref="D22">IFERROR(INDEX($B$6:$B$103,MATCH(0,COUNTIF(D$6:D21,$B$6:$B$103),0))&amp;"","")</f>
        <v>角色镜头关闭</v>
      </c>
      <c r="AA22" s="2" t="str">
        <f>IF([2]AVG指令文档!D26&lt;&gt;0,[2]AVG指令文档!D26,"")</f>
        <v>眨眼速度</v>
      </c>
      <c r="AB22" s="2" t="str">
        <f>IF([2]AVG指令文档!E26&lt;&gt;0,[2]AVG指令文档!E26,"")</f>
        <v>npc_meiluni
【行为主体】</v>
      </c>
      <c r="AC22" s="2" t="str">
        <f>IF([2]AVG指令文档!F26&lt;&gt;0,[2]AVG指令文档!F26,"")</f>
        <v>不填为1，(此项不填为1，不加此项特定表情默认眨眼) 
【值越大，频率越快】</v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 x14ac:dyDescent="0.15">
      <c r="A23" s="1">
        <v>19</v>
      </c>
      <c r="B23" s="1" t="str">
        <f>IF([2]AVG指令文档!D22&lt;&gt;0,[2]AVG指令文档!D22,"")</f>
        <v>角色移动</v>
      </c>
      <c r="D23" s="1" t="str">
        <f t="array" ref="D23">IFERROR(INDEX($B$6:$B$103,MATCH(0,COUNTIF(D$6:D22,$B$6:$B$103),0))&amp;"","")</f>
        <v>角色移动</v>
      </c>
      <c r="AA23" s="2" t="str">
        <f>IF([2]AVG指令文档!D27&lt;&gt;0,[2]AVG指令文档!D27,"")</f>
        <v>角色转身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-30
【角度，负数朝左、正数朝右
不填为恢复转身
】</v>
      </c>
      <c r="AD23" s="2" t="str">
        <f>IF([2]AVG指令文档!G27&lt;&gt;0,[2]AVG指令文档!G27,"")</f>
        <v>0.5
【耗费时间】</v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 x14ac:dyDescent="0.15">
      <c r="A24" s="1">
        <v>20</v>
      </c>
      <c r="B24" s="1" t="str">
        <f>IF([2]AVG指令文档!D23&lt;&gt;0,[2]AVG指令文档!D23,"")</f>
        <v>开始说话</v>
      </c>
      <c r="D24" s="1" t="str">
        <f t="array" ref="D24">IFERROR(INDEX($B$6:$B$103,MATCH(0,COUNTIF(D$6:D23,$B$6:$B$103),0))&amp;"","")</f>
        <v>开始说话</v>
      </c>
      <c r="AA24" s="2" t="str">
        <f>IF([2]AVG指令文档!D28&lt;&gt;0,[2]AVG指令文档!D28,"")</f>
        <v>角色转头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4" s="2" t="str">
        <f>IF([2]AVG指令文档!G28&lt;&gt;0,[2]AVG指令文档!G28,"")</f>
        <v/>
      </c>
      <c r="AE24" s="2" t="str">
        <f>IF([2]AVG指令文档!H28&lt;&gt;0,[2]AVG指令文档!H28,"")</f>
        <v>0.5（耗费时间）</v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 x14ac:dyDescent="0.15">
      <c r="A25" s="1">
        <v>21</v>
      </c>
      <c r="B25" s="1" t="str">
        <f>IF([2]AVG指令文档!D24&lt;&gt;0,[2]AVG指令文档!D24,"")</f>
        <v>停止说话</v>
      </c>
      <c r="D25" s="1" t="str">
        <f t="array" ref="D25">IFERROR(INDEX($B$6:$B$103,MATCH(0,COUNTIF(D$6:D24,$B$6:$B$103),0))&amp;"","")</f>
        <v>停止说话</v>
      </c>
      <c r="AA25" s="2" t="str">
        <f>IF([2]AVG指令文档!D29&lt;&gt;0,[2]AVG指令文档!D29,"")</f>
        <v>加载物体(废弃)</v>
      </c>
      <c r="AB25" s="2" t="str">
        <f>IF([2]AVG指令文档!E29&lt;&gt;0,[2]AVG指令文档!E29,"")</f>
        <v>火苗</v>
      </c>
      <c r="AC25" s="2" t="str">
        <f>IF([2]AVG指令文档!F29&lt;&gt;0,[2]AVG指令文档!F29,"")</f>
        <v>Effects/Magic_fire_pro_yellow
【特效路径】</v>
      </c>
      <c r="AD25" s="2" t="str">
        <f>IF([2]AVG指令文档!G29&lt;&gt;0,[2]AVG指令文档!G29,"")</f>
        <v>1
【加载的坐标，在编辑器镜号position中配置好】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 x14ac:dyDescent="0.15">
      <c r="A26" s="1">
        <v>22</v>
      </c>
      <c r="B26" s="1" t="str">
        <f>IF([2]AVG指令文档!D25&lt;&gt;0,[2]AVG指令文档!D25,"")</f>
        <v>角色表情</v>
      </c>
      <c r="D26" s="1" t="str">
        <f t="array" ref="D26">IFERROR(INDEX($B$6:$B$103,MATCH(0,COUNTIF(D$6:D25,$B$6:$B$103),0))&amp;"","")</f>
        <v>角色表情</v>
      </c>
      <c r="AA26" s="2" t="str">
        <f>IF([2]AVG指令文档!D30&lt;&gt;0,[2]AVG指令文档!D30,"")</f>
        <v>删除物体(废弃)</v>
      </c>
      <c r="AB26" s="2" t="str">
        <f>IF([2]AVG指令文档!E30&lt;&gt;0,[2]AVG指令文档!E30,"")</f>
        <v>火苗</v>
      </c>
      <c r="AC26" s="2" t="str">
        <f>IF([2]AVG指令文档!F30&lt;&gt;0,[2]AVG指令文档!F30,"")</f>
        <v/>
      </c>
      <c r="AD26" s="2" t="str">
        <f>IF([2]AVG指令文档!G30&lt;&gt;0,[2]AVG指令文档!G30,"")</f>
        <v/>
      </c>
      <c r="AE26" s="2" t="str">
        <f>IF([2]AVG指令文档!H30&lt;&gt;0,[2]AVG指令文档!H30,"")</f>
        <v/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 x14ac:dyDescent="0.15">
      <c r="A27" s="1">
        <v>23</v>
      </c>
      <c r="B27" s="1" t="str">
        <f>IF([2]AVG指令文档!D26&lt;&gt;0,[2]AVG指令文档!D26,"")</f>
        <v>眨眼速度</v>
      </c>
      <c r="D27" s="1" t="str">
        <f t="array" ref="D27">IFERROR(INDEX($B$6:$B$103,MATCH(0,COUNTIF(D$6:D26,$B$6:$B$103),0))&amp;"","")</f>
        <v>眨眼速度</v>
      </c>
      <c r="AA27" s="2" t="str">
        <f>IF([2]AVG指令文档!D31&lt;&gt;0,[2]AVG指令文档!D31,"")</f>
        <v>放置3D片</v>
      </c>
      <c r="AB27" s="2" t="str">
        <f>IF([2]AVG指令文档!E31&lt;&gt;0,[2]AVG指令文档!E31,"")</f>
        <v>ST_BrokenHeart
【3D资源名称】</v>
      </c>
      <c r="AC27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7" s="2" t="str">
        <f>IF([2]AVG指令文档!G31&lt;&gt;0,[2]AVG指令文档!G31,"")</f>
        <v xml:space="preserve">scale=0.3;offx=-0.6;offy=1.0
坐标为屏幕正方形基准下的坐标
如果想要上下全屏，则scale=400/图片像素高度
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 x14ac:dyDescent="0.15">
      <c r="A28" s="1">
        <v>24</v>
      </c>
      <c r="B28" s="1" t="str">
        <f>IF([2]AVG指令文档!D27&lt;&gt;0,[2]AVG指令文档!D27,"")</f>
        <v>角色转身</v>
      </c>
      <c r="D28" s="1" t="str">
        <f t="array" ref="D28">IFERROR(INDEX($B$6:$B$103,MATCH(0,COUNTIF(D$6:D27,$B$6:$B$103),0))&amp;"","")</f>
        <v>角色转身</v>
      </c>
      <c r="AA28" s="2" t="str">
        <f>IF([2]AVG指令文档!D32&lt;&gt;0,[2]AVG指令文档!D32,"")</f>
        <v>播放音效</v>
      </c>
      <c r="AB28" s="2" t="str">
        <f>IF([2]AVG指令文档!E32&lt;&gt;0,[2]AVG指令文档!E32,"")</f>
        <v>sound_test
【音效名称】
音乐路径:Resources/avg/audios</v>
      </c>
      <c r="AC28" s="2" t="str">
        <f>IF([2]AVG指令文档!F32&lt;&gt;0,[2]AVG指令文档!F32,"")</f>
        <v>TRUE
【是否循环，默认false】</v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 x14ac:dyDescent="0.15">
      <c r="A29" s="1">
        <v>25</v>
      </c>
      <c r="B29" s="1" t="str">
        <f>IF([2]AVG指令文档!D28&lt;&gt;0,[2]AVG指令文档!D28,"")</f>
        <v>角色转头</v>
      </c>
      <c r="D29" s="1" t="str">
        <f t="array" ref="D29">IFERROR(INDEX($B$6:$B$103,MATCH(0,COUNTIF(D$6:D28,$B$6:$B$103),0))&amp;"","")</f>
        <v>角色转头</v>
      </c>
      <c r="AA29" s="2" t="str">
        <f>IF([2]AVG指令文档!D33&lt;&gt;0,[2]AVG指令文档!D33,"")</f>
        <v>停止音效</v>
      </c>
      <c r="AB29" s="2" t="str">
        <f>IF([2]AVG指令文档!E33&lt;&gt;0,[2]AVG指令文档!E33,"")</f>
        <v/>
      </c>
      <c r="AC29" s="2" t="str">
        <f>IF([2]AVG指令文档!F33&lt;&gt;0,[2]AVG指令文档!F33,"")</f>
        <v/>
      </c>
      <c r="AD29" s="2" t="str">
        <f>IF([2]AVG指令文档!G33&lt;&gt;0,[2]AVG指令文档!G33,"")</f>
        <v/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 x14ac:dyDescent="0.15">
      <c r="A30" s="1">
        <v>26</v>
      </c>
      <c r="B30" s="1" t="str">
        <f>IF([2]AVG指令文档!D29&lt;&gt;0,[2]AVG指令文档!D29,"")</f>
        <v>加载物体(废弃)</v>
      </c>
      <c r="D30" s="1" t="str">
        <f t="array" ref="D30">IFERROR(INDEX($B$6:$B$103,MATCH(0,COUNTIF(D$6:D29,$B$6:$B$103),0))&amp;"","")</f>
        <v>加载物体(废弃)</v>
      </c>
      <c r="AA30" s="2" t="str">
        <f>IF([2]AVG指令文档!D34&lt;&gt;0,[2]AVG指令文档!D34,"")</f>
        <v>播放音乐</v>
      </c>
      <c r="AB30" s="2" t="str">
        <f>IF([2]AVG指令文档!E34&lt;&gt;0,[2]AVG指令文档!E34,"")</f>
        <v>bgm_1001
【音乐名称】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 x14ac:dyDescent="0.15">
      <c r="A31" s="1">
        <v>27</v>
      </c>
      <c r="B31" s="1" t="str">
        <f>IF([2]AVG指令文档!D30&lt;&gt;0,[2]AVG指令文档!D30,"")</f>
        <v>删除物体(废弃)</v>
      </c>
      <c r="D31" s="1" t="str">
        <f t="array" ref="D31">IFERROR(INDEX($B$6:$B$103,MATCH(0,COUNTIF(D$6:D30,$B$6:$B$103),0))&amp;"","")</f>
        <v>删除物体(废弃)</v>
      </c>
      <c r="AA31" s="2" t="str">
        <f>IF([2]AVG指令文档!D35&lt;&gt;0,[2]AVG指令文档!D35,"")</f>
        <v>停止音乐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 x14ac:dyDescent="0.15">
      <c r="A32" s="1">
        <v>28</v>
      </c>
      <c r="B32" s="1" t="str">
        <f>IF([2]AVG指令文档!D31&lt;&gt;0,[2]AVG指令文档!D31,"")</f>
        <v>放置3D片</v>
      </c>
      <c r="D32" s="1" t="str">
        <f t="array" ref="D32">IFERROR(INDEX($B$6:$B$103,MATCH(0,COUNTIF(D$6:D31,$B$6:$B$103),0))&amp;"","")</f>
        <v>放置3D片</v>
      </c>
      <c r="AA32" s="2" t="str">
        <f>IF([2]AVG指令文档!D36&lt;&gt;0,[2]AVG指令文档!D36,"")</f>
        <v>播放视频</v>
      </c>
      <c r="AB32" s="2" t="str">
        <f>IF([2]AVG指令文档!E36&lt;&gt;0,[2]AVG指令文档!E36,"")</f>
        <v>video_1001
【视频名称】</v>
      </c>
      <c r="AC32" s="2" t="str">
        <f>IF([2]AVG指令文档!F36&lt;&gt;0,[2]AVG指令文档!F36,"")</f>
        <v/>
      </c>
      <c r="AD32" s="2" t="str">
        <f>IF([2]AVG指令文档!G36&lt;&gt;0,[2]AVG指令文档!G36,"")</f>
        <v/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 x14ac:dyDescent="0.15">
      <c r="A33" s="1">
        <v>29</v>
      </c>
      <c r="B33" s="1" t="str">
        <f>IF([2]AVG指令文档!D32&lt;&gt;0,[2]AVG指令文档!D32,"")</f>
        <v>播放音效</v>
      </c>
      <c r="D33" s="1" t="str">
        <f t="array" ref="D33">IFERROR(INDEX($B$6:$B$103,MATCH(0,COUNTIF(D$6:D32,$B$6:$B$103),0))&amp;"","")</f>
        <v>播放音效</v>
      </c>
      <c r="AA33" s="2" t="str">
        <f>IF([2]AVG指令文档!D37&lt;&gt;0,[2]AVG指令文档!D37,"")</f>
        <v>播放timeline</v>
      </c>
      <c r="AB33" s="2" t="str">
        <f>IF([2]AVG指令文档!E37&lt;&gt;0,[2]AVG指令文档!E37,"")</f>
        <v>playableName
【场景内playable名称】</v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 x14ac:dyDescent="0.15">
      <c r="A34" s="1">
        <v>30</v>
      </c>
      <c r="B34" s="1" t="str">
        <f>IF([2]AVG指令文档!D33&lt;&gt;0,[2]AVG指令文档!D33,"")</f>
        <v>停止音效</v>
      </c>
      <c r="D34" s="1" t="str">
        <f t="array" ref="D34">IFERROR(INDEX($B$6:$B$103,MATCH(0,COUNTIF(D$6:D33,$B$6:$B$103),0))&amp;"","")</f>
        <v>停止音效</v>
      </c>
      <c r="AA34" s="2" t="str">
        <f>IF([2]AVG指令文档!D38&lt;&gt;0,[2]AVG指令文档!D38,"")</f>
        <v>等待几秒</v>
      </c>
      <c r="AB34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4" s="2" t="str">
        <f>IF([2]AVG指令文档!F38&lt;&gt;0,[2]AVG指令文档!F38,"")</f>
        <v>TRUE
【等待时是否可点击，默认true】</v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 x14ac:dyDescent="0.15">
      <c r="A35" s="1">
        <v>31</v>
      </c>
      <c r="B35" s="1" t="str">
        <f>IF([2]AVG指令文档!D34&lt;&gt;0,[2]AVG指令文档!D34,"")</f>
        <v>播放音乐</v>
      </c>
      <c r="D35" s="1" t="str">
        <f t="array" ref="D35">IFERROR(INDEX($B$6:$B$103,MATCH(0,COUNTIF(D$6:D34,$B$6:$B$103),0))&amp;"","")</f>
        <v>播放音乐</v>
      </c>
      <c r="AA35" s="2" t="str">
        <f>IF([2]AVG指令文档!D39&lt;&gt;0,[2]AVG指令文档!D39,"")</f>
        <v>画面特效效果</v>
      </c>
      <c r="AB35" s="2" t="str">
        <f>IF([2]AVG指令文档!E39&lt;&gt;0,[2]AVG指令文档!E39,"")</f>
        <v>0
【效果类型，0变灰度，1变黑】
摄像机后处理</v>
      </c>
      <c r="AC35" s="2" t="str">
        <f>IF([2]AVG指令文档!F39&lt;&gt;0,[2]AVG指令文档!F39,"")</f>
        <v>不填为0.5秒
【变化需要的时间】</v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 x14ac:dyDescent="0.15">
      <c r="A36" s="1">
        <v>32</v>
      </c>
      <c r="B36" s="1" t="str">
        <f>IF([2]AVG指令文档!D35&lt;&gt;0,[2]AVG指令文档!D35,"")</f>
        <v>停止音乐</v>
      </c>
      <c r="D36" s="1" t="str">
        <f t="array" ref="D36">IFERROR(INDEX($B$6:$B$103,MATCH(0,COUNTIF(D$6:D35,$B$6:$B$103),0))&amp;"","")</f>
        <v>停止音乐</v>
      </c>
      <c r="AA36" s="2" t="str">
        <f>IF([2]AVG指令文档!D40&lt;&gt;0,[2]AVG指令文档!D40,"")</f>
        <v>画面特效移除</v>
      </c>
      <c r="AB36" s="2" t="str">
        <f>IF([2]AVG指令文档!E40&lt;&gt;0,[2]AVG指令文档!E40,"")</f>
        <v/>
      </c>
      <c r="AC36" s="2" t="str">
        <f>IF([2]AVG指令文档!F40&lt;&gt;0,[2]AVG指令文档!F40,"")</f>
        <v/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 x14ac:dyDescent="0.15">
      <c r="A37" s="1">
        <v>33</v>
      </c>
      <c r="B37" s="1" t="str">
        <f>IF([2]AVG指令文档!D36&lt;&gt;0,[2]AVG指令文档!D36,"")</f>
        <v>播放视频</v>
      </c>
      <c r="D37" s="1" t="str">
        <f t="array" ref="D37">IFERROR(INDEX($B$6:$B$103,MATCH(0,COUNTIF(D$6:D36,$B$6:$B$103),0))&amp;"","")</f>
        <v>播放视频</v>
      </c>
      <c r="AA37" s="2" t="str">
        <f>IF([2]AVG指令文档!D41&lt;&gt;0,[2]AVG指令文档!D41,"")</f>
        <v>故事板</v>
      </c>
      <c r="AB37" s="2" t="str">
        <f>IF([2]AVG指令文档!E41&lt;&gt;0,[2]AVG指令文档!E41,"")</f>
        <v>空值表示经典样式，填1表示新样式</v>
      </c>
      <c r="AC37" s="2" t="str">
        <f>IF([2]AVG指令文档!F41&lt;&gt;0,[2]AVG指令文档!F41,"")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 x14ac:dyDescent="0.15">
      <c r="A38" s="1">
        <v>34</v>
      </c>
      <c r="B38" s="1" t="str">
        <f>IF([2]AVG指令文档!D37&lt;&gt;0,[2]AVG指令文档!D37,"")</f>
        <v>播放timeline</v>
      </c>
      <c r="D38" s="1" t="str">
        <f t="array" ref="D38">IFERROR(INDEX($B$6:$B$103,MATCH(0,COUNTIF(D$6:D37,$B$6:$B$103),0))&amp;"","")</f>
        <v>播放timeline</v>
      </c>
      <c r="AA38" s="2" t="str">
        <f>IF([2]AVG指令文档!D42&lt;&gt;0,[2]AVG指令文档!D42,"")</f>
        <v>打开插画</v>
      </c>
      <c r="AB38" s="2" t="str">
        <f>IF([2]AVG指令文档!E42&lt;&gt;0,[2]AVG指令文档!E42,"")</f>
        <v>bgName
【背景图名称】
默认有0.5秒渐变变化，请注意</v>
      </c>
      <c r="AC38" s="2" t="str">
        <f>IF([2]AVG指令文档!F42&lt;&gt;0,[2]AVG指令文档!F42,"")</f>
        <v xml:space="preserve">TRUE
【是否使用全屏，默认TRUE】
</v>
      </c>
      <c r="AD38" s="2" t="str">
        <f>IF([2]AVG指令文档!G42&lt;&gt;0,[2]AVG指令文档!G42,"")</f>
        <v/>
      </c>
      <c r="AE38" s="2" t="str">
        <f>IF([2]AVG指令文档!H42&lt;&gt;0,[2]AVG指令文档!H42,"")</f>
        <v>offx=0.5;offy=0.2
【offx,offy坐标偏移比例】</v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 x14ac:dyDescent="0.15">
      <c r="A39" s="1">
        <v>35</v>
      </c>
      <c r="B39" s="1" t="str">
        <f>IF([2]AVG指令文档!D38&lt;&gt;0,[2]AVG指令文档!D38,"")</f>
        <v>等待几秒</v>
      </c>
      <c r="D39" s="1" t="str">
        <f t="array" ref="D39">IFERROR(INDEX($B$6:$B$103,MATCH(0,COUNTIF(D$6:D38,$B$6:$B$103),0))&amp;"","")</f>
        <v>等待几秒</v>
      </c>
      <c r="AA39" s="2" t="str">
        <f>IF([2]AVG指令文档!D43&lt;&gt;0,[2]AVG指令文档!D43,"")</f>
        <v>关闭插画</v>
      </c>
      <c r="AB39" s="2" t="str">
        <f>IF([2]AVG指令文档!E43&lt;&gt;0,[2]AVG指令文档!E43,"")</f>
        <v/>
      </c>
      <c r="AC39" s="2" t="str">
        <f>IF([2]AVG指令文档!F43&lt;&gt;0,[2]AVG指令文档!F43,"")</f>
        <v/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 x14ac:dyDescent="0.15">
      <c r="A40" s="1">
        <v>36</v>
      </c>
      <c r="B40" s="1" t="str">
        <f>IF([2]AVG指令文档!D39&lt;&gt;0,[2]AVG指令文档!D39,"")</f>
        <v>画面特效效果</v>
      </c>
      <c r="D40" s="1" t="str">
        <f t="array" ref="D40">IFERROR(INDEX($B$6:$B$103,MATCH(0,COUNTIF(D$6:D39,$B$6:$B$103),0))&amp;"","")</f>
        <v>画面特效效果</v>
      </c>
      <c r="AA40" s="2" t="str">
        <f>IF([2]AVG指令文档!D44&lt;&gt;0,[2]AVG指令文档!D44,"")</f>
        <v>打开特效板</v>
      </c>
      <c r="AB40" s="2" t="str">
        <f>IF([2]AVG指令文档!E44&lt;&gt;0,[2]AVG指令文档!E44,"")</f>
        <v/>
      </c>
      <c r="AC40" s="2" t="str">
        <f>IF([2]AVG指令文档!F44&lt;&gt;0,[2]AVG指令文档!F44,"")</f>
        <v>boardBgName
【特效背景板图片名称，可不填】
Assets\Resources\avg\effectboard\images</v>
      </c>
      <c r="AD40" s="2" t="str">
        <f>IF([2]AVG指令文档!G44&lt;&gt;0,[2]AVG指令文档!G44,"")</f>
        <v>effectName
【挂在特效板上的粒子特效名，可不填】
Assets\Resources\avg\effectboard\prefabs\</v>
      </c>
      <c r="AE40" s="2" t="str">
        <f>IF([2]AVG指令文档!H44&lt;&gt;0,[2]AVG指令文档!H44,"")</f>
        <v/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 x14ac:dyDescent="0.15">
      <c r="A41" s="1">
        <v>37</v>
      </c>
      <c r="B41" s="1" t="str">
        <f>IF([2]AVG指令文档!D40&lt;&gt;0,[2]AVG指令文档!D40,"")</f>
        <v>画面特效移除</v>
      </c>
      <c r="D41" s="1" t="str">
        <f t="array" ref="D41">IFERROR(INDEX($B$6:$B$103,MATCH(0,COUNTIF(D$6:D40,$B$6:$B$103),0))&amp;"","")</f>
        <v>画面特效移除</v>
      </c>
      <c r="AA41" s="2" t="str">
        <f>IF([2]AVG指令文档!D45&lt;&gt;0,[2]AVG指令文档!D45,"")</f>
        <v>特效板动作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>effectName
Assets\Resources\avg\effectboard\prefabs\</v>
      </c>
      <c r="AE41" s="2" t="str">
        <f>IF([2]AVG指令文档!H45&lt;&gt;0,[2]AVG指令文档!H45,"")</f>
        <v>actionName
动作名字(特指在effectName这个prefab上的animator的trigger名)</v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 x14ac:dyDescent="0.15">
      <c r="A42" s="1">
        <v>38</v>
      </c>
      <c r="B42" s="1" t="str">
        <f>IF([2]AVG指令文档!D41&lt;&gt;0,[2]AVG指令文档!D41,"")</f>
        <v>故事板</v>
      </c>
      <c r="D42" s="1" t="str">
        <f t="array" ref="D42">IFERROR(INDEX($B$6:$B$103,MATCH(0,COUNTIF(D$6:D41,$B$6:$B$103),0))&amp;"","")</f>
        <v>故事板</v>
      </c>
      <c r="AA42" s="2" t="str">
        <f>IF([2]AVG指令文档!D46&lt;&gt;0,[2]AVG指令文档!D46,"")</f>
        <v>关闭特效板</v>
      </c>
      <c r="AB42" s="2" t="str">
        <f>IF([2]AVG指令文档!E46&lt;&gt;0,[2]AVG指令文档!E46,"")</f>
        <v/>
      </c>
      <c r="AC42" s="2" t="str">
        <f>IF([2]AVG指令文档!F46&lt;&gt;0,[2]AVG指令文档!F46,"")</f>
        <v/>
      </c>
      <c r="AD42" s="2" t="str">
        <f>IF([2]AVG指令文档!G46&lt;&gt;0,[2]AVG指令文档!G46,"")</f>
        <v>effectName
【挂在特效板上的粒子特效名，可不填，若不填就关闭整个板子】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 x14ac:dyDescent="0.15">
      <c r="A43" s="1">
        <v>39</v>
      </c>
      <c r="B43" s="1" t="str">
        <f>IF([2]AVG指令文档!D42&lt;&gt;0,[2]AVG指令文档!D42,"")</f>
        <v>打开插画</v>
      </c>
      <c r="D43" s="1" t="str">
        <f t="array" ref="D43">IFERROR(INDEX($B$6:$B$103,MATCH(0,COUNTIF(D$6:D42,$B$6:$B$103),0))&amp;"","")</f>
        <v>打开插画</v>
      </c>
      <c r="AA43" s="2" t="str">
        <f>IF([2]AVG指令文档!D47&lt;&gt;0,[2]AVG指令文档!D47,"")</f>
        <v>可选对话框</v>
      </c>
      <c r="AB43" s="2" t="str">
        <f>IF([2]AVG指令文档!E47&lt;&gt;0,[2]AVG指令文档!E47,"")</f>
        <v/>
      </c>
      <c r="AC43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3" s="2" t="str">
        <f>IF([2]AVG指令文档!G47&lt;&gt;0,[2]AVG指令文档!G47,"")</f>
        <v>如果不填且param3不填，则已读选项有已读标识
如果填1，则已读选项和※的规则无效</v>
      </c>
      <c r="AE43" s="2" t="str">
        <f>IF([2]AVG指令文档!H47&lt;&gt;0,[2]AVG指令文档!H47,"")</f>
        <v>type=0
【type表示类型，默认0是普通选择框，1是推理选择框，2是手机下的可选对话框】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 x14ac:dyDescent="0.15">
      <c r="A44" s="1">
        <v>40</v>
      </c>
      <c r="B44" s="1" t="str">
        <f>IF([2]AVG指令文档!D43&lt;&gt;0,[2]AVG指令文档!D43,"")</f>
        <v>关闭插画</v>
      </c>
      <c r="D44" s="1" t="str">
        <f t="array" ref="D44">IFERROR(INDEX($B$6:$B$103,MATCH(0,COUNTIF(D$6:D43,$B$6:$B$103),0))&amp;"","")</f>
        <v>关闭插画</v>
      </c>
      <c r="AA44" s="2" t="str">
        <f>IF([2]AVG指令文档!D48&lt;&gt;0,[2]AVG指令文档!D48,"")</f>
        <v>语法-数值</v>
      </c>
      <c r="AB44" s="2" t="str">
        <f>IF([2]AVG指令文档!E48&lt;&gt;0,[2]AVG指令文档!E48,"")</f>
        <v>攻击梅璐妮+=1;
添加线索：ri_线索名称+=1;
获取任务：rqs_任务名称+=1;
任务完成：rqs_任务名称+=2;
任务进度：rqp_任务名称+=1;
(表示任务进度加一）</v>
      </c>
      <c r="AC44" s="2" t="str">
        <f>IF([2]AVG指令文档!F48&lt;&gt;0,[2]AVG指令文档!F48,"")</f>
        <v/>
      </c>
      <c r="AD44" s="2" t="str">
        <f>IF([2]AVG指令文档!G48&lt;&gt;0,[2]AVG指令文档!G48,"")</f>
        <v/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 x14ac:dyDescent="0.15">
      <c r="A45" s="1">
        <v>41</v>
      </c>
      <c r="B45" s="1" t="str">
        <f>IF([2]AVG指令文档!D44&lt;&gt;0,[2]AVG指令文档!D44,"")</f>
        <v>打开特效板</v>
      </c>
      <c r="D45" s="1" t="str">
        <f t="array" ref="D45">IFERROR(INDEX($B$6:$B$103,MATCH(0,COUNTIF(D$6:D44,$B$6:$B$103),0))&amp;"","")</f>
        <v>打开特效板</v>
      </c>
      <c r="AA45" s="2" t="str">
        <f>IF([2]AVG指令文档!D49&lt;&gt;0,[2]AVG指令文档!D49,"")</f>
        <v>跳转-标签</v>
      </c>
      <c r="AB45" s="2" t="str">
        <f>IF([2]AVG指令文档!E49&lt;&gt;0,[2]AVG指令文档!E49,"")</f>
        <v>ri_线索名==1     ri_线索名&gt;1
逻辑组合写法：
【或】：【||】
【且】：【&amp;&amp;】
例如a&gt;b&amp;&amp;b==2||c&gt;0</v>
      </c>
      <c r="AC45" s="2" t="str">
        <f>IF([2]AVG指令文档!F49&lt;&gt;0,[2]AVG指令文档!F49,"")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5" s="2" t="str">
        <f>IF([2]AVG指令文档!G49&lt;&gt;0,[2]AVG指令文档!G49,"")</f>
        <v/>
      </c>
      <c r="AE45" s="2" t="str">
        <f>IF([2]AVG指令文档!H49&lt;&gt;0,[2]AVG指令文档!H49,"")</f>
        <v/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 x14ac:dyDescent="0.15">
      <c r="A46" s="1">
        <v>42</v>
      </c>
      <c r="B46" s="1" t="str">
        <f>IF([2]AVG指令文档!D45&lt;&gt;0,[2]AVG指令文档!D45,"")</f>
        <v>特效板动作</v>
      </c>
      <c r="D46" s="1" t="str">
        <f t="array" ref="D46">IFERROR(INDEX($B$6:$B$103,MATCH(0,COUNTIF(D$6:D45,$B$6:$B$103),0))&amp;"","")</f>
        <v>特效板动作</v>
      </c>
      <c r="AA46" s="2" t="str">
        <f>IF([2]AVG指令文档!D50&lt;&gt;0,[2]AVG指令文档!D50,"")</f>
        <v>显示任务目标</v>
      </c>
      <c r="AB46" s="2" t="str">
        <f>IF([2]AVG指令文档!E50&lt;&gt;0,[2]AVG指令文档!E50,"")</f>
        <v>quest_xxx
【显示rpg任务目标，RPGQuest name项】</v>
      </c>
      <c r="AC46" s="2" t="str">
        <f>IF([2]AVG指令文档!F50&lt;&gt;0,[2]AVG指令文档!F50,"")</f>
        <v/>
      </c>
      <c r="AD46" s="2" t="str">
        <f>IF([2]AVG指令文档!G50&lt;&gt;0,[2]AVG指令文档!G50,"")</f>
        <v/>
      </c>
      <c r="AE46" s="2" t="str">
        <f>IF([2]AVG指令文档!H50&lt;&gt;0,[2]AVG指令文档!H50,"")</f>
        <v/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 x14ac:dyDescent="0.15">
      <c r="A47" s="1">
        <v>43</v>
      </c>
      <c r="B47" s="1" t="str">
        <f>IF([2]AVG指令文档!D46&lt;&gt;0,[2]AVG指令文档!D46,"")</f>
        <v>关闭特效板</v>
      </c>
      <c r="D47" s="1" t="str">
        <f t="array" ref="D47">IFERROR(INDEX($B$6:$B$103,MATCH(0,COUNTIF(D$6:D46,$B$6:$B$103),0))&amp;"","")</f>
        <v>关闭特效板</v>
      </c>
      <c r="AA47" s="2" t="str">
        <f>IF([2]AVG指令文档!D51&lt;&gt;0,[2]AVG指令文档!D51,"")</f>
        <v>关闭任务目标</v>
      </c>
      <c r="AB47" s="2" t="str">
        <f>IF([2]AVG指令文档!E51&lt;&gt;0,[2]AVG指令文档!E51,"")</f>
        <v>quest_xxx
【关闭rpg任务目标，RPGQuest name项】</v>
      </c>
      <c r="AC47" s="2" t="str">
        <f>IF([2]AVG指令文档!F51&lt;&gt;0,[2]AVG指令文档!F51,"")</f>
        <v/>
      </c>
      <c r="AD47" s="2" t="str">
        <f>IF([2]AVG指令文档!G51&lt;&gt;0,[2]AVG指令文档!G51,"")</f>
        <v/>
      </c>
      <c r="AE47" s="2" t="str">
        <f>IF([2]AVG指令文档!H51&lt;&gt;0,[2]AVG指令文档!H51,"")</f>
        <v/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 x14ac:dyDescent="0.15">
      <c r="A48" s="1">
        <v>44</v>
      </c>
      <c r="B48" s="1" t="str">
        <f>IF([2]AVG指令文档!D47&lt;&gt;0,[2]AVG指令文档!D47,"")</f>
        <v>可选对话框</v>
      </c>
      <c r="D48" s="1" t="str">
        <f t="array" ref="D48">IFERROR(INDEX($B$6:$B$103,MATCH(0,COUNTIF(D$6:D47,$B$6:$B$103),0))&amp;"","")</f>
        <v>可选对话框</v>
      </c>
      <c r="AA48" s="2" t="str">
        <f>IF([2]AVG指令文档!D52&lt;&gt;0,[2]AVG指令文档!D52,"")</f>
        <v>RPGActor</v>
      </c>
      <c r="AB48" s="2" t="str">
        <f>IF([2]AVG指令文档!E52&lt;&gt;0,[2]AVG指令文档!E52,"")</f>
        <v>actor_xxx
【RPG系统中的Actor项】</v>
      </c>
      <c r="AC48" s="2" t="str">
        <f>IF([2]AVG指令文档!F52&lt;&gt;0,[2]AVG指令文档!F52,"")</f>
        <v>不填为0
PLAY = 0, ACTIVE = 1,  DEACTIVE = 2,  START = 100, END = 101, CUSTOM = 150,
【active】为出现
【deactive】为隐藏</v>
      </c>
      <c r="AD48" s="2" t="str">
        <f>IF([2]AVG指令文档!G52&lt;&gt;0,[2]AVG指令文档!G52,"")</f>
        <v>不填为""
如果param为150, 此处写自定义动作的名字</v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 x14ac:dyDescent="0.15">
      <c r="A49" s="1">
        <v>45</v>
      </c>
      <c r="B49" s="1" t="str">
        <f>IF([2]AVG指令文档!D48&lt;&gt;0,[2]AVG指令文档!D48,"")</f>
        <v>语法-数值</v>
      </c>
      <c r="D49" s="1" t="str">
        <f t="array" ref="D49">IFERROR(INDEX($B$6:$B$103,MATCH(0,COUNTIF(D$6:D48,$B$6:$B$103),0))&amp;"","")</f>
        <v>语法-数值</v>
      </c>
      <c r="AA49" s="2" t="str">
        <f>IF([2]AVG指令文档!D53&lt;&gt;0,[2]AVG指令文档!D53,"")</f>
        <v>RPGGoL2</v>
      </c>
      <c r="AB49" s="2" t="str">
        <f>IF([2]AVG指令文档!E53&lt;&gt;0,[2]AVG指令文档!E53,"")</f>
        <v>xxx
【L1中的InspectorUnit（L2）名字】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 x14ac:dyDescent="0.15">
      <c r="A50" s="1">
        <v>46</v>
      </c>
      <c r="B50" s="1" t="str">
        <f>IF([2]AVG指令文档!D49&lt;&gt;0,[2]AVG指令文档!D49,"")</f>
        <v>跳转-标签</v>
      </c>
      <c r="D50" s="1" t="str">
        <f t="array" ref="D50">IFERROR(INDEX($B$6:$B$103,MATCH(0,COUNTIF(D$6:D49,$B$6:$B$103),0))&amp;"","")</f>
        <v>跳转-标签</v>
      </c>
      <c r="AA50" s="2" t="str">
        <f>IF([2]AVG指令文档!D54&lt;&gt;0,[2]AVG指令文档!D54,"")</f>
        <v>RPGInfo</v>
      </c>
      <c r="AB50" s="2" t="str">
        <f>IF([2]AVG指令文档!E54&lt;&gt;0,[2]AVG指令文档!E54,"")</f>
        <v>0
【记录类型，0角色，1SCP，2词条】</v>
      </c>
      <c r="AC50" s="2" t="str">
        <f>IF([2]AVG指令文档!F54&lt;&gt;0,[2]AVG指令文档!F54,"")</f>
        <v>infoName
【角色、SCP、词条的中文名】</v>
      </c>
      <c r="AD50" s="2" t="str">
        <f>IF([2]AVG指令文档!G54&lt;&gt;0,[2]AVG指令文档!G54,"")</f>
        <v>infoIndex
【记录索引，默认-1】</v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 x14ac:dyDescent="0.15">
      <c r="A51" s="1">
        <v>47</v>
      </c>
      <c r="B51" s="1" t="str">
        <f>IF([2]AVG指令文档!D50&lt;&gt;0,[2]AVG指令文档!D50,"")</f>
        <v>显示任务目标</v>
      </c>
      <c r="D51" s="1" t="str">
        <f t="array" ref="D51">IFERROR(INDEX($B$6:$B$103,MATCH(0,COUNTIF(D$6:D50,$B$6:$B$103),0))&amp;"","")</f>
        <v>显示任务目标</v>
      </c>
      <c r="AA51" s="2" t="str">
        <f>IF([2]AVG指令文档!D55&lt;&gt;0,[2]AVG指令文档!D55,"")</f>
        <v>手机开关</v>
      </c>
      <c r="AB51" s="2" t="str">
        <f>IF([2]AVG指令文档!E55&lt;&gt;0,[2]AVG指令文档!E55,"")</f>
        <v>TRUE
【TRUE显示，FALSE关闭，默认false】</v>
      </c>
      <c r="AC51" s="2" t="str">
        <f>IF([2]AVG指令文档!F55&lt;&gt;0,[2]AVG指令文档!F55,"")</f>
        <v>talkTarget
【交谈对象名】</v>
      </c>
      <c r="AD51" s="2" t="str">
        <f>IF([2]AVG指令文档!G55&lt;&gt;0,[2]AVG指令文档!G55,"")</f>
        <v/>
      </c>
      <c r="AE51" s="2" t="str">
        <f>IF([2]AVG指令文档!H55&lt;&gt;0,[2]AVG指令文档!H55,"")</f>
        <v>offx=0.5
【offx坐标偏移比例】</v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 x14ac:dyDescent="0.15">
      <c r="A52" s="1">
        <v>48</v>
      </c>
      <c r="B52" s="1" t="str">
        <f>IF([2]AVG指令文档!D51&lt;&gt;0,[2]AVG指令文档!D51,"")</f>
        <v>关闭任务目标</v>
      </c>
      <c r="D52" s="1" t="str">
        <f t="array" ref="D52">IFERROR(INDEX($B$6:$B$103,MATCH(0,COUNTIF(D$6:D51,$B$6:$B$103),0))&amp;"","")</f>
        <v>关闭任务目标</v>
      </c>
      <c r="AA52" s="2" t="str">
        <f>IF([2]AVG指令文档!D56&lt;&gt;0,[2]AVG指令文档!D56,"")</f>
        <v>手机对话</v>
      </c>
      <c r="AB52" s="2" t="str">
        <f>IF([2]AVG指令文档!E56&lt;&gt;0,[2]AVG指令文档!E56,"")</f>
        <v>type
【type为0是左对话，1是右对话】</v>
      </c>
      <c r="AC52" s="2" t="str">
        <f>IF([2]AVG指令文档!F56&lt;&gt;0,[2]AVG指令文档!F56,"")</f>
        <v>chat_str
【对话内容】</v>
      </c>
      <c r="AD52" s="2" t="str">
        <f>IF([2]AVG指令文档!G56&lt;&gt;0,[2]AVG指令文档!G56,"")</f>
        <v>icon
【显示的图标名】</v>
      </c>
      <c r="AE52" s="2" t="str">
        <f>IF([2]AVG指令文档!H56&lt;&gt;0,[2]AVG指令文档!H56,"")</f>
        <v>playername
【显示的人名】</v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 x14ac:dyDescent="0.15">
      <c r="A53" s="1">
        <v>49</v>
      </c>
      <c r="B53" s="1" t="str">
        <f>IF([2]AVG指令文档!D52&lt;&gt;0,[2]AVG指令文档!D52,"")</f>
        <v>RPGActor</v>
      </c>
      <c r="D53" s="1" t="str">
        <f t="array" ref="D53">IFERROR(INDEX($B$6:$B$103,MATCH(0,COUNTIF(D$6:D52,$B$6:$B$103),0))&amp;"","")</f>
        <v>RPGActor</v>
      </c>
      <c r="AA53" s="2" t="str">
        <f>IF([2]AVG指令文档!D57&lt;&gt;0,[2]AVG指令文档!D57,"")</f>
        <v>撤回某句</v>
      </c>
      <c r="AB53" s="2" t="str">
        <f>IF([2]AVG指令文档!E57&lt;&gt;0,[2]AVG指令文档!E57,"")</f>
        <v>index
【index倒数第几条对话，默认是1】</v>
      </c>
      <c r="AC53" s="2" t="str">
        <f>IF([2]AVG指令文档!F57&lt;&gt;0,[2]AVG指令文档!F57,"")</f>
        <v>cancelStr
【撤回内容描述】</v>
      </c>
      <c r="AD53" s="2" t="str">
        <f>IF([2]AVG指令文档!G57&lt;&gt;0,[2]AVG指令文档!G57,"")</f>
        <v/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 x14ac:dyDescent="0.15">
      <c r="A54" s="1">
        <v>50</v>
      </c>
      <c r="B54" s="1" t="str">
        <f>IF([2]AVG指令文档!D53&lt;&gt;0,[2]AVG指令文档!D53,"")</f>
        <v>RPGGoL2</v>
      </c>
      <c r="D54" s="1" t="str">
        <f t="array" ref="D54">IFERROR(INDEX($B$6:$B$103,MATCH(0,COUNTIF(D$6:D53,$B$6:$B$103),0))&amp;"","")</f>
        <v>RPGGoL2</v>
      </c>
      <c r="AA54" s="2" t="str">
        <f>IF([2]AVG指令文档!D58&lt;&gt;0,[2]AVG指令文档!D58,"")</f>
        <v>切换场景</v>
      </c>
      <c r="AB54" s="2" t="str">
        <f>IF([2]AVG指令文档!E58&lt;&gt;0,[2]AVG指令文档!E58,"")</f>
        <v>scenename
【要切换的场景名】
prev_scene:返回上一场景</v>
      </c>
      <c r="AC54" s="2" t="str">
        <f>IF([2]AVG指令文档!F58&lt;&gt;0,[2]AVG指令文档!F58,"")</f>
        <v>pointname
【rpg系统可以填写一个目的点，不填为startpoint】
prev_pos:返回上一场景位置</v>
      </c>
      <c r="AD54" s="2" t="str">
        <f>IF([2]AVG指令文档!G58&lt;&gt;0,[2]AVG指令文档!G58,"")</f>
        <v/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 x14ac:dyDescent="0.15">
      <c r="A55" s="1">
        <v>51</v>
      </c>
      <c r="B55" s="1" t="str">
        <f>IF([2]AVG指令文档!D54&lt;&gt;0,[2]AVG指令文档!D54,"")</f>
        <v>RPGInfo</v>
      </c>
      <c r="D55" s="1" t="str">
        <f t="array" ref="D55">IFERROR(INDEX($B$6:$B$103,MATCH(0,COUNTIF(D$6:D54,$B$6:$B$103),0))&amp;"","")</f>
        <v>RPGInfo</v>
      </c>
      <c r="AA55" s="2" t="str">
        <f>IF([2]AVG指令文档!D59&lt;&gt;0,[2]AVG指令文档!D59,"")</f>
        <v>进战斗</v>
      </c>
      <c r="AB55" s="2" t="str">
        <f>IF([2]AVG指令文档!E59&lt;&gt;0,[2]AVG指令文档!E59,"")</f>
        <v>1
【关卡ID】</v>
      </c>
      <c r="AC55" s="2" t="str">
        <f>IF([2]AVG指令文档!F59&lt;&gt;0,[2]AVG指令文档!F59,"")</f>
        <v/>
      </c>
      <c r="AD55" s="2" t="str">
        <f>IF([2]AVG指令文档!G59&lt;&gt;0,[2]AVG指令文档!G59,"")</f>
        <v/>
      </c>
      <c r="AE55" s="2" t="str">
        <f>IF([2]AVG指令文档!H59&lt;&gt;0,[2]AVG指令文档!H59,"")</f>
        <v/>
      </c>
      <c r="AF55" s="2" t="str">
        <f>IF([2]AVG指令文档!I59&lt;&gt;0,[2]AVG指令文档!I59,"")</f>
        <v/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 x14ac:dyDescent="0.15">
      <c r="A56" s="1">
        <v>52</v>
      </c>
      <c r="B56" s="1" t="str">
        <f>IF([2]AVG指令文档!D55&lt;&gt;0,[2]AVG指令文档!D55,"")</f>
        <v>手机开关</v>
      </c>
      <c r="D56" s="1" t="str">
        <f t="array" ref="D56">IFERROR(INDEX($B$6:$B$103,MATCH(0,COUNTIF(D$6:D55,$B$6:$B$103),0))&amp;"","")</f>
        <v>手机开关</v>
      </c>
      <c r="AA56" s="2" t="str">
        <f>IF([2]AVG指令文档!D60&lt;&gt;0,[2]AVG指令文档!D60,"")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6" s="2" t="str">
        <f>IF([2]AVG指令文档!E60&lt;&gt;0,[2]AVG指令文档!E60,"")</f>
        <v/>
      </c>
      <c r="AC56" s="2" t="str">
        <f>IF([2]AVG指令文档!F60&lt;&gt;0,[2]AVG指令文档!F60,"")</f>
        <v/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/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 x14ac:dyDescent="0.15">
      <c r="A57" s="1">
        <v>53</v>
      </c>
      <c r="B57" s="1" t="str">
        <f>IF([2]AVG指令文档!D56&lt;&gt;0,[2]AVG指令文档!D56,"")</f>
        <v>手机对话</v>
      </c>
      <c r="D57" s="1" t="str">
        <f t="array" ref="D57">IFERROR(INDEX($B$6:$B$103,MATCH(0,COUNTIF(D$6:D56,$B$6:$B$103),0))&amp;"","")</f>
        <v>手机对话</v>
      </c>
      <c r="AA57" s="2" t="str">
        <f>IF([2]AVG指令文档!D61&lt;&gt;0,[2]AVG指令文档!D61,"")</f>
        <v>开启推理</v>
      </c>
      <c r="AB57" s="2" t="str">
        <f>IF([2]AVG指令文档!E61&lt;&gt;0,[2]AVG指令文档!E61,"")</f>
        <v>推理脚本</v>
      </c>
      <c r="AC57" s="2" t="str">
        <f>IF([2]AVG指令文档!F61&lt;&gt;0,[2]AVG指令文档!F61,"")</f>
        <v>推理场景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/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 x14ac:dyDescent="0.15">
      <c r="A58" s="1">
        <v>54</v>
      </c>
      <c r="B58" s="1" t="str">
        <f>IF([2]AVG指令文档!D57&lt;&gt;0,[2]AVG指令文档!D57,"")</f>
        <v>撤回某句</v>
      </c>
      <c r="D58" s="1" t="str">
        <f t="array" ref="D58">IFERROR(INDEX($B$6:$B$103,MATCH(0,COUNTIF(D$6:D57,$B$6:$B$103),0))&amp;"","")</f>
        <v>撤回某句</v>
      </c>
      <c r="AA58" s="2" t="str">
        <f>IF([2]AVG指令文档!D62&lt;&gt;0,[2]AVG指令文档!D62,"")</f>
        <v>完成推理</v>
      </c>
      <c r="AB58" s="2" t="str">
        <f>IF([2]AVG指令文档!E62&lt;&gt;0,[2]AVG指令文档!E62,"")</f>
        <v/>
      </c>
      <c r="AC58" s="2" t="str">
        <f>IF([2]AVG指令文档!F62&lt;&gt;0,[2]AVG指令文档!F62,"")</f>
        <v/>
      </c>
      <c r="AD58" s="2" t="str">
        <f>IF([2]AVG指令文档!G62&lt;&gt;0,[2]AVG指令文档!G62,"")</f>
        <v/>
      </c>
      <c r="AE58" s="2" t="str">
        <f>IF([2]AVG指令文档!H62&lt;&gt;0,[2]AVG指令文档!H62,"")</f>
        <v/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 x14ac:dyDescent="0.15">
      <c r="A59" s="1">
        <v>55</v>
      </c>
      <c r="B59" s="1" t="str">
        <f>IF([2]AVG指令文档!D58&lt;&gt;0,[2]AVG指令文档!D58,"")</f>
        <v>切换场景</v>
      </c>
      <c r="D59" s="1" t="str">
        <f t="array" ref="D59">IFERROR(INDEX($B$6:$B$103,MATCH(0,COUNTIF(D$6:D58,$B$6:$B$103),0))&amp;"","")</f>
        <v>切换场景</v>
      </c>
      <c r="AA59" s="2" t="str">
        <f>IF([2]AVG指令文档!D63&lt;&gt;0,[2]AVG指令文档!D63,"")</f>
        <v>指令宏</v>
      </c>
      <c r="AB59" s="2" t="str">
        <f>IF([2]AVG指令文档!E63&lt;&gt;0,[2]AVG指令文档!E63,"")</f>
        <v xml:space="preserve">macro_莉琉测试
【宏名字】
要求完整名
使用指令宏后，该行会替换为指令宏表中对应的指令集合并解析添加到avg脚本中
</v>
      </c>
      <c r="AC59" s="2" t="str">
        <f>IF([2]AVG指令文档!F63&lt;&gt;0,[2]AVG指令文档!F63,"")</f>
        <v/>
      </c>
      <c r="AD59" s="2" t="str">
        <f>IF([2]AVG指令文档!G63&lt;&gt;0,[2]AVG指令文档!G63,"")</f>
        <v/>
      </c>
      <c r="AE59" s="2" t="str">
        <f>IF([2]AVG指令文档!H63&lt;&gt;0,[2]AVG指令文档!H63,"")</f>
        <v/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 x14ac:dyDescent="0.15">
      <c r="A60" s="1">
        <v>56</v>
      </c>
      <c r="B60" s="1" t="str">
        <f>IF([2]AVG指令文档!D59&lt;&gt;0,[2]AVG指令文档!D59,"")</f>
        <v>进战斗</v>
      </c>
      <c r="D60" s="1" t="str">
        <f t="array" ref="D60">IFERROR(INDEX($B$6:$B$103,MATCH(0,COUNTIF(D$6:D59,$B$6:$B$103),0))&amp;"","")</f>
        <v>进战斗</v>
      </c>
      <c r="AA60" s="2" t="str">
        <f>IF([2]AVG指令文档!D64&lt;&gt;0,[2]AVG指令文档!D64,"")</f>
        <v/>
      </c>
      <c r="AB60" s="2" t="str">
        <f>IF([2]AVG指令文档!E64&lt;&gt;0,[2]AVG指令文档!E64,"")</f>
        <v/>
      </c>
      <c r="AC60" s="2" t="str">
        <f>IF([2]AVG指令文档!F64&lt;&gt;0,[2]AVG指令文档!F64,"")</f>
        <v/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 x14ac:dyDescent="0.15">
      <c r="A61" s="1">
        <v>57</v>
      </c>
      <c r="B61" s="1" t="str">
        <f>IF([2]AVG指令文档!D60&lt;&gt;0,[2]AVG指令文档!D60,"")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1" s="1" t="str">
        <f t="array" ref="D61">IFERROR(INDEX($B$6:$B$103,MATCH(0,COUNTIF(D$6:D60,$B$6:$B$103),0))&amp;"","")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1" s="2" t="str">
        <f>IF([2]AVG指令文档!D65&lt;&gt;0,[2]AVG指令文档!D65,"")</f>
        <v/>
      </c>
      <c r="AB61" s="2" t="str">
        <f>IF([2]AVG指令文档!E65&lt;&gt;0,[2]AVG指令文档!E65,"")</f>
        <v/>
      </c>
      <c r="AC61" s="2" t="str">
        <f>IF([2]AVG指令文档!F65&lt;&gt;0,[2]AVG指令文档!F65,"")</f>
        <v/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 x14ac:dyDescent="0.15">
      <c r="A62" s="1">
        <v>58</v>
      </c>
      <c r="B62" s="1" t="str">
        <f>IF([2]AVG指令文档!D61&lt;&gt;0,[2]AVG指令文档!D61,"")</f>
        <v>开启推理</v>
      </c>
      <c r="D62" s="1" t="str">
        <f t="array" ref="D62">IFERROR(INDEX($B$6:$B$103,MATCH(0,COUNTIF(D$6:D61,$B$6:$B$103),0))&amp;"","")</f>
        <v>开启推理</v>
      </c>
      <c r="AA62" s="2" t="str">
        <f>IF([2]AVG指令文档!D66&lt;&gt;0,[2]AVG指令文档!D66,"")</f>
        <v/>
      </c>
      <c r="AB62" s="2" t="str">
        <f>IF([2]AVG指令文档!E66&lt;&gt;0,[2]AVG指令文档!E66,"")</f>
        <v/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 x14ac:dyDescent="0.15">
      <c r="A63" s="1">
        <v>59</v>
      </c>
      <c r="B63" s="1" t="str">
        <f>IF([2]AVG指令文档!D62&lt;&gt;0,[2]AVG指令文档!D62,"")</f>
        <v>完成推理</v>
      </c>
      <c r="D63" s="1" t="str">
        <f t="array" ref="D63">IFERROR(INDEX($B$6:$B$103,MATCH(0,COUNTIF(D$6:D62,$B$6:$B$103),0))&amp;"","")</f>
        <v>完成推理</v>
      </c>
      <c r="AA63" s="2" t="str">
        <f>IF([2]AVG指令文档!D67&lt;&gt;0,[2]AVG指令文档!D67,"")</f>
        <v/>
      </c>
      <c r="AB63" s="2" t="str">
        <f>IF([2]AVG指令文档!E67&lt;&gt;0,[2]AVG指令文档!E67,"")</f>
        <v/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 x14ac:dyDescent="0.15">
      <c r="A64" s="1">
        <v>60</v>
      </c>
      <c r="B64" s="1" t="str">
        <f>IF([2]AVG指令文档!D63&lt;&gt;0,[2]AVG指令文档!D63,"")</f>
        <v>指令宏</v>
      </c>
      <c r="D64" s="1" t="str">
        <f t="array" ref="D64">IFERROR(INDEX($B$6:$B$103,MATCH(0,COUNTIF(D$6:D63,$B$6:$B$103),0))&amp;"","")</f>
        <v>指令宏</v>
      </c>
      <c r="AA64" s="2" t="str">
        <f>IF([2]AVG指令文档!D68&lt;&gt;0,[2]AVG指令文档!D68,"")</f>
        <v/>
      </c>
      <c r="AB64" s="2" t="str">
        <f>IF([2]AVG指令文档!E68&lt;&gt;0,[2]AVG指令文档!E68,"")</f>
        <v/>
      </c>
      <c r="AC64" s="2" t="str">
        <f>IF([2]AVG指令文档!F68&lt;&gt;0,[2]AVG指令文档!F68,"")</f>
        <v/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 x14ac:dyDescent="0.15">
      <c r="A65" s="1">
        <v>61</v>
      </c>
      <c r="B65" s="1" t="str">
        <f>IF([2]AVG指令文档!D64&lt;&gt;0,[2]AVG指令文档!D64,"")</f>
        <v/>
      </c>
      <c r="D65" s="1" t="str">
        <f t="array" ref="D65">IFERROR(INDEX($B$6:$B$103,MATCH(0,COUNTIF(D$6:D64,$B$6:$B$103),0))&amp;"","")</f>
        <v/>
      </c>
      <c r="AA65" s="2" t="str">
        <f>IF([2]AVG指令文档!D69&lt;&gt;0,[2]AVG指令文档!D69,"")</f>
        <v/>
      </c>
      <c r="AB65" s="2" t="str">
        <f>IF([2]AVG指令文档!E69&lt;&gt;0,[2]AVG指令文档!E69,"")</f>
        <v/>
      </c>
      <c r="AC65" s="2" t="str">
        <f>IF([2]AVG指令文档!F69&lt;&gt;0,[2]AVG指令文档!F69,"")</f>
        <v/>
      </c>
      <c r="AD65" s="2" t="str">
        <f>IF([2]AVG指令文档!G69&lt;&gt;0,[2]AVG指令文档!G69,"")</f>
        <v/>
      </c>
      <c r="AE65" s="2" t="str">
        <f>IF([2]AVG指令文档!H69&lt;&gt;0,[2]AVG指令文档!H69,"")</f>
        <v/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 x14ac:dyDescent="0.15">
      <c r="A66" s="1">
        <v>62</v>
      </c>
      <c r="B66" s="1" t="str">
        <f>IF([2]AVG指令文档!D65&lt;&gt;0,[2]AVG指令文档!D65,"")</f>
        <v/>
      </c>
      <c r="D66" s="1" t="str">
        <f t="array" ref="D66">IFERROR(INDEX($B$6:$B$103,MATCH(0,COUNTIF(D$6:D65,$B$6:$B$103),0))&amp;"","")</f>
        <v/>
      </c>
      <c r="AA66" s="2" t="str">
        <f>IF([2]AVG指令文档!D70&lt;&gt;0,[2]AVG指令文档!D70,"")</f>
        <v/>
      </c>
      <c r="AB66" s="2" t="str">
        <f>IF([2]AVG指令文档!E70&lt;&gt;0,[2]AVG指令文档!E70,"")</f>
        <v/>
      </c>
      <c r="AC66" s="2" t="str">
        <f>IF([2]AVG指令文档!F70&lt;&gt;0,[2]AVG指令文档!F70,"")</f>
        <v/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 x14ac:dyDescent="0.15">
      <c r="A67" s="1">
        <v>63</v>
      </c>
      <c r="B67" s="1" t="str">
        <f>IF([2]AVG指令文档!D66&lt;&gt;0,[2]AVG指令文档!D66,"")</f>
        <v/>
      </c>
      <c r="D67" s="1" t="str">
        <f t="array" ref="D67">IFERROR(INDEX($B$6:$B$103,MATCH(0,COUNTIF(D$6:D66,$B$6:$B$103),0))&amp;"","")</f>
        <v/>
      </c>
      <c r="AA67" s="2" t="str">
        <f>IF([2]AVG指令文档!D71&lt;&gt;0,[2]AVG指令文档!D71,"")</f>
        <v/>
      </c>
      <c r="AB67" s="2" t="str">
        <f>IF([2]AVG指令文档!E71&lt;&gt;0,[2]AVG指令文档!E71,"")</f>
        <v/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 x14ac:dyDescent="0.15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/>
      </c>
      <c r="AA68" s="2" t="str">
        <f>IF([2]AVG指令文档!D72&lt;&gt;0,[2]AVG指令文档!D72,"")</f>
        <v/>
      </c>
      <c r="AB68" s="2" t="str">
        <f>IF([2]AVG指令文档!E72&lt;&gt;0,[2]AVG指令文档!E72,"")</f>
        <v/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 x14ac:dyDescent="0.15">
      <c r="A69" s="1">
        <v>65</v>
      </c>
      <c r="B69" s="1" t="str">
        <f>IF([2]AVG指令文档!D68&lt;&gt;0,[2]AVG指令文档!D68,"")</f>
        <v/>
      </c>
      <c r="D69" s="1" t="str">
        <f t="array" ref="D69">IFERROR(INDEX($B$6:$B$103,MATCH(0,COUNTIF(D$6:D68,$B$6:$B$103),0))&amp;"","")</f>
        <v/>
      </c>
      <c r="AA69" s="2" t="str">
        <f>IF([2]AVG指令文档!D73&lt;&gt;0,[2]AVG指令文档!D73,"")</f>
        <v/>
      </c>
      <c r="AB69" s="2" t="str">
        <f>IF([2]AVG指令文档!E73&lt;&gt;0,[2]AVG指令文档!E73,"")</f>
        <v/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 x14ac:dyDescent="0.15">
      <c r="A70" s="1">
        <v>66</v>
      </c>
      <c r="B70" s="1" t="str">
        <f>IF([2]AVG指令文档!D69&lt;&gt;0,[2]AVG指令文档!D69,"")</f>
        <v/>
      </c>
      <c r="D70" s="1" t="str">
        <f t="array" ref="D70">IFERROR(INDEX($B$6:$B$103,MATCH(0,COUNTIF(D$6:D69,$B$6:$B$103),0))&amp;"","")</f>
        <v/>
      </c>
      <c r="AA70" s="2" t="str">
        <f>IF([2]AVG指令文档!D74&lt;&gt;0,[2]AVG指令文档!D74,"")</f>
        <v/>
      </c>
      <c r="AB70" s="2" t="str">
        <f>IF([2]AVG指令文档!E74&lt;&gt;0,[2]AVG指令文档!E74,"")</f>
        <v/>
      </c>
      <c r="AC70" s="2" t="str">
        <f>IF([2]AVG指令文档!F74&lt;&gt;0,[2]AVG指令文档!F74,"")</f>
        <v/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 x14ac:dyDescent="0.15">
      <c r="A71" s="1">
        <v>67</v>
      </c>
      <c r="B71" s="1" t="str">
        <f>IF([2]AVG指令文档!D70&lt;&gt;0,[2]AVG指令文档!D70,"")</f>
        <v/>
      </c>
      <c r="D71" s="1" t="str">
        <f t="array" ref="D71">IFERROR(INDEX($B$6:$B$103,MATCH(0,COUNTIF(D$6:D70,$B$6:$B$103),0))&amp;"","")</f>
        <v/>
      </c>
      <c r="AA71" s="2" t="str">
        <f>IF([2]AVG指令文档!D75&lt;&gt;0,[2]AVG指令文档!D75,"")</f>
        <v/>
      </c>
      <c r="AB71" s="2" t="str">
        <f>IF([2]AVG指令文档!E75&lt;&gt;0,[2]AVG指令文档!E75,"")</f>
        <v/>
      </c>
      <c r="AC71" s="2" t="str">
        <f>IF([2]AVG指令文档!F75&lt;&gt;0,[2]AVG指令文档!F75,"")</f>
        <v/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 x14ac:dyDescent="0.15">
      <c r="A72" s="1">
        <v>68</v>
      </c>
      <c r="B72" s="1" t="str">
        <f>IF([2]AVG指令文档!D71&lt;&gt;0,[2]AVG指令文档!D71,"")</f>
        <v/>
      </c>
      <c r="D72" s="1" t="str">
        <f t="array" ref="D72">IFERROR(INDEX($B$6:$B$103,MATCH(0,COUNTIF(D$6:D71,$B$6:$B$103),0))&amp;"","")</f>
        <v/>
      </c>
      <c r="AA72" s="2" t="str">
        <f>IF([2]AVG指令文档!D76&lt;&gt;0,[2]AVG指令文档!D76,"")</f>
        <v/>
      </c>
      <c r="AB72" s="2" t="str">
        <f>IF([2]AVG指令文档!E76&lt;&gt;0,[2]AVG指令文档!E76,"")</f>
        <v/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 x14ac:dyDescent="0.15">
      <c r="A73" s="1">
        <v>69</v>
      </c>
      <c r="B73" s="1" t="str">
        <f>IF([2]AVG指令文档!D72&lt;&gt;0,[2]AVG指令文档!D72,"")</f>
        <v/>
      </c>
      <c r="D73" s="1" t="str">
        <f t="array" ref="D73">IFERROR(INDEX($B$6:$B$103,MATCH(0,COUNTIF(D$6:D72,$B$6:$B$103),0))&amp;"","")</f>
        <v/>
      </c>
      <c r="AA73" s="2" t="str">
        <f>IF([2]AVG指令文档!D77&lt;&gt;0,[2]AVG指令文档!D77,"")</f>
        <v/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 x14ac:dyDescent="0.15">
      <c r="A74" s="1">
        <v>70</v>
      </c>
      <c r="B74" s="1" t="str">
        <f>IF([2]AVG指令文档!D73&lt;&gt;0,[2]AVG指令文档!D73,"")</f>
        <v/>
      </c>
      <c r="D74" s="1" t="str">
        <f t="array" ref="D74">IFERROR(INDEX($B$6:$B$103,MATCH(0,COUNTIF(D$6:D73,$B$6:$B$103),0))&amp;"","")</f>
        <v/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 x14ac:dyDescent="0.15">
      <c r="A75" s="1">
        <v>71</v>
      </c>
      <c r="B75" s="1" t="str">
        <f>IF([2]AVG指令文档!D74&lt;&gt;0,[2]AVG指令文档!D74,"")</f>
        <v/>
      </c>
      <c r="D75" s="1" t="str">
        <f t="array" ref="D75">IFERROR(INDEX($B$6:$B$103,MATCH(0,COUNTIF(D$6:D74,$B$6:$B$103),0))&amp;"","")</f>
        <v/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 x14ac:dyDescent="0.15">
      <c r="A76" s="1">
        <v>72</v>
      </c>
      <c r="B76" s="1" t="str">
        <f>IF([2]AVG指令文档!D75&lt;&gt;0,[2]AVG指令文档!D75,"")</f>
        <v/>
      </c>
      <c r="D76" s="1" t="str">
        <f t="array" ref="D76">IFERROR(INDEX($B$6:$B$103,MATCH(0,COUNTIF(D$6:D75,$B$6:$B$103),0))&amp;"","")</f>
        <v/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 x14ac:dyDescent="0.15">
      <c r="A77" s="1">
        <v>73</v>
      </c>
      <c r="B77" s="1" t="str">
        <f>IF([2]AVG指令文档!D76&lt;&gt;0,[2]AVG指令文档!D76,"")</f>
        <v/>
      </c>
      <c r="D77" s="1" t="str">
        <f t="array" ref="D77">IFERROR(INDEX($B$6:$B$103,MATCH(0,COUNTIF(D$6:D76,$B$6:$B$103),0))&amp;"","")</f>
        <v/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 x14ac:dyDescent="0.15">
      <c r="A78" s="1">
        <v>74</v>
      </c>
      <c r="B78" s="1" t="str">
        <f>IF([2]AVG指令文档!D77&lt;&gt;0,[2]AVG指令文档!D77,"")</f>
        <v/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 x14ac:dyDescent="0.15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 x14ac:dyDescent="0.15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 x14ac:dyDescent="0.15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 x14ac:dyDescent="0.15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 x14ac:dyDescent="0.15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 x14ac:dyDescent="0.15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 x14ac:dyDescent="0.15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 x14ac:dyDescent="0.15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 x14ac:dyDescent="0.15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 x14ac:dyDescent="0.15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 x14ac:dyDescent="0.15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 x14ac:dyDescent="0.15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 x14ac:dyDescent="0.15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 x14ac:dyDescent="0.15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 x14ac:dyDescent="0.15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 x14ac:dyDescent="0.15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 x14ac:dyDescent="0.15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 x14ac:dyDescent="0.15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 x14ac:dyDescent="0.15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 x14ac:dyDescent="0.15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 x14ac:dyDescent="0.15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 x14ac:dyDescent="0.15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 x14ac:dyDescent="0.15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 x14ac:dyDescent="0.15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 x14ac:dyDescent="0.15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 x14ac:dyDescent="0.15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 x14ac:dyDescent="0.15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 x14ac:dyDescent="0.15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 x14ac:dyDescent="0.15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 x14ac:dyDescent="0.15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 x14ac:dyDescent="0.15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 x14ac:dyDescent="0.15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 x14ac:dyDescent="0.15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 x14ac:dyDescent="0.15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 x14ac:dyDescent="0.15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 x14ac:dyDescent="0.15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 x14ac:dyDescent="0.15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 x14ac:dyDescent="0.15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 x14ac:dyDescent="0.15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 x14ac:dyDescent="0.15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 x14ac:dyDescent="0.15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 x14ac:dyDescent="0.15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 x14ac:dyDescent="0.15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 x14ac:dyDescent="0.15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 x14ac:dyDescent="0.15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 x14ac:dyDescent="0.15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 x14ac:dyDescent="0.15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 x14ac:dyDescent="0.15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 x14ac:dyDescent="0.15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 x14ac:dyDescent="0.15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 x14ac:dyDescent="0.15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 x14ac:dyDescent="0.15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 x14ac:dyDescent="0.15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 x14ac:dyDescent="0.15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 x14ac:dyDescent="0.15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 x14ac:dyDescent="0.15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 x14ac:dyDescent="0.15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 x14ac:dyDescent="0.15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 x14ac:dyDescent="0.15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 x14ac:dyDescent="0.15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 x14ac:dyDescent="0.15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 x14ac:dyDescent="0.15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 x14ac:dyDescent="0.15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 x14ac:dyDescent="0.15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 x14ac:dyDescent="0.15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 x14ac:dyDescent="0.15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 x14ac:dyDescent="0.15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 x14ac:dyDescent="0.15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 x14ac:dyDescent="0.15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 x14ac:dyDescent="0.15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 x14ac:dyDescent="0.15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 x14ac:dyDescent="0.15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 x14ac:dyDescent="0.15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 x14ac:dyDescent="0.15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 x14ac:dyDescent="0.15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 x14ac:dyDescent="0.15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 x14ac:dyDescent="0.15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 x14ac:dyDescent="0.15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 x14ac:dyDescent="0.15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 x14ac:dyDescent="0.15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 x14ac:dyDescent="0.15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 x14ac:dyDescent="0.15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 x14ac:dyDescent="0.15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 x14ac:dyDescent="0.15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 x14ac:dyDescent="0.15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 x14ac:dyDescent="0.15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 x14ac:dyDescent="0.15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 x14ac:dyDescent="0.15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 x14ac:dyDescent="0.15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 x14ac:dyDescent="0.15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 x14ac:dyDescent="0.15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 x14ac:dyDescent="0.15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 x14ac:dyDescent="0.15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 x14ac:dyDescent="0.15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 x14ac:dyDescent="0.15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 x14ac:dyDescent="0.15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 x14ac:dyDescent="0.15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 x14ac:dyDescent="0.15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 x14ac:dyDescent="0.15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 x14ac:dyDescent="0.15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 x14ac:dyDescent="0.15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 x14ac:dyDescent="0.15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 x14ac:dyDescent="0.15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 x14ac:dyDescent="0.15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 x14ac:dyDescent="0.15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 x14ac:dyDescent="0.15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 x14ac:dyDescent="0.15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 x14ac:dyDescent="0.15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 x14ac:dyDescent="0.15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 x14ac:dyDescent="0.15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 x14ac:dyDescent="0.15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 x14ac:dyDescent="0.15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 x14ac:dyDescent="0.15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 x14ac:dyDescent="0.15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 x14ac:dyDescent="0.15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 x14ac:dyDescent="0.15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 x14ac:dyDescent="0.15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 x14ac:dyDescent="0.15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 x14ac:dyDescent="0.15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 x14ac:dyDescent="0.15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 x14ac:dyDescent="0.15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39" x14ac:dyDescent="0.15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beginstory1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2020-12-28T08:24:00Z</dcterms:created>
  <dcterms:modified xsi:type="dcterms:W3CDTF">2021-03-11T11:12:54Z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