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Work\01_source\mobi_client\mobi_client\mobi_config\excel\AVGScripts\支线任务\材料副本\"/>
    </mc:Choice>
  </mc:AlternateContent>
  <xr:revisionPtr revIDLastSave="0" documentId="13_ncr:1_{AFE493BC-A8FF-473F-BA85-D77A5ED74325}" xr6:coauthVersionLast="47" xr6:coauthVersionMax="47" xr10:uidLastSave="{00000000-0000-0000-0000-000000000000}"/>
  <bookViews>
    <workbookView xWindow="-120" yWindow="-120" windowWidth="29040" windowHeight="15840" tabRatio="786" xr2:uid="{00000000-000D-0000-FFFF-FFFF00000000}"/>
  </bookViews>
  <sheets>
    <sheet name="electric_part1" sheetId="4" r:id="rId1"/>
    <sheet name="electric_part2" sheetId="1" r:id="rId2"/>
    <sheet name="electric_part3" sheetId="5" r:id="rId3"/>
    <sheet name="辅助表" sheetId="2" r:id="rId4"/>
  </sheets>
  <externalReferences>
    <externalReference r:id="rId5"/>
  </externalReferences>
  <definedNames>
    <definedName name="_xlnm._FilterDatabase" localSheetId="0" hidden="1">electric_part1!$A$1:$H$62</definedName>
    <definedName name="_xlnm._FilterDatabase" localSheetId="1" hidden="1">electric_part2!$A$1:$H$65</definedName>
    <definedName name="_xlnm._FilterDatabase" localSheetId="2" hidden="1">electric_part3!$A$1:$H$49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2" i="2" l="1"/>
  <c r="B201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B200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B199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B198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B197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B196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B195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B194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B193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B192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B191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B190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B189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B188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B187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B186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B185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B184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B183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B182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B181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B180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B179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B178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B177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B176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B175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B174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B173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B172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B171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B170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B169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B168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B167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B166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B165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B164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B163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B162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B161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B160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B159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B158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B157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B156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B155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B154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B153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B152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B151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B150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B149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B148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B147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B146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B145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B144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B143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B142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B141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B140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B139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B138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B137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B136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B135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B134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B133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B132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B131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B130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B129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B128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B127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B126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B125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B124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B123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B122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B121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B120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B119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B118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B117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B116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B115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B114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B113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B112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B111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B110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B109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B108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B107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B106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B105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B104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B103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B102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B101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B100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B99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B98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B97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B96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B95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B94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B93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B92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B91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B90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B89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B88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B87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B86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B85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B84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B83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B82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B81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B80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B79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B78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B77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B76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B75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B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B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B72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B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B70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B69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B68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B67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B66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B65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B64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B63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B62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B61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B60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B59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B58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B57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B56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B55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B54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B53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B52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B51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B50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B49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B48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B47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B46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B45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B44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B43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B42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B41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B40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B39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B38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B37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B36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B35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B34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B33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B32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B31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B30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B29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B28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B27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B26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B25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B24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B23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B22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B21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B20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B19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B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B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B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B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B14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B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B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B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B10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B9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B8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B7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B6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D2" i="5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D2" i="1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D2" i="4"/>
  <c r="E2" i="1"/>
  <c r="F2" i="5"/>
  <c r="G2" i="1"/>
  <c r="E2" i="4"/>
  <c r="H2" i="4"/>
  <c r="G2" i="4"/>
  <c r="F2" i="4"/>
  <c r="F2" i="1"/>
  <c r="E2" i="5"/>
  <c r="D7" i="2" l="1" a="1"/>
  <c r="D7" i="2" s="1"/>
  <c r="D8" i="2" a="1"/>
  <c r="D8" i="2" s="1"/>
  <c r="H2" i="1"/>
  <c r="G2" i="5"/>
  <c r="H2" i="5"/>
  <c r="D9" i="2" l="1" a="1"/>
  <c r="D9" i="2" s="1"/>
  <c r="D10" i="2" a="1"/>
  <c r="D10" i="2" s="1"/>
  <c r="D11" i="2" l="1" a="1"/>
  <c r="D11" i="2" s="1"/>
  <c r="D12" i="2" l="1" a="1"/>
  <c r="D12" i="2" s="1"/>
  <c r="D13" i="2" l="1" a="1"/>
  <c r="D13" i="2" s="1"/>
  <c r="D14" i="2" l="1" a="1"/>
  <c r="D14" i="2" s="1"/>
  <c r="D15" i="2" l="1" a="1"/>
  <c r="D15" i="2" s="1"/>
  <c r="D16" i="2" s="1" a="1"/>
  <c r="D16" i="2" s="1"/>
  <c r="D17" i="2" s="1" a="1"/>
  <c r="D17" i="2" s="1"/>
  <c r="D18" i="2" s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  <c r="D202" i="2" s="1" a="1"/>
  <c r="D20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<sst xmlns="http://schemas.openxmlformats.org/spreadsheetml/2006/main" count="384" uniqueCount="122">
  <si>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</si>
  <si>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</si>
  <si>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</si>
  <si>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</si>
  <si>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</si>
  <si>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</si>
  <si>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</si>
  <si>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</si>
  <si>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</si>
  <si>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</si>
  <si>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</si>
  <si>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</si>
  <si>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</si>
  <si>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</si>
  <si>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</si>
  <si>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</si>
  <si>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</si>
  <si>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</si>
  <si>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</si>
  <si>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</si>
  <si>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</si>
  <si>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设置镜号</t>
  </si>
  <si>
    <t>avg_basic_story_new</t>
  </si>
  <si>
    <t>no_postprocessing</t>
  </si>
  <si>
    <t>角色台词</t>
  </si>
  <si>
    <t>&lt;z=green&gt;{s=0.1}几天后</t>
  </si>
  <si>
    <t>type=1</t>
  </si>
  <si>
    <t>RPGActor</t>
  </si>
  <si>
    <t>黑屏</t>
  </si>
  <si>
    <t>wo</t>
  </si>
  <si>
    <t>&lt;color=#5AE4FF&gt;（监视器上正播放着404收容房间的监控画面，）&lt;/color&gt;</t>
  </si>
  <si>
    <t>&lt;color=#5AE4FF&gt;（这是自事件结束后，我第一次看到她。）&lt;/color&gt;</t>
  </si>
  <si>
    <t>&lt;color=#5AE4FF&gt;（小队的成员们像沙丁鱼一样围在监视器前，）&lt;/color&gt;</t>
  </si>
  <si>
    <t>&lt;color=#5AE4FF&gt;（挡住了监视器的画面。）&lt;/color&gt;</t>
  </si>
  <si>
    <t>&lt;color=#5AE4FF&gt;（我踮起脚尖，把头尽量伸长，）&lt;/color&gt;</t>
  </si>
  <si>
    <t>&lt;color=#5AE4FF&gt;（整个身体呈现出一种被拉长的扭曲姿态，终于看到了画面。）&lt;/color&gt;</t>
  </si>
  <si>
    <t>&lt;color=#5AE4FF&gt;（404坐在房间中央的椅子上，）&lt;/color&gt;</t>
  </si>
  <si>
    <t>&lt;color=#5AE4FF&gt;（低垂着头，电视机的画面一片灰暗。）&lt;/color&gt;</t>
  </si>
  <si>
    <t>设置角色</t>
  </si>
  <si>
    <t>tuling</t>
  </si>
  <si>
    <t>pos=0</t>
  </si>
  <si>
    <t>{#涂凌忧伤}呐，凯瑟琳，
404还会好起来吗？</t>
  </si>
  <si>
    <t>kaiselin</t>
  </si>
  <si>
    <t>pos=1</t>
  </si>
  <si>
    <t>{#凯瑟琳转笔}理论上来说，她会好起来的。</t>
  </si>
  <si>
    <t>{#涂凌严肃动作恢复}我提着的心稍微放下了一点。</t>
  </si>
  <si>
    <t>{#凯瑟琳转笔恢复}经过上次，她体内的精神力消耗过大，造成了现在的状况。</t>
  </si>
  <si>
    <t>不过在收容房间里可以缓慢让她的精神力得到恢复。</t>
  </si>
  <si>
    <t>niefei</t>
  </si>
  <si>
    <t>pos=2</t>
  </si>
  <si>
    <t>{#聂飞开心}收容房间真好啊~为每个异质物特别订制的房间，</t>
  </si>
  <si>
    <t>完全投其所好……我也想住进去了！</t>
  </si>
  <si>
    <t>移除角色</t>
  </si>
  <si>
    <t>您好！昭离公馆！</t>
  </si>
  <si>
    <t>stranger1</t>
  </si>
  <si>
    <t>有鬼啊！！！</t>
  </si>
  <si>
    <t>type=4</t>
  </si>
  <si>
    <t>电器城……电器城有会吃人的电视机啊！！</t>
  </si>
  <si>
    <t>什么！请您再说的清楚一点……</t>
  </si>
  <si>
    <t>（电话中断）嘟……</t>
  </si>
  <si>
    <t>接到报案，电器城里出现了……</t>
  </si>
  <si>
    <t>会吃人的电视机头！</t>
  </si>
  <si>
    <t>大家吃惊地把头转向监视器画面，画面内，404依然安静地坐在那里。</t>
  </si>
  <si>
    <t>pos=中</t>
  </si>
  <si>
    <t>{#涂凌惊讶}怎么会这样？</t>
  </si>
  <si>
    <t>duheng</t>
  </si>
  <si>
    <t>pos=右</t>
  </si>
  <si>
    <t>{#杜衡思考动作}必须去调查一番了。</t>
  </si>
  <si>
    <t>周易，你带队前往电器城调查案件。</t>
  </si>
  <si>
    <t>我在这里调查404的收容房间有无状况。</t>
  </si>
  <si>
    <t>收到！</t>
  </si>
  <si>
    <t>语法-数值</t>
  </si>
  <si>
    <t>QUEST_电器城危机=1</t>
  </si>
  <si>
    <t>pos=左</t>
  </si>
  <si>
    <t>{#凯瑟琳媚眼}出发啦，队长~</t>
  </si>
  <si>
    <t>切换场景</t>
  </si>
  <si>
    <t>home</t>
  </si>
  <si>
    <t>跳转-标签</t>
  </si>
  <si>
    <t>结束</t>
  </si>
  <si>
    <t>event</t>
  </si>
  <si>
    <t>这里，简直就像是脱离于安江市之外的，另一个世界。</t>
  </si>
  <si>
    <t>荧幕的世界。</t>
  </si>
  <si>
    <t>拥挤的店铺一直串连到巷尾，看不见尽头。</t>
  </si>
  <si>
    <t>一排排透明的橱窗里挤满了各式各样的电视荧幕，发出刺眼的白光。</t>
  </si>
  <si>
    <t>{#聂飞紧张}嘶……感觉时时刻刻在被人盯着。</t>
  </si>
  <si>
    <t>好不舒服。</t>
  </si>
  <si>
    <t>{#涂凌思考动作}{#涂凌思考表情}从科学的角度来说，电视机只是单纯用电来传递图像的机器，</t>
  </si>
  <si>
    <t>达不到监控摄像头的效果和作用。</t>
  </si>
  <si>
    <t>{#聂飞愤怒}即使你这么说，也很难消除我的顾虑啊！</t>
  </si>
  <si>
    <t>你难道没有相同的感受吗！</t>
  </si>
  <si>
    <t>确实……</t>
  </si>
  <si>
    <t>我们，简直就像是被电视机们包围了啊！</t>
  </si>
  <si>
    <t>{#涂凌紧张动作}{#涂凌待机表情}已经监测到了精神力信号高频的位置，就在电器城深处。</t>
  </si>
  <si>
    <t>{#凯瑟琳思考}也就是说，这里面凶多吉少了啊。</t>
  </si>
  <si>
    <t>周易，做好准备了吗？</t>
  </si>
  <si>
    <t>我们走吧。</t>
  </si>
  <si>
    <t>kaislin</t>
  </si>
  <si>
    <t>rqs_1001001调查电器城=2</t>
  </si>
  <si>
    <t>这是什么？</t>
  </si>
  <si>
    <t>{#凯瑟琳思考}{#凯瑟琳思考恢复}异质物精神力掉落出的（待包装），可以用它来对（待包装）。</t>
  </si>
  <si>
    <t>涂凌_紧张_动作_循环_01</t>
  </si>
  <si>
    <t>已经不光有电视机头出现了，那种人形的异质物在这里，</t>
  </si>
  <si>
    <t>说明这里有“门”的存在。</t>
  </si>
  <si>
    <t>门？</t>
  </si>
  <si>
    <t>楼道里出现不寻常的，层层叠叠不断变换的门。</t>
  </si>
  <si>
    <t>聂飞一下子冲上去想把门打开，但面前的门却突然消失了。</t>
  </si>
  <si>
    <t>&lt;color=#5AE4FF&gt;（这个门好像有意识地在戏耍我们一样。）&lt;/color&gt;</t>
  </si>
  <si>
    <t>&lt;color=#5AE4FF&gt;（不断地消失，出现，消失，出现……）&lt;/color&gt;</t>
  </si>
  <si>
    <t>&lt;color=#5AE4FF&gt;（我们能做的，只有一刻不停地打开一扇又一扇的门……）&lt;/color&gt;</t>
  </si>
  <si>
    <t>&lt;color=#5AE4FF&gt;（然后一次又一次地扑空……）&lt;/color&gt;</t>
  </si>
  <si>
    <t>{#凯瑟琳紧张动作}（喘气声）……可恶，它跑去哪了。</t>
  </si>
  <si>
    <t>今天就一探究竟吧！</t>
  </si>
  <si>
    <t>大家已经精疲力尽了……</t>
  </si>
  <si>
    <t>{#涂凌紧张动作恢复}信号源的位置在不停变化，但信号减弱了。</t>
  </si>
  <si>
    <t>{#聂飞忧伤}我们现在的状态确实不再适合继续作战了。</t>
  </si>
  <si>
    <t>ri_道具2=1</t>
  </si>
  <si>
    <t>先回去吧，向杜衡报告。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</si>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</sst>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093630787072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36">
    <xf numFmtId="0" fontId="0" fillId="0" borderId="0" xfId="0">
      <alignment vertical="center"/>
    </xf>
    <xf numFmtId="0" fontId="8" fillId="0" borderId="0" xfId="3" applyFill="1" applyAlignment="1"/>
    <xf numFmtId="0" fontId="8" fillId="0" borderId="0" xfId="3" applyNumberFormat="1" applyFill="1" applyAlignment="1"/>
    <xf numFmtId="49" fontId="8" fillId="0" borderId="0" xfId="3" applyNumberFormat="1" applyFill="1" applyAlignment="1"/>
    <xf numFmtId="0" fontId="1" fillId="2" borderId="0" xfId="3" applyFont="1" applyFill="1" applyAlignment="1"/>
    <xf numFmtId="0" fontId="8" fillId="0" borderId="0" xfId="3" applyFill="1" applyAlignment="1">
      <alignment horizontal="left"/>
    </xf>
    <xf numFmtId="0" fontId="1" fillId="0" borderId="0" xfId="3" applyFont="1" applyFill="1" applyAlignment="1"/>
    <xf numFmtId="0" fontId="8" fillId="2" borderId="0" xfId="3" applyFill="1" applyAlignment="1"/>
    <xf numFmtId="0" fontId="2" fillId="0" borderId="0" xfId="1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left" vertical="center"/>
    </xf>
    <xf numFmtId="0" fontId="5" fillId="5" borderId="1" xfId="2" applyFont="1" applyFill="1" applyBorder="1" applyAlignment="1">
      <alignment horizontal="left" vertical="center" wrapText="1"/>
    </xf>
    <xf numFmtId="0" fontId="5" fillId="5" borderId="1" xfId="2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/>
    </xf>
    <xf numFmtId="0" fontId="6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 wrapText="1"/>
    </xf>
    <xf numFmtId="0" fontId="2" fillId="0" borderId="0" xfId="1" applyFont="1" applyFill="1" applyAlignment="1">
      <alignment horizontal="left" vertical="center" wrapText="1"/>
    </xf>
    <xf numFmtId="49" fontId="2" fillId="0" borderId="0" xfId="1" applyNumberFormat="1" applyFont="1" applyFill="1" applyAlignment="1">
      <alignment vertical="center"/>
    </xf>
    <xf numFmtId="0" fontId="6" fillId="0" borderId="0" xfId="1" applyFont="1" applyAlignment="1">
      <alignment horizontal="left" vertical="center" wrapText="1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BI/01_source/mobi_client/mobi_client/mobi_config/excel/AVGScripts/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  <cell r="E12" t="str">
            <v>npc_aimeng</v>
          </cell>
          <cell r="H12" t="str">
            <v>TRUE;TRUE
【是否根据站位自动移动相机，默认TRUE|是否自动转1，2位置的角度（默认TRUE）|是否半透明渐变消失（默认TRUE）】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  <cell r="F39" t="str">
            <v>TRUE【是否是3dTimeline】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offx=0.5;offy=0.2;[可选 noframe=1]
【offx,offy坐标偏移比例】【noframe=1时，不显示边框】</v>
          </cell>
        </row>
        <row r="45">
          <cell r="D45" t="str">
            <v>关闭插画</v>
          </cell>
        </row>
        <row r="46">
          <cell r="D46" t="str">
            <v>打开特效板</v>
          </cell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不填为不显示返回按钮
【TRUE为显示返回按钮，FALSE为不显示返回按钮】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pane ySplit="5" topLeftCell="A42" activePane="bottomLeft" state="frozen"/>
      <selection pane="bottomLeft" activeCell="G46" sqref="G46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114" customHeight="1" x14ac:dyDescent="0.15">
      <c r="A2" s="15" t="s">
        <v>0</v>
      </c>
      <c r="B2" s="16"/>
      <c r="C2" s="16"/>
      <c r="D2" s="20" t="str">
        <f ca="1">INDEX($D$5:$D$835,CELL("row")-4)</f>
        <v>移除角色</v>
      </c>
      <c r="E2" s="21" t="str">
        <f ca="1">IF(VLOOKUP($D$2,INDIRECT(J2),2,)&lt;&gt;0,VLOOKUP($D$2,INDIRECT(J2),2,),"")</f>
        <v>npc_aimeng</v>
      </c>
      <c r="F2" s="21" t="str">
        <f ca="1">IF(VLOOKUP($D$2,INDIRECT(J2),3,)&lt;&gt;0,VLOOKUP($D$2,INDIRECT(J2),3,),"")</f>
        <v/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>TRUE;TRUE
【是否根据站位自动移动相机，默认TRUE|是否自动转1，2位置的角度（默认TRUE）|是否半透明渐变消失（默认TRUE）】</v>
      </c>
      <c r="J2" s="34" t="s">
        <v>6</v>
      </c>
    </row>
    <row r="3" spans="1:10" ht="21" customHeight="1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21" customHeight="1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21" customHeight="1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f t="shared" ref="A6:A11" si="0">ROW()-6</f>
        <v>0</v>
      </c>
      <c r="B6" s="10" t="s">
        <v>20</v>
      </c>
    </row>
    <row r="7" spans="1:10" ht="21" customHeight="1" x14ac:dyDescent="0.15">
      <c r="A7" s="33">
        <f t="shared" si="0"/>
        <v>1</v>
      </c>
      <c r="D7" s="33" t="s">
        <v>21</v>
      </c>
      <c r="E7" s="33" t="s">
        <v>22</v>
      </c>
      <c r="F7" s="33" t="s">
        <v>23</v>
      </c>
    </row>
    <row r="8" spans="1:10" ht="21" customHeight="1" x14ac:dyDescent="0.15">
      <c r="A8" s="33">
        <f t="shared" si="0"/>
        <v>2</v>
      </c>
      <c r="D8" s="11" t="s">
        <v>24</v>
      </c>
      <c r="F8" s="12" t="s">
        <v>25</v>
      </c>
      <c r="H8" s="13" t="s">
        <v>26</v>
      </c>
    </row>
    <row r="9" spans="1:10" ht="21" customHeight="1" x14ac:dyDescent="0.15">
      <c r="A9" s="33">
        <f t="shared" si="0"/>
        <v>3</v>
      </c>
      <c r="D9" s="11" t="s">
        <v>27</v>
      </c>
      <c r="E9" s="11" t="s">
        <v>28</v>
      </c>
      <c r="F9" s="12">
        <v>2</v>
      </c>
    </row>
    <row r="10" spans="1:10" ht="21" customHeight="1" x14ac:dyDescent="0.15">
      <c r="A10" s="33">
        <f t="shared" si="0"/>
        <v>4</v>
      </c>
      <c r="D10" s="11" t="s">
        <v>24</v>
      </c>
      <c r="E10" s="11" t="s">
        <v>29</v>
      </c>
      <c r="F10" s="12" t="s">
        <v>30</v>
      </c>
    </row>
    <row r="11" spans="1:10" ht="21" customHeight="1" x14ac:dyDescent="0.15">
      <c r="A11" s="33">
        <f t="shared" si="0"/>
        <v>5</v>
      </c>
      <c r="D11" s="11" t="s">
        <v>24</v>
      </c>
      <c r="E11" s="11" t="s">
        <v>29</v>
      </c>
      <c r="F11" s="12" t="s">
        <v>31</v>
      </c>
    </row>
    <row r="12" spans="1:10" ht="21" customHeight="1" x14ac:dyDescent="0.15">
      <c r="A12" s="33">
        <f t="shared" ref="A12:A15" si="1">ROW()-6</f>
        <v>6</v>
      </c>
      <c r="D12" s="11" t="s">
        <v>24</v>
      </c>
      <c r="E12" s="11" t="s">
        <v>29</v>
      </c>
      <c r="F12" s="12" t="s">
        <v>32</v>
      </c>
    </row>
    <row r="13" spans="1:10" ht="21" customHeight="1" x14ac:dyDescent="0.15">
      <c r="A13" s="33">
        <f t="shared" si="1"/>
        <v>7</v>
      </c>
      <c r="D13" s="11" t="s">
        <v>24</v>
      </c>
      <c r="E13" s="11" t="s">
        <v>29</v>
      </c>
      <c r="F13" s="12" t="s">
        <v>33</v>
      </c>
    </row>
    <row r="14" spans="1:10" ht="21" customHeight="1" x14ac:dyDescent="0.15">
      <c r="A14" s="33">
        <f t="shared" si="1"/>
        <v>8</v>
      </c>
      <c r="D14" s="11" t="s">
        <v>24</v>
      </c>
      <c r="E14" s="11" t="s">
        <v>29</v>
      </c>
      <c r="F14" s="12" t="s">
        <v>34</v>
      </c>
    </row>
    <row r="15" spans="1:10" ht="21" customHeight="1" x14ac:dyDescent="0.15">
      <c r="A15" s="33">
        <f t="shared" si="1"/>
        <v>9</v>
      </c>
      <c r="D15" s="11" t="s">
        <v>24</v>
      </c>
      <c r="E15" s="11" t="s">
        <v>29</v>
      </c>
      <c r="F15" s="12" t="s">
        <v>35</v>
      </c>
    </row>
    <row r="16" spans="1:10" ht="21" customHeight="1" x14ac:dyDescent="0.15">
      <c r="A16" s="33">
        <f t="shared" ref="A16:A24" si="2">ROW()-6</f>
        <v>10</v>
      </c>
      <c r="D16" s="11" t="s">
        <v>24</v>
      </c>
      <c r="E16" s="11" t="s">
        <v>29</v>
      </c>
      <c r="F16" s="35" t="s">
        <v>36</v>
      </c>
    </row>
    <row r="17" spans="1:8" ht="11.25" x14ac:dyDescent="0.15">
      <c r="A17" s="33">
        <f t="shared" si="2"/>
        <v>11</v>
      </c>
      <c r="D17" s="11" t="s">
        <v>24</v>
      </c>
      <c r="E17" s="11" t="s">
        <v>29</v>
      </c>
      <c r="F17" s="12" t="s">
        <v>37</v>
      </c>
    </row>
    <row r="18" spans="1:8" ht="21" customHeight="1" x14ac:dyDescent="0.15">
      <c r="A18" s="33">
        <f t="shared" si="2"/>
        <v>12</v>
      </c>
      <c r="D18" s="11" t="s">
        <v>38</v>
      </c>
      <c r="E18" s="11" t="s">
        <v>39</v>
      </c>
      <c r="F18" s="12" t="s">
        <v>40</v>
      </c>
    </row>
    <row r="19" spans="1:8" ht="21" customHeight="1" x14ac:dyDescent="0.15">
      <c r="A19" s="33">
        <f t="shared" si="2"/>
        <v>13</v>
      </c>
      <c r="D19" s="33" t="s">
        <v>24</v>
      </c>
      <c r="E19" s="15" t="s">
        <v>39</v>
      </c>
      <c r="F19" s="12" t="s">
        <v>41</v>
      </c>
    </row>
    <row r="20" spans="1:8" ht="21" customHeight="1" x14ac:dyDescent="0.15">
      <c r="A20" s="33">
        <f t="shared" si="2"/>
        <v>14</v>
      </c>
      <c r="C20" s="10">
        <v>1</v>
      </c>
      <c r="D20" s="33" t="s">
        <v>24</v>
      </c>
      <c r="E20" s="15" t="s">
        <v>39</v>
      </c>
    </row>
    <row r="21" spans="1:8" ht="21" customHeight="1" x14ac:dyDescent="0.15">
      <c r="A21" s="33">
        <f t="shared" si="2"/>
        <v>15</v>
      </c>
      <c r="D21" s="11" t="s">
        <v>38</v>
      </c>
      <c r="E21" s="11" t="s">
        <v>42</v>
      </c>
      <c r="F21" s="12" t="s">
        <v>43</v>
      </c>
    </row>
    <row r="22" spans="1:8" ht="21" customHeight="1" x14ac:dyDescent="0.15">
      <c r="A22" s="33">
        <f t="shared" si="2"/>
        <v>16</v>
      </c>
      <c r="D22" s="11" t="s">
        <v>24</v>
      </c>
      <c r="E22" s="11" t="s">
        <v>42</v>
      </c>
      <c r="F22" s="35" t="s">
        <v>44</v>
      </c>
    </row>
    <row r="23" spans="1:8" ht="21" customHeight="1" x14ac:dyDescent="0.15">
      <c r="A23" s="33">
        <f t="shared" si="2"/>
        <v>17</v>
      </c>
      <c r="D23" s="11" t="s">
        <v>24</v>
      </c>
      <c r="E23" s="11" t="s">
        <v>29</v>
      </c>
      <c r="F23" s="12" t="s">
        <v>45</v>
      </c>
    </row>
    <row r="24" spans="1:8" ht="21" customHeight="1" x14ac:dyDescent="0.15">
      <c r="A24" s="33">
        <f t="shared" si="2"/>
        <v>18</v>
      </c>
      <c r="D24" s="11" t="s">
        <v>24</v>
      </c>
      <c r="E24" s="11" t="s">
        <v>42</v>
      </c>
      <c r="F24" s="12" t="s">
        <v>46</v>
      </c>
    </row>
    <row r="25" spans="1:8" ht="21" customHeight="1" x14ac:dyDescent="0.15">
      <c r="A25" s="33">
        <f t="shared" ref="A25:A39" si="3">ROW()-6</f>
        <v>19</v>
      </c>
      <c r="D25" s="11" t="s">
        <v>24</v>
      </c>
      <c r="E25" s="11" t="s">
        <v>42</v>
      </c>
      <c r="F25" s="12" t="s">
        <v>47</v>
      </c>
    </row>
    <row r="26" spans="1:8" ht="11.25" x14ac:dyDescent="0.15">
      <c r="A26" s="33">
        <f t="shared" si="3"/>
        <v>20</v>
      </c>
      <c r="D26" s="11" t="s">
        <v>38</v>
      </c>
      <c r="E26" s="11" t="s">
        <v>48</v>
      </c>
      <c r="F26" s="12" t="s">
        <v>49</v>
      </c>
    </row>
    <row r="27" spans="1:8" ht="21" customHeight="1" x14ac:dyDescent="0.15">
      <c r="A27" s="33">
        <f t="shared" si="3"/>
        <v>21</v>
      </c>
      <c r="D27" s="11" t="s">
        <v>24</v>
      </c>
      <c r="E27" s="11" t="s">
        <v>48</v>
      </c>
      <c r="F27" s="12" t="s">
        <v>50</v>
      </c>
    </row>
    <row r="28" spans="1:8" ht="21" customHeight="1" x14ac:dyDescent="0.15">
      <c r="A28" s="33">
        <f t="shared" si="3"/>
        <v>22</v>
      </c>
      <c r="D28" s="11" t="s">
        <v>24</v>
      </c>
      <c r="E28" s="11" t="s">
        <v>48</v>
      </c>
      <c r="F28" s="12" t="s">
        <v>51</v>
      </c>
    </row>
    <row r="29" spans="1:8" ht="21" customHeight="1" x14ac:dyDescent="0.15">
      <c r="A29" s="33">
        <f t="shared" si="3"/>
        <v>23</v>
      </c>
      <c r="D29" s="11" t="s">
        <v>52</v>
      </c>
    </row>
    <row r="30" spans="1:8" ht="21" customHeight="1" x14ac:dyDescent="0.15">
      <c r="A30" s="33">
        <f t="shared" si="3"/>
        <v>24</v>
      </c>
      <c r="D30" s="11" t="s">
        <v>24</v>
      </c>
      <c r="E30" s="11" t="s">
        <v>29</v>
      </c>
      <c r="F30" s="12" t="s">
        <v>53</v>
      </c>
    </row>
    <row r="31" spans="1:8" ht="21" customHeight="1" x14ac:dyDescent="0.15">
      <c r="A31" s="33">
        <f t="shared" si="3"/>
        <v>25</v>
      </c>
      <c r="D31" s="11" t="s">
        <v>24</v>
      </c>
      <c r="E31" s="11" t="s">
        <v>54</v>
      </c>
      <c r="F31" s="12" t="s">
        <v>55</v>
      </c>
      <c r="H31" s="13" t="s">
        <v>56</v>
      </c>
    </row>
    <row r="32" spans="1:8" ht="21" customHeight="1" x14ac:dyDescent="0.15">
      <c r="A32" s="33">
        <f t="shared" si="3"/>
        <v>26</v>
      </c>
      <c r="D32" s="11" t="s">
        <v>24</v>
      </c>
      <c r="E32" s="11" t="s">
        <v>54</v>
      </c>
      <c r="F32" s="12" t="s">
        <v>57</v>
      </c>
      <c r="H32" s="13" t="s">
        <v>56</v>
      </c>
    </row>
    <row r="33" spans="1:8" ht="21" customHeight="1" x14ac:dyDescent="0.15">
      <c r="A33" s="33">
        <f t="shared" si="3"/>
        <v>27</v>
      </c>
      <c r="D33" s="11" t="s">
        <v>24</v>
      </c>
      <c r="E33" s="11" t="s">
        <v>29</v>
      </c>
      <c r="F33" s="12" t="s">
        <v>58</v>
      </c>
    </row>
    <row r="34" spans="1:8" ht="21" customHeight="1" x14ac:dyDescent="0.15">
      <c r="A34" s="33">
        <f t="shared" si="3"/>
        <v>28</v>
      </c>
      <c r="D34" s="11" t="s">
        <v>24</v>
      </c>
      <c r="F34" s="12" t="s">
        <v>59</v>
      </c>
    </row>
    <row r="35" spans="1:8" ht="21" customHeight="1" x14ac:dyDescent="0.15">
      <c r="A35" s="33">
        <f t="shared" si="3"/>
        <v>29</v>
      </c>
      <c r="D35" s="11" t="s">
        <v>24</v>
      </c>
      <c r="E35" s="11" t="s">
        <v>29</v>
      </c>
      <c r="F35" s="12" t="s">
        <v>60</v>
      </c>
    </row>
    <row r="36" spans="1:8" ht="11.25" x14ac:dyDescent="0.15">
      <c r="A36" s="33">
        <f t="shared" si="3"/>
        <v>30</v>
      </c>
      <c r="D36" s="11" t="s">
        <v>24</v>
      </c>
      <c r="E36" s="11" t="s">
        <v>29</v>
      </c>
      <c r="F36" s="12" t="s">
        <v>61</v>
      </c>
    </row>
    <row r="37" spans="1:8" ht="21" customHeight="1" x14ac:dyDescent="0.15">
      <c r="A37" s="33">
        <f t="shared" si="3"/>
        <v>31</v>
      </c>
      <c r="D37" s="11" t="s">
        <v>24</v>
      </c>
      <c r="F37" s="12" t="s">
        <v>62</v>
      </c>
      <c r="H37" s="13" t="s">
        <v>26</v>
      </c>
    </row>
    <row r="38" spans="1:8" ht="21" customHeight="1" x14ac:dyDescent="0.15">
      <c r="A38" s="33">
        <f t="shared" si="3"/>
        <v>32</v>
      </c>
      <c r="C38" s="10">
        <v>1</v>
      </c>
      <c r="D38" s="11" t="s">
        <v>24</v>
      </c>
      <c r="E38" s="11" t="s">
        <v>29</v>
      </c>
    </row>
    <row r="39" spans="1:8" ht="21" customHeight="1" x14ac:dyDescent="0.15">
      <c r="A39" s="33">
        <f t="shared" si="3"/>
        <v>33</v>
      </c>
      <c r="D39" s="11" t="s">
        <v>38</v>
      </c>
      <c r="E39" s="11" t="s">
        <v>39</v>
      </c>
      <c r="F39" s="12" t="s">
        <v>63</v>
      </c>
    </row>
    <row r="40" spans="1:8" ht="21" customHeight="1" x14ac:dyDescent="0.15">
      <c r="A40" s="33">
        <f t="shared" ref="A40:A50" si="4">ROW()-6</f>
        <v>34</v>
      </c>
      <c r="D40" s="11" t="s">
        <v>24</v>
      </c>
      <c r="E40" s="11" t="s">
        <v>39</v>
      </c>
      <c r="F40" s="12" t="s">
        <v>64</v>
      </c>
    </row>
    <row r="41" spans="1:8" ht="21" customHeight="1" x14ac:dyDescent="0.15">
      <c r="A41" s="33">
        <f t="shared" si="4"/>
        <v>35</v>
      </c>
      <c r="D41" s="11" t="s">
        <v>38</v>
      </c>
      <c r="E41" s="11" t="s">
        <v>65</v>
      </c>
      <c r="F41" s="12" t="s">
        <v>66</v>
      </c>
    </row>
    <row r="42" spans="1:8" ht="21" customHeight="1" x14ac:dyDescent="0.15">
      <c r="A42" s="33">
        <f t="shared" si="4"/>
        <v>36</v>
      </c>
      <c r="D42" s="11" t="s">
        <v>24</v>
      </c>
      <c r="E42" s="11" t="s">
        <v>65</v>
      </c>
      <c r="F42" s="12" t="s">
        <v>67</v>
      </c>
    </row>
    <row r="43" spans="1:8" ht="21" customHeight="1" x14ac:dyDescent="0.15">
      <c r="A43" s="33">
        <f t="shared" si="4"/>
        <v>37</v>
      </c>
      <c r="D43" s="11" t="s">
        <v>24</v>
      </c>
      <c r="E43" s="11" t="s">
        <v>65</v>
      </c>
      <c r="F43" s="12" t="s">
        <v>68</v>
      </c>
    </row>
    <row r="44" spans="1:8" ht="21" customHeight="1" x14ac:dyDescent="0.15">
      <c r="A44" s="33">
        <f t="shared" si="4"/>
        <v>38</v>
      </c>
      <c r="D44" s="11" t="s">
        <v>24</v>
      </c>
      <c r="E44" s="11" t="s">
        <v>65</v>
      </c>
      <c r="F44" s="12" t="s">
        <v>69</v>
      </c>
    </row>
    <row r="45" spans="1:8" ht="21" customHeight="1" x14ac:dyDescent="0.15">
      <c r="A45" s="33">
        <f t="shared" si="4"/>
        <v>39</v>
      </c>
      <c r="D45" s="11" t="s">
        <v>24</v>
      </c>
      <c r="E45" s="11" t="s">
        <v>29</v>
      </c>
      <c r="F45" s="12" t="s">
        <v>70</v>
      </c>
    </row>
    <row r="46" spans="1:8" ht="21" customHeight="1" x14ac:dyDescent="0.15">
      <c r="A46" s="33">
        <f t="shared" si="4"/>
        <v>40</v>
      </c>
      <c r="D46" s="11" t="s">
        <v>71</v>
      </c>
      <c r="E46" s="11" t="s">
        <v>72</v>
      </c>
    </row>
    <row r="47" spans="1:8" ht="21" customHeight="1" x14ac:dyDescent="0.15">
      <c r="A47" s="33">
        <f t="shared" si="4"/>
        <v>41</v>
      </c>
      <c r="D47" s="11" t="s">
        <v>38</v>
      </c>
      <c r="E47" s="11" t="s">
        <v>42</v>
      </c>
      <c r="F47" s="12" t="s">
        <v>73</v>
      </c>
    </row>
    <row r="48" spans="1:8" ht="21" customHeight="1" x14ac:dyDescent="0.15">
      <c r="A48" s="33">
        <f t="shared" si="4"/>
        <v>42</v>
      </c>
      <c r="D48" s="11" t="s">
        <v>24</v>
      </c>
      <c r="E48" s="11" t="s">
        <v>42</v>
      </c>
      <c r="F48" s="12" t="s">
        <v>74</v>
      </c>
    </row>
    <row r="49" spans="1:6" ht="21" customHeight="1" x14ac:dyDescent="0.15">
      <c r="A49" s="33">
        <f t="shared" si="4"/>
        <v>43</v>
      </c>
      <c r="D49" s="11" t="s">
        <v>52</v>
      </c>
    </row>
    <row r="50" spans="1:6" ht="21" customHeight="1" x14ac:dyDescent="0.15">
      <c r="A50" s="33">
        <f t="shared" si="4"/>
        <v>44</v>
      </c>
      <c r="D50" s="33" t="s">
        <v>75</v>
      </c>
      <c r="E50" s="33" t="s">
        <v>76</v>
      </c>
    </row>
    <row r="51" spans="1:6" ht="21" customHeight="1" x14ac:dyDescent="0.15">
      <c r="A51" s="33">
        <f t="shared" ref="A51:A62" si="5">ROW()-6</f>
        <v>45</v>
      </c>
      <c r="D51" s="11" t="s">
        <v>77</v>
      </c>
      <c r="F51" s="12" t="s">
        <v>78</v>
      </c>
    </row>
    <row r="52" spans="1:6" ht="21" customHeight="1" x14ac:dyDescent="0.15">
      <c r="A52" s="33">
        <f t="shared" si="5"/>
        <v>46</v>
      </c>
      <c r="B52" s="10" t="s">
        <v>78</v>
      </c>
    </row>
    <row r="53" spans="1:6" ht="21" customHeight="1" x14ac:dyDescent="0.15">
      <c r="A53" s="33">
        <f t="shared" si="5"/>
        <v>47</v>
      </c>
    </row>
    <row r="54" spans="1:6" ht="21" customHeight="1" x14ac:dyDescent="0.15">
      <c r="A54" s="33">
        <f t="shared" si="5"/>
        <v>48</v>
      </c>
    </row>
    <row r="55" spans="1:6" ht="21" customHeight="1" x14ac:dyDescent="0.15">
      <c r="A55" s="33">
        <f t="shared" si="5"/>
        <v>49</v>
      </c>
    </row>
    <row r="56" spans="1:6" ht="21" customHeight="1" x14ac:dyDescent="0.15">
      <c r="A56" s="33">
        <f t="shared" si="5"/>
        <v>50</v>
      </c>
    </row>
    <row r="57" spans="1:6" ht="21" customHeight="1" x14ac:dyDescent="0.15">
      <c r="A57" s="33">
        <f t="shared" si="5"/>
        <v>51</v>
      </c>
    </row>
    <row r="58" spans="1:6" ht="21" customHeight="1" x14ac:dyDescent="0.15">
      <c r="A58" s="33">
        <f t="shared" si="5"/>
        <v>52</v>
      </c>
    </row>
    <row r="59" spans="1:6" ht="21" customHeight="1" x14ac:dyDescent="0.15">
      <c r="A59" s="33">
        <f t="shared" si="5"/>
        <v>53</v>
      </c>
    </row>
    <row r="60" spans="1:6" ht="21" customHeight="1" x14ac:dyDescent="0.15">
      <c r="A60" s="33">
        <f t="shared" si="5"/>
        <v>54</v>
      </c>
    </row>
    <row r="61" spans="1:6" ht="21" customHeight="1" x14ac:dyDescent="0.15">
      <c r="A61" s="33">
        <f t="shared" si="5"/>
        <v>55</v>
      </c>
      <c r="B61" s="12"/>
    </row>
    <row r="62" spans="1:6" ht="21" customHeight="1" x14ac:dyDescent="0.15">
      <c r="A62" s="33">
        <f t="shared" si="5"/>
        <v>56</v>
      </c>
    </row>
  </sheetData>
  <autoFilter ref="A1:H62" xr:uid="{00000000-0009-0000-0000-000000000000}"/>
  <phoneticPr fontId="9" type="noConversion"/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辅助表!$D$6:$D$77</xm:f>
          </x14:formula1>
          <xm:sqref>D18 D19:D20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workbookViewId="0">
      <pane ySplit="5" topLeftCell="A26" activePane="bottomLeft" state="frozen"/>
      <selection pane="bottomLeft" activeCell="F18" sqref="F18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114" customHeight="1" x14ac:dyDescent="0.15">
      <c r="A2" s="15" t="s">
        <v>0</v>
      </c>
      <c r="B2" s="16"/>
      <c r="C2" s="16"/>
      <c r="D2" s="20" t="str">
        <f ca="1">INDEX($D$5:$D$827,CELL("row")-4)</f>
        <v>移除角色</v>
      </c>
      <c r="E2" s="21" t="str">
        <f ca="1">IF(VLOOKUP($D$2,INDIRECT(J2),2,)&lt;&gt;0,VLOOKUP($D$2,INDIRECT(J2),2,),"")</f>
        <v>npc_aimeng</v>
      </c>
      <c r="F2" s="21" t="str">
        <f ca="1">IF(VLOOKUP($D$2,INDIRECT(J2),3,)&lt;&gt;0,VLOOKUP($D$2,INDIRECT(J2),3,),"")</f>
        <v/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>TRUE;TRUE
【是否根据站位自动移动相机，默认TRUE|是否自动转1，2位置的角度（默认TRUE）|是否半透明渐变消失（默认TRUE）】</v>
      </c>
      <c r="J2" s="34" t="s">
        <v>6</v>
      </c>
    </row>
    <row r="3" spans="1:10" ht="21" customHeight="1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21" customHeight="1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21" customHeight="1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f>ROW()-6</f>
        <v>0</v>
      </c>
      <c r="B6" s="10" t="s">
        <v>20</v>
      </c>
    </row>
    <row r="7" spans="1:10" ht="21" customHeight="1" x14ac:dyDescent="0.15">
      <c r="A7" s="33">
        <f>ROW()-6</f>
        <v>1</v>
      </c>
      <c r="D7" s="33" t="s">
        <v>21</v>
      </c>
      <c r="E7" s="33" t="s">
        <v>22</v>
      </c>
      <c r="F7" s="33" t="s">
        <v>23</v>
      </c>
    </row>
    <row r="8" spans="1:10" ht="21" customHeight="1" x14ac:dyDescent="0.15">
      <c r="A8" s="33">
        <f t="shared" ref="A8:A15" si="0">ROW()-6</f>
        <v>2</v>
      </c>
      <c r="D8" s="11" t="s">
        <v>27</v>
      </c>
      <c r="E8" s="11" t="s">
        <v>79</v>
      </c>
      <c r="F8" s="12">
        <v>2</v>
      </c>
    </row>
    <row r="9" spans="1:10" ht="21" customHeight="1" x14ac:dyDescent="0.15">
      <c r="A9" s="33">
        <f t="shared" si="0"/>
        <v>3</v>
      </c>
      <c r="D9" s="11" t="s">
        <v>24</v>
      </c>
      <c r="F9" s="12" t="s">
        <v>80</v>
      </c>
      <c r="H9" s="13" t="s">
        <v>26</v>
      </c>
    </row>
    <row r="10" spans="1:10" ht="21" customHeight="1" x14ac:dyDescent="0.15">
      <c r="A10" s="33">
        <f t="shared" si="0"/>
        <v>4</v>
      </c>
      <c r="D10" s="11" t="s">
        <v>24</v>
      </c>
      <c r="F10" s="12" t="s">
        <v>81</v>
      </c>
      <c r="H10" s="13" t="s">
        <v>26</v>
      </c>
    </row>
    <row r="11" spans="1:10" ht="21" customHeight="1" x14ac:dyDescent="0.15">
      <c r="A11" s="33">
        <f t="shared" si="0"/>
        <v>5</v>
      </c>
      <c r="D11" s="11" t="s">
        <v>24</v>
      </c>
      <c r="F11" s="12" t="s">
        <v>82</v>
      </c>
      <c r="H11" s="13" t="s">
        <v>26</v>
      </c>
    </row>
    <row r="12" spans="1:10" ht="21" customHeight="1" x14ac:dyDescent="0.15">
      <c r="A12" s="33">
        <f t="shared" si="0"/>
        <v>6</v>
      </c>
      <c r="D12" s="11" t="s">
        <v>24</v>
      </c>
      <c r="F12" s="12" t="s">
        <v>83</v>
      </c>
      <c r="H12" s="13" t="s">
        <v>26</v>
      </c>
    </row>
    <row r="13" spans="1:10" ht="21" customHeight="1" x14ac:dyDescent="0.15">
      <c r="A13" s="33">
        <f t="shared" si="0"/>
        <v>7</v>
      </c>
      <c r="D13" s="11" t="s">
        <v>38</v>
      </c>
      <c r="E13" s="11" t="s">
        <v>48</v>
      </c>
      <c r="F13" s="12" t="s">
        <v>63</v>
      </c>
    </row>
    <row r="14" spans="1:10" ht="21" customHeight="1" x14ac:dyDescent="0.15">
      <c r="A14" s="33">
        <f t="shared" si="0"/>
        <v>8</v>
      </c>
      <c r="D14" s="11" t="s">
        <v>24</v>
      </c>
      <c r="E14" s="11" t="s">
        <v>48</v>
      </c>
      <c r="F14" s="12" t="s">
        <v>84</v>
      </c>
    </row>
    <row r="15" spans="1:10" ht="21" customHeight="1" x14ac:dyDescent="0.15">
      <c r="A15" s="33">
        <f t="shared" si="0"/>
        <v>9</v>
      </c>
      <c r="D15" s="11" t="s">
        <v>24</v>
      </c>
      <c r="E15" s="11" t="s">
        <v>48</v>
      </c>
      <c r="F15" s="12" t="s">
        <v>85</v>
      </c>
    </row>
    <row r="16" spans="1:10" ht="11.25" x14ac:dyDescent="0.15">
      <c r="A16" s="33">
        <f t="shared" ref="A16:A21" si="1">ROW()-6</f>
        <v>10</v>
      </c>
      <c r="D16" s="11" t="s">
        <v>38</v>
      </c>
      <c r="E16" s="11" t="s">
        <v>39</v>
      </c>
      <c r="F16" s="12" t="s">
        <v>73</v>
      </c>
    </row>
    <row r="17" spans="1:6" ht="21" customHeight="1" x14ac:dyDescent="0.15">
      <c r="A17" s="33">
        <f t="shared" si="1"/>
        <v>11</v>
      </c>
      <c r="D17" s="33" t="s">
        <v>24</v>
      </c>
      <c r="E17" s="11" t="s">
        <v>39</v>
      </c>
      <c r="F17" s="35" t="s">
        <v>86</v>
      </c>
    </row>
    <row r="18" spans="1:6" ht="21" customHeight="1" x14ac:dyDescent="0.15">
      <c r="A18" s="33">
        <f t="shared" si="1"/>
        <v>12</v>
      </c>
      <c r="D18" s="33" t="s">
        <v>24</v>
      </c>
      <c r="E18" s="11" t="s">
        <v>39</v>
      </c>
      <c r="F18" s="12" t="s">
        <v>87</v>
      </c>
    </row>
    <row r="19" spans="1:6" ht="21" customHeight="1" x14ac:dyDescent="0.15">
      <c r="A19" s="33">
        <f t="shared" si="1"/>
        <v>13</v>
      </c>
      <c r="D19" s="33" t="s">
        <v>24</v>
      </c>
      <c r="E19" s="11" t="s">
        <v>48</v>
      </c>
      <c r="F19" s="12" t="s">
        <v>88</v>
      </c>
    </row>
    <row r="20" spans="1:6" ht="21" customHeight="1" x14ac:dyDescent="0.15">
      <c r="A20" s="33">
        <f t="shared" si="1"/>
        <v>14</v>
      </c>
      <c r="D20" s="33" t="s">
        <v>24</v>
      </c>
      <c r="E20" s="11" t="s">
        <v>48</v>
      </c>
      <c r="F20" s="12" t="s">
        <v>89</v>
      </c>
    </row>
    <row r="21" spans="1:6" ht="21" customHeight="1" x14ac:dyDescent="0.15">
      <c r="A21" s="33">
        <f t="shared" si="1"/>
        <v>15</v>
      </c>
      <c r="D21" s="33" t="s">
        <v>24</v>
      </c>
      <c r="E21" s="11" t="s">
        <v>29</v>
      </c>
      <c r="F21" s="12" t="s">
        <v>90</v>
      </c>
    </row>
    <row r="22" spans="1:6" ht="21" customHeight="1" x14ac:dyDescent="0.15">
      <c r="A22" s="33">
        <f t="shared" ref="A22:A34" si="2">ROW()-6</f>
        <v>16</v>
      </c>
      <c r="D22" s="33" t="s">
        <v>24</v>
      </c>
      <c r="E22" s="11" t="s">
        <v>29</v>
      </c>
      <c r="F22" s="12" t="s">
        <v>91</v>
      </c>
    </row>
    <row r="23" spans="1:6" ht="21" customHeight="1" x14ac:dyDescent="0.15">
      <c r="A23" s="33">
        <f t="shared" si="2"/>
        <v>17</v>
      </c>
      <c r="D23" s="33" t="s">
        <v>24</v>
      </c>
      <c r="E23" s="11" t="s">
        <v>39</v>
      </c>
      <c r="F23" s="12" t="s">
        <v>92</v>
      </c>
    </row>
    <row r="24" spans="1:6" ht="21" customHeight="1" x14ac:dyDescent="0.15">
      <c r="A24" s="33">
        <f t="shared" si="2"/>
        <v>18</v>
      </c>
      <c r="D24" s="11" t="s">
        <v>38</v>
      </c>
      <c r="E24" s="11" t="s">
        <v>42</v>
      </c>
      <c r="F24" s="12" t="s">
        <v>66</v>
      </c>
    </row>
    <row r="25" spans="1:6" ht="21" customHeight="1" x14ac:dyDescent="0.15">
      <c r="A25" s="33">
        <f t="shared" si="2"/>
        <v>19</v>
      </c>
      <c r="D25" s="11" t="s">
        <v>24</v>
      </c>
      <c r="E25" s="11" t="s">
        <v>42</v>
      </c>
      <c r="F25" s="12" t="s">
        <v>93</v>
      </c>
    </row>
    <row r="26" spans="1:6" ht="21" customHeight="1" x14ac:dyDescent="0.15">
      <c r="A26" s="33">
        <f t="shared" si="2"/>
        <v>20</v>
      </c>
      <c r="D26" s="11" t="s">
        <v>24</v>
      </c>
      <c r="E26" s="11" t="s">
        <v>42</v>
      </c>
      <c r="F26" s="12" t="s">
        <v>94</v>
      </c>
    </row>
    <row r="27" spans="1:6" ht="21" customHeight="1" x14ac:dyDescent="0.15">
      <c r="A27" s="33">
        <f t="shared" si="2"/>
        <v>21</v>
      </c>
      <c r="D27" s="11" t="s">
        <v>24</v>
      </c>
      <c r="E27" s="11" t="s">
        <v>29</v>
      </c>
      <c r="F27" s="12" t="s">
        <v>95</v>
      </c>
    </row>
    <row r="28" spans="1:6" ht="21" customHeight="1" x14ac:dyDescent="0.15">
      <c r="A28" s="33">
        <f t="shared" si="2"/>
        <v>22</v>
      </c>
      <c r="D28" s="11" t="s">
        <v>52</v>
      </c>
      <c r="E28" s="11" t="s">
        <v>48</v>
      </c>
    </row>
    <row r="29" spans="1:6" ht="21" customHeight="1" x14ac:dyDescent="0.15">
      <c r="A29" s="33">
        <f t="shared" si="2"/>
        <v>23</v>
      </c>
      <c r="D29" s="11" t="s">
        <v>52</v>
      </c>
      <c r="E29" s="11" t="s">
        <v>39</v>
      </c>
    </row>
    <row r="30" spans="1:6" ht="11.25" x14ac:dyDescent="0.15">
      <c r="A30" s="33">
        <f t="shared" si="2"/>
        <v>24</v>
      </c>
      <c r="D30" s="11" t="s">
        <v>52</v>
      </c>
      <c r="E30" s="11" t="s">
        <v>96</v>
      </c>
    </row>
    <row r="31" spans="1:6" ht="11.25" x14ac:dyDescent="0.15">
      <c r="A31" s="33">
        <f t="shared" si="2"/>
        <v>25</v>
      </c>
    </row>
    <row r="32" spans="1:6" ht="11.25" x14ac:dyDescent="0.15">
      <c r="A32" s="33">
        <f t="shared" si="2"/>
        <v>26</v>
      </c>
    </row>
    <row r="33" spans="1:6" ht="11.25" x14ac:dyDescent="0.15">
      <c r="A33" s="33">
        <f t="shared" si="2"/>
        <v>27</v>
      </c>
    </row>
    <row r="34" spans="1:6" ht="11.25" x14ac:dyDescent="0.15">
      <c r="A34" s="33">
        <f t="shared" si="2"/>
        <v>28</v>
      </c>
    </row>
    <row r="35" spans="1:6" ht="21" customHeight="1" x14ac:dyDescent="0.15">
      <c r="A35" s="33">
        <f t="shared" ref="A35:A44" si="3">ROW()-6</f>
        <v>29</v>
      </c>
      <c r="D35" s="11" t="s">
        <v>77</v>
      </c>
      <c r="F35" s="12" t="s">
        <v>78</v>
      </c>
    </row>
    <row r="36" spans="1:6" ht="21" customHeight="1" x14ac:dyDescent="0.15">
      <c r="A36" s="33">
        <f t="shared" si="3"/>
        <v>30</v>
      </c>
      <c r="B36" s="10" t="s">
        <v>78</v>
      </c>
    </row>
    <row r="37" spans="1:6" ht="21" customHeight="1" x14ac:dyDescent="0.15">
      <c r="A37" s="33">
        <f t="shared" si="3"/>
        <v>31</v>
      </c>
    </row>
    <row r="38" spans="1:6" ht="21" customHeight="1" x14ac:dyDescent="0.15">
      <c r="A38" s="33">
        <f t="shared" si="3"/>
        <v>32</v>
      </c>
    </row>
    <row r="39" spans="1:6" ht="21" customHeight="1" x14ac:dyDescent="0.15">
      <c r="A39" s="33">
        <f t="shared" si="3"/>
        <v>33</v>
      </c>
    </row>
    <row r="40" spans="1:6" ht="11.25" x14ac:dyDescent="0.15">
      <c r="A40" s="33">
        <f t="shared" si="3"/>
        <v>34</v>
      </c>
    </row>
    <row r="41" spans="1:6" ht="21" customHeight="1" x14ac:dyDescent="0.15">
      <c r="A41" s="33">
        <f t="shared" si="3"/>
        <v>35</v>
      </c>
    </row>
    <row r="42" spans="1:6" ht="21" customHeight="1" x14ac:dyDescent="0.15">
      <c r="A42" s="33">
        <f t="shared" si="3"/>
        <v>36</v>
      </c>
    </row>
    <row r="43" spans="1:6" ht="21" customHeight="1" x14ac:dyDescent="0.15">
      <c r="A43" s="33">
        <f t="shared" si="3"/>
        <v>37</v>
      </c>
    </row>
    <row r="44" spans="1:6" ht="21" customHeight="1" x14ac:dyDescent="0.15">
      <c r="A44" s="33">
        <f t="shared" si="3"/>
        <v>38</v>
      </c>
    </row>
    <row r="45" spans="1:6" ht="21" customHeight="1" x14ac:dyDescent="0.15">
      <c r="A45" s="33">
        <f t="shared" ref="A45:A65" si="4">ROW()-6</f>
        <v>39</v>
      </c>
    </row>
    <row r="46" spans="1:6" ht="11.25" x14ac:dyDescent="0.15">
      <c r="A46" s="33">
        <f t="shared" si="4"/>
        <v>40</v>
      </c>
    </row>
    <row r="47" spans="1:6" ht="21" customHeight="1" x14ac:dyDescent="0.15">
      <c r="A47" s="33">
        <f t="shared" si="4"/>
        <v>41</v>
      </c>
    </row>
    <row r="48" spans="1:6" ht="21" customHeight="1" x14ac:dyDescent="0.15">
      <c r="A48" s="33">
        <f t="shared" si="4"/>
        <v>42</v>
      </c>
    </row>
    <row r="49" spans="1:5" ht="21" customHeight="1" x14ac:dyDescent="0.15">
      <c r="A49" s="33">
        <f t="shared" si="4"/>
        <v>43</v>
      </c>
      <c r="E49" s="15"/>
    </row>
    <row r="50" spans="1:5" ht="21" customHeight="1" x14ac:dyDescent="0.15">
      <c r="A50" s="33">
        <f t="shared" si="4"/>
        <v>44</v>
      </c>
    </row>
    <row r="51" spans="1:5" ht="21" customHeight="1" x14ac:dyDescent="0.15">
      <c r="A51" s="33">
        <f t="shared" si="4"/>
        <v>45</v>
      </c>
    </row>
    <row r="52" spans="1:5" ht="21" customHeight="1" x14ac:dyDescent="0.15">
      <c r="A52" s="33">
        <f t="shared" si="4"/>
        <v>46</v>
      </c>
    </row>
    <row r="53" spans="1:5" ht="21" customHeight="1" x14ac:dyDescent="0.15">
      <c r="A53" s="33">
        <f t="shared" si="4"/>
        <v>47</v>
      </c>
    </row>
    <row r="54" spans="1:5" ht="11.25" x14ac:dyDescent="0.15">
      <c r="A54" s="33">
        <f t="shared" si="4"/>
        <v>48</v>
      </c>
    </row>
    <row r="55" spans="1:5" ht="21" customHeight="1" x14ac:dyDescent="0.15">
      <c r="A55" s="33">
        <f t="shared" si="4"/>
        <v>49</v>
      </c>
    </row>
    <row r="56" spans="1:5" ht="21" customHeight="1" x14ac:dyDescent="0.15">
      <c r="A56" s="33">
        <f t="shared" si="4"/>
        <v>50</v>
      </c>
    </row>
    <row r="57" spans="1:5" ht="21" customHeight="1" x14ac:dyDescent="0.15">
      <c r="A57" s="33">
        <f t="shared" si="4"/>
        <v>51</v>
      </c>
    </row>
    <row r="58" spans="1:5" ht="21" customHeight="1" x14ac:dyDescent="0.15">
      <c r="A58" s="33">
        <f t="shared" si="4"/>
        <v>52</v>
      </c>
    </row>
    <row r="59" spans="1:5" ht="11.25" x14ac:dyDescent="0.15">
      <c r="A59" s="33">
        <f t="shared" si="4"/>
        <v>53</v>
      </c>
    </row>
    <row r="60" spans="1:5" ht="21" customHeight="1" x14ac:dyDescent="0.15">
      <c r="A60" s="33">
        <f t="shared" si="4"/>
        <v>54</v>
      </c>
    </row>
    <row r="61" spans="1:5" ht="21" customHeight="1" x14ac:dyDescent="0.15">
      <c r="A61" s="33">
        <f t="shared" si="4"/>
        <v>55</v>
      </c>
    </row>
    <row r="62" spans="1:5" ht="21" customHeight="1" x14ac:dyDescent="0.15">
      <c r="A62" s="33">
        <f t="shared" si="4"/>
        <v>56</v>
      </c>
    </row>
    <row r="63" spans="1:5" ht="21" customHeight="1" x14ac:dyDescent="0.15">
      <c r="A63" s="33">
        <f t="shared" si="4"/>
        <v>57</v>
      </c>
      <c r="E63" s="15"/>
    </row>
    <row r="64" spans="1:5" ht="21" customHeight="1" x14ac:dyDescent="0.15">
      <c r="A64" s="33">
        <f t="shared" si="4"/>
        <v>58</v>
      </c>
    </row>
    <row r="65" spans="1:2" ht="21" customHeight="1" x14ac:dyDescent="0.15">
      <c r="A65" s="33">
        <f t="shared" si="4"/>
        <v>59</v>
      </c>
      <c r="B65" s="12"/>
    </row>
  </sheetData>
  <autoFilter ref="A1:H65" xr:uid="{00000000-0009-0000-0000-000001000000}"/>
  <phoneticPr fontId="9" type="noConversion"/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辅助表!$D$6:$D$77</xm:f>
          </x14:formula1>
          <xm:sqref>D17 D18 D19 D20 D21 D22:D23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>
      <pane ySplit="5" topLeftCell="A21" activePane="bottomLeft" state="frozen"/>
      <selection pane="bottomLeft" activeCell="F32" sqref="F32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114" customHeight="1" x14ac:dyDescent="0.15">
      <c r="A2" s="15" t="s">
        <v>0</v>
      </c>
      <c r="B2" s="16"/>
      <c r="C2" s="16"/>
      <c r="D2" s="20" t="str">
        <f ca="1">INDEX($D$5:$D$811,CELL("row")-4)</f>
        <v>设置角色</v>
      </c>
      <c r="E2" s="21" t="str">
        <f ca="1">IF(VLOOKUP($D$2,INDIRECT(J2),2,)&lt;&gt;0,VLOOKUP($D$2,INDIRECT(J2),2,),"")</f>
        <v>npc_meiluni
【0号pos是中心特殊位置，当有1或2号pos角色进入时，0号位置会自动移开】
\Resources\avg\characters</v>
      </c>
      <c r="F2" s="21" t="str">
        <f ca="1">IF(VLOOKUP($D$2,INDIRECT(J2),3,)&lt;&gt;0,VLOOKUP($D$2,INDIRECT(J2),3,),"")</f>
        <v>pos=0
【每一个增加一个位置都具有编号，位置提前在编辑器中配置好，此处只是调用，现在可填写位置名称】</v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>TRUE;TRUE;TRUE
【是否根据站位自动移动相机（默认TRUE）|是否自动转1，2位置的角度（默认TRUE）|是否半透明渐变出现（默认TRUE）】</v>
      </c>
      <c r="J2" s="34" t="s">
        <v>6</v>
      </c>
    </row>
    <row r="3" spans="1:10" ht="21" customHeight="1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21" customHeight="1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21" customHeight="1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f t="shared" ref="A6:A33" si="0">ROW()-6</f>
        <v>0</v>
      </c>
      <c r="B6" s="10" t="s">
        <v>20</v>
      </c>
    </row>
    <row r="7" spans="1:10" ht="21" customHeight="1" x14ac:dyDescent="0.15">
      <c r="A7" s="33">
        <f t="shared" si="0"/>
        <v>1</v>
      </c>
      <c r="D7" s="33" t="s">
        <v>21</v>
      </c>
      <c r="E7" s="33" t="s">
        <v>22</v>
      </c>
      <c r="F7" s="33" t="s">
        <v>23</v>
      </c>
    </row>
    <row r="8" spans="1:10" ht="21" customHeight="1" x14ac:dyDescent="0.15">
      <c r="A8" s="33">
        <f t="shared" si="0"/>
        <v>2</v>
      </c>
      <c r="D8" s="11" t="s">
        <v>27</v>
      </c>
      <c r="E8" s="11" t="s">
        <v>79</v>
      </c>
      <c r="F8" s="12">
        <v>2</v>
      </c>
    </row>
    <row r="9" spans="1:10" ht="21" customHeight="1" x14ac:dyDescent="0.15">
      <c r="A9" s="33">
        <f t="shared" si="0"/>
        <v>3</v>
      </c>
      <c r="D9" s="11" t="s">
        <v>71</v>
      </c>
      <c r="E9" s="11" t="s">
        <v>97</v>
      </c>
    </row>
    <row r="10" spans="1:10" ht="21" customHeight="1" x14ac:dyDescent="0.15">
      <c r="A10" s="33">
        <f t="shared" si="0"/>
        <v>4</v>
      </c>
      <c r="D10" s="11" t="s">
        <v>24</v>
      </c>
      <c r="E10" s="11" t="s">
        <v>29</v>
      </c>
      <c r="F10" s="12" t="s">
        <v>98</v>
      </c>
    </row>
    <row r="11" spans="1:10" ht="11.25" x14ac:dyDescent="0.15">
      <c r="A11" s="33">
        <f t="shared" si="0"/>
        <v>5</v>
      </c>
      <c r="D11" s="11" t="s">
        <v>38</v>
      </c>
      <c r="E11" s="11" t="s">
        <v>42</v>
      </c>
      <c r="F11" s="12" t="s">
        <v>63</v>
      </c>
    </row>
    <row r="12" spans="1:10" ht="21" customHeight="1" x14ac:dyDescent="0.15">
      <c r="A12" s="33">
        <f t="shared" si="0"/>
        <v>6</v>
      </c>
      <c r="D12" s="11" t="s">
        <v>24</v>
      </c>
      <c r="E12" s="11" t="s">
        <v>42</v>
      </c>
      <c r="F12" s="12" t="s">
        <v>99</v>
      </c>
    </row>
    <row r="13" spans="1:10" ht="21" customHeight="1" x14ac:dyDescent="0.15">
      <c r="A13" s="33">
        <f t="shared" si="0"/>
        <v>7</v>
      </c>
      <c r="D13" s="11" t="s">
        <v>38</v>
      </c>
      <c r="E13" s="11" t="s">
        <v>39</v>
      </c>
      <c r="F13" s="12" t="s">
        <v>73</v>
      </c>
      <c r="G13" s="11" t="s">
        <v>100</v>
      </c>
    </row>
    <row r="14" spans="1:10" ht="21" customHeight="1" x14ac:dyDescent="0.15">
      <c r="A14" s="33">
        <f t="shared" si="0"/>
        <v>8</v>
      </c>
      <c r="D14" s="11" t="s">
        <v>24</v>
      </c>
      <c r="E14" s="11" t="s">
        <v>39</v>
      </c>
      <c r="F14" s="12" t="s">
        <v>101</v>
      </c>
    </row>
    <row r="15" spans="1:10" ht="21" customHeight="1" x14ac:dyDescent="0.15">
      <c r="A15" s="33">
        <f t="shared" si="0"/>
        <v>9</v>
      </c>
      <c r="D15" s="11" t="s">
        <v>24</v>
      </c>
      <c r="E15" s="11" t="s">
        <v>39</v>
      </c>
      <c r="F15" s="12" t="s">
        <v>102</v>
      </c>
    </row>
    <row r="16" spans="1:10" ht="21" customHeight="1" x14ac:dyDescent="0.15">
      <c r="A16" s="33">
        <f t="shared" si="0"/>
        <v>10</v>
      </c>
      <c r="D16" s="11" t="s">
        <v>24</v>
      </c>
      <c r="E16" s="11" t="s">
        <v>29</v>
      </c>
      <c r="F16" s="12" t="s">
        <v>103</v>
      </c>
    </row>
    <row r="17" spans="1:8" ht="21" customHeight="1" x14ac:dyDescent="0.15">
      <c r="A17" s="33">
        <f t="shared" si="0"/>
        <v>11</v>
      </c>
      <c r="D17" s="11" t="s">
        <v>24</v>
      </c>
      <c r="E17"/>
      <c r="F17" s="12" t="s">
        <v>104</v>
      </c>
      <c r="H17" s="13" t="s">
        <v>26</v>
      </c>
    </row>
    <row r="18" spans="1:8" ht="21" customHeight="1" x14ac:dyDescent="0.15">
      <c r="A18" s="33">
        <f t="shared" si="0"/>
        <v>12</v>
      </c>
      <c r="D18" s="11" t="s">
        <v>24</v>
      </c>
      <c r="E18"/>
      <c r="F18" s="12" t="s">
        <v>105</v>
      </c>
      <c r="H18" s="13" t="s">
        <v>26</v>
      </c>
    </row>
    <row r="19" spans="1:8" ht="21" customHeight="1" x14ac:dyDescent="0.15">
      <c r="A19" s="33">
        <f t="shared" si="0"/>
        <v>13</v>
      </c>
      <c r="D19" s="11" t="s">
        <v>24</v>
      </c>
      <c r="E19" s="11" t="s">
        <v>29</v>
      </c>
      <c r="F19" s="12" t="s">
        <v>106</v>
      </c>
    </row>
    <row r="20" spans="1:8" ht="21" customHeight="1" x14ac:dyDescent="0.15">
      <c r="A20" s="33">
        <f t="shared" si="0"/>
        <v>14</v>
      </c>
      <c r="D20" s="11" t="s">
        <v>24</v>
      </c>
      <c r="E20" s="11" t="s">
        <v>29</v>
      </c>
      <c r="F20" s="12" t="s">
        <v>107</v>
      </c>
    </row>
    <row r="21" spans="1:8" ht="21" customHeight="1" x14ac:dyDescent="0.15">
      <c r="A21" s="33">
        <f t="shared" si="0"/>
        <v>15</v>
      </c>
      <c r="D21" s="11" t="s">
        <v>24</v>
      </c>
      <c r="E21" s="11" t="s">
        <v>29</v>
      </c>
      <c r="F21" s="12" t="s">
        <v>108</v>
      </c>
    </row>
    <row r="22" spans="1:8" ht="21" customHeight="1" x14ac:dyDescent="0.15">
      <c r="A22" s="33">
        <f t="shared" si="0"/>
        <v>16</v>
      </c>
      <c r="D22" s="11" t="s">
        <v>24</v>
      </c>
      <c r="E22" s="11" t="s">
        <v>29</v>
      </c>
      <c r="F22" s="12" t="s">
        <v>109</v>
      </c>
    </row>
    <row r="23" spans="1:8" ht="21" customHeight="1" x14ac:dyDescent="0.15">
      <c r="A23" s="33">
        <f t="shared" si="0"/>
        <v>17</v>
      </c>
      <c r="D23" s="11" t="s">
        <v>38</v>
      </c>
      <c r="E23" s="11" t="s">
        <v>42</v>
      </c>
      <c r="F23" s="12" t="s">
        <v>40</v>
      </c>
    </row>
    <row r="24" spans="1:8" ht="11.25" x14ac:dyDescent="0.15">
      <c r="A24" s="33">
        <f t="shared" si="0"/>
        <v>18</v>
      </c>
      <c r="D24" s="11" t="s">
        <v>24</v>
      </c>
      <c r="E24" s="11" t="s">
        <v>42</v>
      </c>
      <c r="F24" s="12" t="s">
        <v>110</v>
      </c>
    </row>
    <row r="25" spans="1:8" ht="21" customHeight="1" x14ac:dyDescent="0.15">
      <c r="A25" s="33">
        <f t="shared" si="0"/>
        <v>19</v>
      </c>
      <c r="D25" s="11" t="s">
        <v>24</v>
      </c>
      <c r="E25" s="11" t="s">
        <v>29</v>
      </c>
      <c r="F25" s="12" t="s">
        <v>111</v>
      </c>
    </row>
    <row r="26" spans="1:8" ht="21" customHeight="1" x14ac:dyDescent="0.15">
      <c r="A26" s="33">
        <f t="shared" si="0"/>
        <v>20</v>
      </c>
      <c r="D26" s="11" t="s">
        <v>24</v>
      </c>
      <c r="E26" s="11" t="s">
        <v>42</v>
      </c>
      <c r="F26" s="12" t="s">
        <v>112</v>
      </c>
    </row>
    <row r="27" spans="1:8" ht="21" customHeight="1" x14ac:dyDescent="0.15">
      <c r="A27" s="33">
        <f t="shared" si="0"/>
        <v>21</v>
      </c>
      <c r="D27" s="11" t="s">
        <v>38</v>
      </c>
      <c r="E27" s="11" t="s">
        <v>39</v>
      </c>
      <c r="F27" s="12" t="s">
        <v>43</v>
      </c>
    </row>
    <row r="28" spans="1:8" ht="21" customHeight="1" x14ac:dyDescent="0.15">
      <c r="A28" s="33">
        <f t="shared" si="0"/>
        <v>22</v>
      </c>
      <c r="D28" s="11" t="s">
        <v>24</v>
      </c>
      <c r="E28" s="11" t="s">
        <v>39</v>
      </c>
      <c r="F28" s="12" t="s">
        <v>113</v>
      </c>
    </row>
    <row r="29" spans="1:8" ht="21" customHeight="1" x14ac:dyDescent="0.15">
      <c r="A29" s="33">
        <f t="shared" si="0"/>
        <v>23</v>
      </c>
      <c r="D29" s="11" t="s">
        <v>38</v>
      </c>
      <c r="E29" s="15" t="s">
        <v>48</v>
      </c>
      <c r="F29" s="12" t="s">
        <v>49</v>
      </c>
    </row>
    <row r="30" spans="1:8" ht="21" customHeight="1" x14ac:dyDescent="0.15">
      <c r="A30" s="33">
        <f t="shared" si="0"/>
        <v>24</v>
      </c>
      <c r="D30" s="11" t="s">
        <v>24</v>
      </c>
      <c r="E30" s="11" t="s">
        <v>48</v>
      </c>
      <c r="F30" s="12" t="s">
        <v>114</v>
      </c>
    </row>
    <row r="31" spans="1:8" ht="21" customHeight="1" x14ac:dyDescent="0.15">
      <c r="A31" s="33">
        <f t="shared" si="0"/>
        <v>25</v>
      </c>
      <c r="D31" s="11" t="s">
        <v>71</v>
      </c>
      <c r="E31" s="11" t="s">
        <v>115</v>
      </c>
    </row>
    <row r="32" spans="1:8" ht="21" customHeight="1" x14ac:dyDescent="0.15">
      <c r="A32" s="33">
        <f t="shared" si="0"/>
        <v>26</v>
      </c>
      <c r="D32" s="11" t="s">
        <v>24</v>
      </c>
      <c r="E32" s="11" t="s">
        <v>42</v>
      </c>
      <c r="F32" s="12" t="s">
        <v>116</v>
      </c>
    </row>
    <row r="33" spans="1:6" ht="21" customHeight="1" x14ac:dyDescent="0.15">
      <c r="A33" s="33">
        <f t="shared" si="0"/>
        <v>27</v>
      </c>
      <c r="D33" s="11" t="s">
        <v>75</v>
      </c>
      <c r="E33" s="11" t="s">
        <v>76</v>
      </c>
    </row>
    <row r="34" spans="1:6" ht="21" customHeight="1" x14ac:dyDescent="0.15">
      <c r="A34" s="33">
        <f t="shared" ref="A34:A45" si="1">ROW()-6</f>
        <v>28</v>
      </c>
      <c r="D34" s="11" t="s">
        <v>77</v>
      </c>
      <c r="F34" s="12" t="s">
        <v>78</v>
      </c>
    </row>
    <row r="35" spans="1:6" ht="21" customHeight="1" x14ac:dyDescent="0.15">
      <c r="A35" s="33">
        <f t="shared" si="1"/>
        <v>29</v>
      </c>
      <c r="B35" s="10" t="s">
        <v>78</v>
      </c>
    </row>
    <row r="36" spans="1:6" ht="21" customHeight="1" x14ac:dyDescent="0.15">
      <c r="A36" s="33">
        <f t="shared" si="1"/>
        <v>30</v>
      </c>
    </row>
    <row r="37" spans="1:6" ht="21" customHeight="1" x14ac:dyDescent="0.15">
      <c r="A37" s="33">
        <f t="shared" si="1"/>
        <v>31</v>
      </c>
    </row>
    <row r="38" spans="1:6" ht="11.25" x14ac:dyDescent="0.15">
      <c r="A38" s="33">
        <f t="shared" si="1"/>
        <v>32</v>
      </c>
    </row>
    <row r="39" spans="1:6" ht="21" customHeight="1" x14ac:dyDescent="0.15">
      <c r="A39" s="33">
        <f t="shared" si="1"/>
        <v>33</v>
      </c>
    </row>
    <row r="40" spans="1:6" ht="21" customHeight="1" x14ac:dyDescent="0.15">
      <c r="A40" s="33">
        <f t="shared" si="1"/>
        <v>34</v>
      </c>
    </row>
    <row r="41" spans="1:6" ht="21" customHeight="1" x14ac:dyDescent="0.15">
      <c r="A41" s="33">
        <f t="shared" si="1"/>
        <v>35</v>
      </c>
    </row>
    <row r="42" spans="1:6" ht="21" customHeight="1" x14ac:dyDescent="0.15">
      <c r="A42" s="33">
        <f t="shared" si="1"/>
        <v>36</v>
      </c>
    </row>
    <row r="43" spans="1:6" ht="11.25" x14ac:dyDescent="0.15">
      <c r="A43" s="33">
        <f t="shared" si="1"/>
        <v>37</v>
      </c>
    </row>
    <row r="44" spans="1:6" ht="21" customHeight="1" x14ac:dyDescent="0.15">
      <c r="A44" s="33">
        <f t="shared" si="1"/>
        <v>38</v>
      </c>
    </row>
    <row r="45" spans="1:6" ht="21" customHeight="1" x14ac:dyDescent="0.15">
      <c r="A45" s="33">
        <f t="shared" si="1"/>
        <v>39</v>
      </c>
    </row>
    <row r="46" spans="1:6" ht="21" customHeight="1" x14ac:dyDescent="0.15">
      <c r="A46" s="33">
        <f t="shared" ref="A46:A49" si="2">ROW()-6</f>
        <v>40</v>
      </c>
    </row>
    <row r="47" spans="1:6" ht="21" customHeight="1" x14ac:dyDescent="0.15">
      <c r="A47" s="33">
        <f t="shared" si="2"/>
        <v>41</v>
      </c>
      <c r="E47" s="15"/>
    </row>
    <row r="48" spans="1:6" ht="21" customHeight="1" x14ac:dyDescent="0.15">
      <c r="A48" s="33">
        <f t="shared" si="2"/>
        <v>42</v>
      </c>
    </row>
    <row r="49" spans="1:2" ht="21" customHeight="1" x14ac:dyDescent="0.15">
      <c r="A49" s="33">
        <f t="shared" si="2"/>
        <v>43</v>
      </c>
      <c r="B49" s="12"/>
    </row>
  </sheetData>
  <autoFilter ref="A1:H49" xr:uid="{00000000-0009-0000-0000-000002000000}"/>
  <phoneticPr fontId="9" type="noConversion"/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辅助表!$D$6:$D$77</xm:f>
          </x14:formula1>
          <xm:sqref>D27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02"/>
  <sheetViews>
    <sheetView workbookViewId="0">
      <selection activeCell="B56" sqref="B56"/>
    </sheetView>
  </sheetViews>
  <sheetFormatPr defaultColWidth="9" defaultRowHeight="13.5" x14ac:dyDescent="0.1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117</v>
      </c>
      <c r="B1" s="1" t="s">
        <v>118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 x14ac:dyDescent="0.15">
      <c r="A2" s="4" t="s">
        <v>119</v>
      </c>
      <c r="B2" s="1" t="s">
        <v>120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 x14ac:dyDescent="0.15">
      <c r="A3" s="4" t="s">
        <v>121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 x14ac:dyDescent="0.15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 x14ac:dyDescent="0.15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 x14ac:dyDescent="0.15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 x14ac:dyDescent="0.15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IFERROR(INDEX($B$6:$B$104,MATCH(0,COUNTIF(D$6:D7,$B$6:$B$104),0))&amp;"","")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 x14ac:dyDescent="0.15">
      <c r="A9" s="1">
        <v>4</v>
      </c>
      <c r="B9" s="1" t="str">
        <f>IF([1]AVG指令文档!D7&lt;&gt;0,[1]AVG指令文档!D7,"")</f>
        <v>特殊-闪白效果</v>
      </c>
      <c r="D9" s="1" t="str">
        <f t="array" ref="D9">IFERROR(INDEX($B$6:$B$104,MATCH(0,COUNTIF(D$6:D8,$B$6:$B$104),0))&amp;"","")</f>
        <v>特殊-转场效果</v>
      </c>
      <c r="AA9" s="2" t="str">
        <f>IF([1]AVG指令文档!D12&lt;&gt;0,[1]AVG指令文档!D12,"")</f>
        <v>移除角色</v>
      </c>
      <c r="AB9" s="2" t="str">
        <f>IF([1]AVG指令文档!E12&lt;&gt;0,[1]AVG指令文档!E12,"")</f>
        <v>npc_aimeng</v>
      </c>
      <c r="AC9" s="2" t="str">
        <f>IF([1]AVG指令文档!F12&lt;&gt;0,[1]AVG指令文档!F12,"")</f>
        <v/>
      </c>
      <c r="AD9" s="2" t="str">
        <f>IF([1]AVG指令文档!G12&lt;&gt;0,[1]AVG指令文档!G12,"")</f>
        <v/>
      </c>
      <c r="AE9" s="2" t="str">
        <f>IF([1]AVG指令文档!H12&lt;&gt;0,[1]AVG指令文档!H12,"")</f>
        <v>TRUE;TRUE
【是否根据站位自动移动相机，默认TRUE|是否自动转1，2位置的角度（默认TRUE）|是否半透明渐变消失（默认TRUE）】</v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 x14ac:dyDescent="0.15">
      <c r="A10" s="1">
        <v>5</v>
      </c>
      <c r="B10" s="1" t="str">
        <f>IF([1]AVG指令文档!D8&lt;&gt;0,[1]AVG指令文档!D8,"")</f>
        <v>设置场号</v>
      </c>
      <c r="D10" s="1" t="str">
        <f t="array" ref="D10">IFERROR(INDEX($B$6:$B$104,MATCH(0,COUNTIF(D$6:D9,$B$6:$B$104),0))&amp;"","")</f>
        <v>特殊-闪白效果</v>
      </c>
      <c r="AA10" s="2" t="str">
        <f>IF([1]AVG指令文档!D13&lt;&gt;0,[1]AVG指令文档!D13,"")</f>
        <v>场景-执行脚本</v>
      </c>
      <c r="AB10" s="2" t="str">
        <f>IF([1]AVG指令文档!E13&lt;&gt;0,[1]AVG指令文档!E13,"")</f>
        <v>AvgManager:btn skip
【是否显示跳过按钮，0表示不显示】
AvgSetValue:style0
【对话框可点击跳过】</v>
      </c>
      <c r="AC10" s="2" t="str">
        <f>IF([1]AVG指令文档!F13&lt;&gt;0,[1]AVG指令文档!F13,"")</f>
        <v>0
UI_TypeWriter.touchCanSkipText=true</v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 x14ac:dyDescent="0.15">
      <c r="A11" s="1">
        <v>6</v>
      </c>
      <c r="B11" s="1" t="str">
        <f>IF([1]AVG指令文档!D9&lt;&gt;0,[1]AVG指令文档!D9,"")</f>
        <v>设置镜号</v>
      </c>
      <c r="D11" s="1" t="str">
        <f t="array" ref="D11">IFERROR(INDEX($B$6:$B$104,MATCH(0,COUNTIF(D$6:D10,$B$6:$B$104),0))&amp;"","")</f>
        <v>设置场号</v>
      </c>
      <c r="AA11" s="2" t="str">
        <f>IF([1]AVG指令文档!D14&lt;&gt;0,[1]AVG指令文档!D14,"")</f>
        <v/>
      </c>
      <c r="AB11" s="2" t="str">
        <f>IF([1]AVG指令文档!E14&lt;&gt;0,[1]AVG指令文档!E14,"")</f>
        <v/>
      </c>
      <c r="AC11" s="2" t="str">
        <f>IF([1]AVG指令文档!F14&lt;&gt;0,[1]AVG指令文档!F14,"")</f>
        <v/>
      </c>
      <c r="AD11" s="2" t="str">
        <f>IF([1]AVG指令文档!G14&lt;&gt;0,[1]AVG指令文档!G14,"")</f>
        <v/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 x14ac:dyDescent="0.15">
      <c r="A12" s="1">
        <v>7</v>
      </c>
      <c r="B12" s="1" t="str">
        <f>IF([1]AVG指令文档!D10&lt;&gt;0,[1]AVG指令文档!D10,"")</f>
        <v>设置角色</v>
      </c>
      <c r="D12" s="1" t="str">
        <f t="array" ref="D12">IFERROR(INDEX($B$6:$B$104,MATCH(0,COUNTIF(D$6:D11,$B$6:$B$104),0))&amp;"","")</f>
        <v>设置镜号</v>
      </c>
      <c r="AA12" s="2" t="str">
        <f>IF([1]AVG指令文档!D15&lt;&gt;0,[1]AVG指令文档!D15,"")</f>
        <v>镜头移动</v>
      </c>
      <c r="AB12" s="2" t="str">
        <f>IF([1]AVG指令文档!E15&lt;&gt;0,[1]AVG指令文档!E15,"")</f>
        <v>camchar0/camchar1/camchar2
【镜头名称，在编辑器镜号中配置】
【命名规则：主线章节_小节_摄像机编号】</v>
      </c>
      <c r="AC12" s="2" t="str">
        <f>IF([1]AVG指令文档!F15&lt;&gt;0,[1]AVG指令文档!F15,"")</f>
        <v>3
【镜头从A移动到B一共需要的时间，默认时0】</v>
      </c>
      <c r="AD12" s="2" t="str">
        <f>IF([1]AVG指令文档!G15&lt;&gt;0,[1]AVG指令文档!G15,"")</f>
        <v>不填为1
【类型：从0到6，可不填，默认是1】
1.Cut 0.EaseInOut
2.EaseIn 3.EaseOut
4.HardIn 5.HardOut
6Linear</v>
      </c>
      <c r="AE12" s="2" t="str">
        <f>IF([1]AVG指令文档!H15&lt;&gt;0,[1]AVG指令文档!H15,"")</f>
        <v/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 x14ac:dyDescent="0.15">
      <c r="A13" s="1">
        <v>8</v>
      </c>
      <c r="B13" s="1" t="str">
        <f>IF([1]AVG指令文档!D11&lt;&gt;0,[1]AVG指令文档!D11,"")</f>
        <v>角色挂件</v>
      </c>
      <c r="D13" s="1" t="str">
        <f t="array" ref="D13">IFERROR(INDEX($B$6:$B$104,MATCH(0,COUNTIF(D$6:D12,$B$6:$B$104),0))&amp;"","")</f>
        <v>设置角色</v>
      </c>
      <c r="T13" s="2"/>
      <c r="AA13" s="2" t="str">
        <f>IF([1]AVG指令文档!D16&lt;&gt;0,[1]AVG指令文档!D16,"")</f>
        <v>镜头振动</v>
      </c>
      <c r="AB13" s="2" t="str">
        <f>IF([1]AVG指令文档!E16&lt;&gt;0,[1]AVG指令文档!E16,"")</f>
        <v>1
【类型，类型在编辑器中已经编好】</v>
      </c>
      <c r="AC13" s="2" t="str">
        <f>IF([1]AVG指令文档!F16&lt;&gt;0,[1]AVG指令文档!F16,"")</f>
        <v>1.5
【振幅，原编辑器震动编辑幅度的基础上，形成的倍数，可不填，若不填则读取编辑器参数】</v>
      </c>
      <c r="AD13" s="2" t="str">
        <f>IF([1]AVG指令文档!G16&lt;&gt;0,[1]AVG指令文档!G16,"")</f>
        <v>1.5
【频率，原编辑器震动编辑频率的基础上，形成的倍数。可不填，若不填则读取编辑器参数】</v>
      </c>
      <c r="AE13" s="2" t="str">
        <f>IF([1]AVG指令文档!H16&lt;&gt;0,[1]AVG指令文档!H16,"")</f>
        <v>2
【持续时间】</v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 x14ac:dyDescent="0.15">
      <c r="A14" s="1">
        <v>9</v>
      </c>
      <c r="B14" s="1" t="str">
        <f>IF([1]AVG指令文档!D12&lt;&gt;0,[1]AVG指令文档!D12,"")</f>
        <v>移除角色</v>
      </c>
      <c r="D14" s="1" t="str">
        <f t="array" ref="D14">IFERROR(INDEX($B$6:$B$104,MATCH(0,COUNTIF(D$6:D13,$B$6:$B$104),0))&amp;"","")</f>
        <v>角色挂件</v>
      </c>
      <c r="T14" s="2"/>
      <c r="AA14" s="2" t="str">
        <f>IF([1]AVG指令文档!D17&lt;&gt;0,[1]AVG指令文档!D17,"")</f>
        <v>镜头切换</v>
      </c>
      <c r="AB14" s="2" t="str">
        <f>IF([1]AVG指令文档!E17&lt;&gt;0,[1]AVG指令文档!E17,"")</f>
        <v>camchar0/camchar1/camchar2
【镜头编号，在编辑器镜号中配置】</v>
      </c>
      <c r="AC14" s="2" t="str">
        <f>IF([1]AVG指令文档!F17&lt;&gt;0,[1]AVG指令文档!F17,"")</f>
        <v/>
      </c>
      <c r="AD14" s="2" t="str">
        <f>IF([1]AVG指令文档!G17&lt;&gt;0,[1]AVG指令文档!G17,"")</f>
        <v/>
      </c>
      <c r="AE14" s="2" t="str">
        <f>IF([1]AVG指令文档!H17&lt;&gt;0,[1]AVG指令文档!H17,"")</f>
        <v/>
      </c>
      <c r="AF14" s="2" t="str">
        <f>IF([1]AVG指令文档!I17&lt;&gt;0,[1]AVG指令文档!I17,"")</f>
        <v/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 x14ac:dyDescent="0.15">
      <c r="A15" s="1">
        <v>10</v>
      </c>
      <c r="B15" s="1" t="str">
        <f>IF([1]AVG指令文档!D13&lt;&gt;0,[1]AVG指令文档!D13,"")</f>
        <v>场景-执行脚本</v>
      </c>
      <c r="D15" s="1" t="str">
        <f t="array" ref="D15">IFERROR(INDEX($B$6:$B$104,MATCH(0,COUNTIF(D$6:D14,$B$6:$B$104),0))&amp;"","")</f>
        <v>移除角色</v>
      </c>
      <c r="AA15" s="2" t="str">
        <f>IF([1]AVG指令文档!D18&lt;&gt;0,[1]AVG指令文档!D18,"")</f>
        <v>角色台词</v>
      </c>
      <c r="AB15" s="2" t="str">
        <f>IF([1]AVG指令文档!E18&lt;&gt;0,[1]AVG指令文档!E18,"")</f>
        <v>npc_meiluni
【行为主体，NPC别名，在角色表中配置】</v>
      </c>
      <c r="AC15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5" s="2" t="str">
        <f>IF([1]AVG指令文档!G18&lt;&gt;0,[1]AVG指令文档!G18,"")</f>
        <v>rui_01
【语音文件的名字】</v>
      </c>
      <c r="AE15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5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 x14ac:dyDescent="0.15">
      <c r="A16" s="1">
        <v>11</v>
      </c>
      <c r="B16" s="1" t="str">
        <f>IF([1]AVG指令文档!D14&lt;&gt;0,[1]AVG指令文档!D14,"")</f>
        <v/>
      </c>
      <c r="D16" s="1" t="str">
        <f t="array" ref="D16">IFERROR(INDEX($B$6:$B$104,MATCH(0,COUNTIF(D$6:D15,$B$6:$B$104),0))&amp;"","")</f>
        <v>场景-执行脚本</v>
      </c>
      <c r="AA16" s="2" t="str">
        <f>IF([1]AVG指令文档!D19&lt;&gt;0,[1]AVG指令文档!D19,"")</f>
        <v>关闭气泡</v>
      </c>
      <c r="AB16" s="2" t="str">
        <f>IF([1]AVG指令文档!E19&lt;&gt;0,[1]AVG指令文档!E19,"")</f>
        <v/>
      </c>
      <c r="AC16" s="2" t="str">
        <f>IF([1]AVG指令文档!F19&lt;&gt;0,[1]AVG指令文档!F19,"")</f>
        <v/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 x14ac:dyDescent="0.15">
      <c r="A17" s="1">
        <v>12</v>
      </c>
      <c r="B17" s="1" t="str">
        <f>IF([1]AVG指令文档!D15&lt;&gt;0,[1]AVG指令文档!D15,"")</f>
        <v>镜头移动</v>
      </c>
      <c r="D17" s="1" t="str">
        <f t="array" ref="D17">IFERROR(INDEX($B$6:$B$104,MATCH(0,COUNTIF(D$6:D16,$B$6:$B$104),0))&amp;"","")</f>
        <v>镜头移动</v>
      </c>
      <c r="AA17" s="2" t="str">
        <f>IF([1]AVG指令文档!D20&lt;&gt;0,[1]AVG指令文档!D20,"")</f>
        <v>角色动作</v>
      </c>
      <c r="AB17" s="2" t="str">
        <f>IF([1]AVG指令文档!E20&lt;&gt;0,[1]AVG指令文档!E20,"")</f>
        <v>npc_meiluni
【行为主体】</v>
      </c>
      <c r="AC17" s="2" t="str">
        <f>IF([1]AVG指令文档!F20&lt;&gt;0,[1]AVG指令文档!F20,"")</f>
        <v>4002
【NPC动作，在编辑器animator中配置】
参 https://igsqvb4rme.feishu.cn/sheets/shtcn3L5rxbLkCqvyMHjcaH8KOc?sheet=14742d</v>
      </c>
      <c r="AD17" s="2" t="str">
        <f>IF([1]AVG指令文档!G20&lt;&gt;0,[1]AVG指令文档!G20,"")</f>
        <v/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 x14ac:dyDescent="0.15">
      <c r="A18" s="1">
        <v>13</v>
      </c>
      <c r="B18" s="1" t="str">
        <f>IF([1]AVG指令文档!D16&lt;&gt;0,[1]AVG指令文档!D16,"")</f>
        <v>镜头振动</v>
      </c>
      <c r="D18" s="1" t="str">
        <f t="array" ref="D18">IFERROR(INDEX($B$6:$B$104,MATCH(0,COUNTIF(D$6:D17,$B$6:$B$104),0))&amp;"","")</f>
        <v>镜头振动</v>
      </c>
      <c r="AA18" s="2" t="str">
        <f>IF([1]AVG指令文档!D21&lt;&gt;0,[1]AVG指令文档!D21,"")</f>
        <v>角色镜头</v>
      </c>
      <c r="AB18" s="2" t="str">
        <f>IF([1]AVG指令文档!E21&lt;&gt;0,[1]AVG指令文档!E21,"")</f>
        <v>填要是用角色镜头的角色名
如果不填，则默认为当前说话的人
【使用角色镜头必须加角色镜头关闭】</v>
      </c>
      <c r="AC18" s="2" t="str">
        <f>IF([1]AVG指令文档!F21&lt;&gt;0,[1]AVG指令文档!F21,"")</f>
        <v>CharacterCamera_1
【镜头组名称】角色专属镜头名字</v>
      </c>
      <c r="AD18" s="2" t="str">
        <f>IF([1]AVG指令文档!G21&lt;&gt;0,[1]AVG指令文档!G21,"")</f>
        <v>1
【镜头动画AnimStep】</v>
      </c>
      <c r="AE18" s="2" t="str">
        <f>IF([1]AVG指令文档!H21&lt;&gt;0,[1]AVG指令文档!H21,"")</f>
        <v/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 x14ac:dyDescent="0.15">
      <c r="A19" s="1">
        <v>14</v>
      </c>
      <c r="B19" s="1" t="str">
        <f>IF([1]AVG指令文档!D17&lt;&gt;0,[1]AVG指令文档!D17,"")</f>
        <v>镜头切换</v>
      </c>
      <c r="D19" s="1" t="str">
        <f t="array" ref="D19">IFERROR(INDEX($B$6:$B$104,MATCH(0,COUNTIF(D$6:D18,$B$6:$B$104),0))&amp;"","")</f>
        <v>镜头切换</v>
      </c>
      <c r="AA19" s="2" t="str">
        <f>IF([1]AVG指令文档!D22&lt;&gt;0,[1]AVG指令文档!D22,"")</f>
        <v>新角色镜头</v>
      </c>
      <c r="AB19" s="2" t="str">
        <f>IF([1]AVG指令文档!E22&lt;&gt;0,[1]AVG指令文档!E22,"")</f>
        <v>填要是用角色镜头的名
如果不填，则默认为当前说话的人
【使用角色镜头必须加角色镜头关闭】</v>
      </c>
      <c r="AC19" s="2" t="str">
        <f>IF([1]AVG指令文档!F22&lt;&gt;0,[1]AVG指令文档!F22,"")</f>
        <v>不填</v>
      </c>
      <c r="AD19" s="2" t="str">
        <f>IF([1]AVG指令文档!G22&lt;&gt;0,[1]AVG指令文档!G22,"")</f>
        <v>不填</v>
      </c>
      <c r="AE19" s="2" t="str">
        <f>IF([1]AVG指令文档!H22&lt;&gt;0,[1]AVG指令文档!H22,"")</f>
        <v>不填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 x14ac:dyDescent="0.15">
      <c r="A20" s="1">
        <v>15</v>
      </c>
      <c r="B20" s="1" t="str">
        <f>IF([1]AVG指令文档!D18&lt;&gt;0,[1]AVG指令文档!D18,"")</f>
        <v>角色台词</v>
      </c>
      <c r="D20" s="1" t="str">
        <f t="array" ref="D20">IFERROR(INDEX($B$6:$B$104,MATCH(0,COUNTIF(D$6:D19,$B$6:$B$104),0))&amp;"","")</f>
        <v>角色台词</v>
      </c>
      <c r="AA20" s="2" t="str">
        <f>IF([1]AVG指令文档!D23&lt;&gt;0,[1]AVG指令文档!D23,"")</f>
        <v>角色镜头关闭</v>
      </c>
      <c r="AB20" s="2" t="str">
        <f>IF([1]AVG指令文档!E23&lt;&gt;0,[1]AVG指令文档!E23,"")</f>
        <v>如果不填，则默认为当前说话的人</v>
      </c>
      <c r="AC20" s="2" t="str">
        <f>IF([1]AVG指令文档!F23&lt;&gt;0,[1]AVG指令文档!F23,"")</f>
        <v>liliu_characamTL
不填为使用旧版的角色镜头关闭
【填入TimeLine名字表示关闭指定的新版角色镜头】</v>
      </c>
      <c r="AD20" s="2" t="str">
        <f>IF([1]AVG指令文档!G23&lt;&gt;0,[1]AVG指令文档!G23,"")</f>
        <v>不填</v>
      </c>
      <c r="AE20" s="2" t="str">
        <f>IF([1]AVG指令文档!H23&lt;&gt;0,[1]AVG指令文档!H23,"")</f>
        <v>不填</v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 x14ac:dyDescent="0.15">
      <c r="A21" s="1">
        <v>16</v>
      </c>
      <c r="B21" s="1" t="str">
        <f>IF([1]AVG指令文档!D19&lt;&gt;0,[1]AVG指令文档!D19,"")</f>
        <v>关闭气泡</v>
      </c>
      <c r="D21" s="1" t="str">
        <f t="array" ref="D21">IFERROR(INDEX($B$6:$B$104,MATCH(0,COUNTIF(D$6:D20,$B$6:$B$104),0))&amp;"","")</f>
        <v>关闭气泡</v>
      </c>
      <c r="AA21" s="2" t="str">
        <f>IF([1]AVG指令文档!D24&lt;&gt;0,[1]AVG指令文档!D24,"")</f>
        <v>角色移动</v>
      </c>
      <c r="AB21" s="2" t="str">
        <f>IF([1]AVG指令文档!E24&lt;&gt;0,[1]AVG指令文档!E24,"")</f>
        <v>npc_meiluni
【行为主体】</v>
      </c>
      <c r="AC21" s="2" t="str">
        <f>IF([1]AVG指令文档!F24&lt;&gt;0,[1]AVG指令文档!F24,"")</f>
        <v>3
【到达的坐标点，在编辑器镜号中配置】
参 ???????</v>
      </c>
      <c r="AD21" s="2" t="str">
        <f>IF([1]AVG指令文档!G24&lt;&gt;0,[1]AVG指令文档!G24,"")</f>
        <v>2
【耗费的时间】</v>
      </c>
      <c r="AE21" s="2" t="str">
        <f>IF([1]AVG指令文档!H24&lt;&gt;0,[1]AVG指令文档!H24,"")</f>
        <v>FALSE;TRUE
【是否播放走路动画（默认FALSE）
|是否自动转角度（默认TRUE）】</v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 x14ac:dyDescent="0.15">
      <c r="A22" s="1">
        <v>17</v>
      </c>
      <c r="B22" s="1" t="str">
        <f>IF([1]AVG指令文档!D20&lt;&gt;0,[1]AVG指令文档!D20,"")</f>
        <v>角色动作</v>
      </c>
      <c r="D22" s="1" t="str">
        <f t="array" ref="D22">IFERROR(INDEX($B$6:$B$104,MATCH(0,COUNTIF(D$6:D21,$B$6:$B$104),0))&amp;"","")</f>
        <v>角色动作</v>
      </c>
      <c r="AA22" s="2" t="str">
        <f>IF([1]AVG指令文档!D25&lt;&gt;0,[1]AVG指令文档!D25,"")</f>
        <v>开始说话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102102
【talkId(角色配置表里的id)】 
参 角色表talk页签</v>
      </c>
      <c r="AD22" s="2" t="str">
        <f>IF([1]AVG指令文档!G25&lt;&gt;0,[1]AVG指令文档!G25,"")</f>
        <v>0
【默认是0，说话时长，x秒后停止说话】</v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 x14ac:dyDescent="0.15">
      <c r="A23" s="1">
        <v>18</v>
      </c>
      <c r="B23" s="1" t="str">
        <f>IF([1]AVG指令文档!D21&lt;&gt;0,[1]AVG指令文档!D21,"")</f>
        <v>角色镜头</v>
      </c>
      <c r="D23" s="1" t="str">
        <f t="array" ref="D23">IFERROR(INDEX($B$6:$B$104,MATCH(0,COUNTIF(D$6:D22,$B$6:$B$104),0))&amp;"","")</f>
        <v>角色镜头</v>
      </c>
      <c r="AA23" s="2" t="str">
        <f>IF([1]AVG指令文档!D26&lt;&gt;0,[1]AVG指令文档!D26,"")</f>
        <v>停止说话</v>
      </c>
      <c r="AB23" s="2" t="str">
        <f>IF([1]AVG指令文档!E26&lt;&gt;0,[1]AVG指令文档!E26,"")</f>
        <v>npc_kaiselin
【行为主体】</v>
      </c>
      <c r="AC23" s="2" t="str">
        <f>IF([1]AVG指令文档!F26&lt;&gt;0,[1]AVG指令文档!F26,"")</f>
        <v/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 x14ac:dyDescent="0.15">
      <c r="A24" s="1">
        <v>19</v>
      </c>
      <c r="B24" s="1" t="str">
        <f>IF([1]AVG指令文档!D22&lt;&gt;0,[1]AVG指令文档!D22,"")</f>
        <v>新角色镜头</v>
      </c>
      <c r="D24" s="1" t="str">
        <f t="array" ref="D24">IFERROR(INDEX($B$6:$B$104,MATCH(0,COUNTIF(D$6:D23,$B$6:$B$104),0))&amp;"","")</f>
        <v>新角色镜头</v>
      </c>
      <c r="AA24" s="2" t="str">
        <f>IF([1]AVG指令文档!D27&lt;&gt;0,[1]AVG指令文档!D27,"")</f>
        <v>角色表情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4" s="2" t="str">
        <f>IF([1]AVG指令文档!G27&lt;&gt;0,[1]AVG指令文档!G27,"")</f>
        <v/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 x14ac:dyDescent="0.15">
      <c r="A25" s="1">
        <v>20</v>
      </c>
      <c r="B25" s="1" t="str">
        <f>IF([1]AVG指令文档!D23&lt;&gt;0,[1]AVG指令文档!D23,"")</f>
        <v>角色镜头关闭</v>
      </c>
      <c r="D25" s="1" t="str">
        <f t="array" ref="D25">IFERROR(INDEX($B$6:$B$104,MATCH(0,COUNTIF(D$6:D24,$B$6:$B$104),0))&amp;"","")</f>
        <v>角色镜头关闭</v>
      </c>
      <c r="AA25" s="2" t="str">
        <f>IF([1]AVG指令文档!D28&lt;&gt;0,[1]AVG指令文档!D28,"")</f>
        <v>眨眼速度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不填为1，(此项不填为1，不加此项特定表情默认眨眼) 
【值越大，频率越快】</v>
      </c>
      <c r="AD25" s="2" t="str">
        <f>IF([1]AVG指令文档!G28&lt;&gt;0,[1]AVG指令文档!G28,"")</f>
        <v/>
      </c>
      <c r="AE25" s="2" t="str">
        <f>IF([1]AVG指令文档!H28&lt;&gt;0,[1]AVG指令文档!H28,"")</f>
        <v/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 x14ac:dyDescent="0.15">
      <c r="A26" s="1">
        <v>21</v>
      </c>
      <c r="B26" s="1" t="str">
        <f>IF([1]AVG指令文档!D24&lt;&gt;0,[1]AVG指令文档!D24,"")</f>
        <v>角色移动</v>
      </c>
      <c r="D26" s="1" t="str">
        <f t="array" ref="D26">IFERROR(INDEX($B$6:$B$104,MATCH(0,COUNTIF(D$6:D25,$B$6:$B$104),0))&amp;"","")</f>
        <v>角色移动</v>
      </c>
      <c r="AA26" s="2" t="str">
        <f>IF([1]AVG指令文档!D29&lt;&gt;0,[1]AVG指令文档!D29,"")</f>
        <v>角色转身</v>
      </c>
      <c r="AB26" s="2" t="str">
        <f>IF([1]AVG指令文档!E29&lt;&gt;0,[1]AVG指令文档!E29,"")</f>
        <v>npc_meiluni
【行为主体】</v>
      </c>
      <c r="AC26" s="2" t="str">
        <f>IF([1]AVG指令文档!F29&lt;&gt;0,[1]AVG指令文档!F29,"")</f>
        <v>-30
【角度，负数朝左、正数朝右
不填为恢复转身
】</v>
      </c>
      <c r="AD26" s="2" t="str">
        <f>IF([1]AVG指令文档!G29&lt;&gt;0,[1]AVG指令文档!G29,"")</f>
        <v>0.5
【耗费时间】</v>
      </c>
      <c r="AE26" s="2" t="str">
        <f>IF([1]AVG指令文档!H29&lt;&gt;0,[1]AVG指令文档!H29,"")</f>
        <v/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 x14ac:dyDescent="0.15">
      <c r="A27" s="1">
        <v>22</v>
      </c>
      <c r="B27" s="1" t="str">
        <f>IF([1]AVG指令文档!D25&lt;&gt;0,[1]AVG指令文档!D25,"")</f>
        <v>开始说话</v>
      </c>
      <c r="D27" s="1" t="str">
        <f t="array" ref="D27">IFERROR(INDEX($B$6:$B$104,MATCH(0,COUNTIF(D$6:D26,$B$6:$B$104),0))&amp;"","")</f>
        <v>开始说话</v>
      </c>
      <c r="AA27" s="2" t="str">
        <f>IF([1]AVG指令文档!D30&lt;&gt;0,[1]AVG指令文档!D30,"")</f>
        <v>角色转头</v>
      </c>
      <c r="AB27" s="2" t="str">
        <f>IF([1]AVG指令文档!E30&lt;&gt;0,[1]AVG指令文档!E30,"")</f>
        <v>npc_meiluni
【行为主体】</v>
      </c>
      <c r="AC27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7" s="2" t="str">
        <f>IF([1]AVG指令文档!G30&lt;&gt;0,[1]AVG指令文档!G30,"")</f>
        <v/>
      </c>
      <c r="AE27" s="2" t="str">
        <f>IF([1]AVG指令文档!H30&lt;&gt;0,[1]AVG指令文档!H30,"")</f>
        <v>0.5（耗费时间）</v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 x14ac:dyDescent="0.15">
      <c r="A28" s="1">
        <v>23</v>
      </c>
      <c r="B28" s="1" t="str">
        <f>IF([1]AVG指令文档!D26&lt;&gt;0,[1]AVG指令文档!D26,"")</f>
        <v>停止说话</v>
      </c>
      <c r="D28" s="1" t="str">
        <f t="array" ref="D28">IFERROR(INDEX($B$6:$B$104,MATCH(0,COUNTIF(D$6:D27,$B$6:$B$104),0))&amp;"","")</f>
        <v>停止说话</v>
      </c>
      <c r="AA28" s="2" t="str">
        <f>IF([1]AVG指令文档!D31&lt;&gt;0,[1]AVG指令文档!D31,"")</f>
        <v>加载物体(废弃)</v>
      </c>
      <c r="AB28" s="2" t="str">
        <f>IF([1]AVG指令文档!E31&lt;&gt;0,[1]AVG指令文档!E31,"")</f>
        <v>火苗</v>
      </c>
      <c r="AC28" s="2" t="str">
        <f>IF([1]AVG指令文档!F31&lt;&gt;0,[1]AVG指令文档!F31,"")</f>
        <v>Effects/Magic_fire_pro_yellow
【特效路径】</v>
      </c>
      <c r="AD28" s="2" t="str">
        <f>IF([1]AVG指令文档!G31&lt;&gt;0,[1]AVG指令文档!G31,"")</f>
        <v>1
【加载的坐标，在编辑器镜号position中配置好】</v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 x14ac:dyDescent="0.15">
      <c r="A29" s="1">
        <v>24</v>
      </c>
      <c r="B29" s="1" t="str">
        <f>IF([1]AVG指令文档!D27&lt;&gt;0,[1]AVG指令文档!D27,"")</f>
        <v>角色表情</v>
      </c>
      <c r="D29" s="1" t="str">
        <f t="array" ref="D29">IFERROR(INDEX($B$6:$B$104,MATCH(0,COUNTIF(D$6:D28,$B$6:$B$104),0))&amp;"","")</f>
        <v>角色表情</v>
      </c>
      <c r="AA29" s="2" t="str">
        <f>IF([1]AVG指令文档!D32&lt;&gt;0,[1]AVG指令文档!D32,"")</f>
        <v>删除物体(废弃)</v>
      </c>
      <c r="AB29" s="2" t="str">
        <f>IF([1]AVG指令文档!E32&lt;&gt;0,[1]AVG指令文档!E32,"")</f>
        <v>火苗</v>
      </c>
      <c r="AC29" s="2" t="str">
        <f>IF([1]AVG指令文档!F32&lt;&gt;0,[1]AVG指令文档!F32,"")</f>
        <v/>
      </c>
      <c r="AD29" s="2" t="str">
        <f>IF([1]AVG指令文档!G32&lt;&gt;0,[1]AVG指令文档!G32,"")</f>
        <v/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 x14ac:dyDescent="0.15">
      <c r="A30" s="1">
        <v>25</v>
      </c>
      <c r="B30" s="1" t="str">
        <f>IF([1]AVG指令文档!D28&lt;&gt;0,[1]AVG指令文档!D28,"")</f>
        <v>眨眼速度</v>
      </c>
      <c r="D30" s="1" t="str">
        <f t="array" ref="D30">IFERROR(INDEX($B$6:$B$104,MATCH(0,COUNTIF(D$6:D29,$B$6:$B$104),0))&amp;"","")</f>
        <v>眨眼速度</v>
      </c>
      <c r="AA30" s="2" t="str">
        <f>IF([1]AVG指令文档!D33&lt;&gt;0,[1]AVG指令文档!D33,"")</f>
        <v>放置3D片</v>
      </c>
      <c r="AB30" s="2" t="str">
        <f>IF([1]AVG指令文档!E33&lt;&gt;0,[1]AVG指令文档!E33,"")</f>
        <v>ST_BrokenHeart
【3D资源名称】</v>
      </c>
      <c r="AC30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30" s="2" t="str">
        <f>IF([1]AVG指令文档!G33&lt;&gt;0,[1]AVG指令文档!G33,"")</f>
        <v>scale=0.3;offx=-0.6;offy=1.0
坐标为屏幕正方形基准下的坐标
如果想要上下全屏，则scale=400/图片像素高度</v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 x14ac:dyDescent="0.15">
      <c r="A31" s="1">
        <v>26</v>
      </c>
      <c r="B31" s="1" t="str">
        <f>IF([1]AVG指令文档!D29&lt;&gt;0,[1]AVG指令文档!D29,"")</f>
        <v>角色转身</v>
      </c>
      <c r="D31" s="1" t="str">
        <f t="array" ref="D31">IFERROR(INDEX($B$6:$B$104,MATCH(0,COUNTIF(D$6:D30,$B$6:$B$104),0))&amp;"","")</f>
        <v>角色转身</v>
      </c>
      <c r="AA31" s="2" t="str">
        <f>IF([1]AVG指令文档!D34&lt;&gt;0,[1]AVG指令文档!D34,"")</f>
        <v>播放音效</v>
      </c>
      <c r="AB31" s="2" t="str">
        <f>IF([1]AVG指令文档!E34&lt;&gt;0,[1]AVG指令文档!E34,"")</f>
        <v>sound_test
【音效名称】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 x14ac:dyDescent="0.15">
      <c r="A32" s="1">
        <v>27</v>
      </c>
      <c r="B32" s="1" t="str">
        <f>IF([1]AVG指令文档!D30&lt;&gt;0,[1]AVG指令文档!D30,"")</f>
        <v>角色转头</v>
      </c>
      <c r="D32" s="1" t="str">
        <f t="array" ref="D32">IFERROR(INDEX($B$6:$B$104,MATCH(0,COUNTIF(D$6:D31,$B$6:$B$104),0))&amp;"","")</f>
        <v>角色转头</v>
      </c>
      <c r="AA32" s="2" t="str">
        <f>IF([1]AVG指令文档!D35&lt;&gt;0,[1]AVG指令文档!D35,"")</f>
        <v>停止音效</v>
      </c>
      <c r="AB32" s="2" t="str">
        <f>IF([1]AVG指令文档!E35&lt;&gt;0,[1]AVG指令文档!E35,"")</f>
        <v/>
      </c>
      <c r="AC32" s="2" t="str">
        <f>IF([1]AVG指令文档!F35&lt;&gt;0,[1]AVG指令文档!F35,"")</f>
        <v/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 x14ac:dyDescent="0.15">
      <c r="A33" s="1">
        <v>28</v>
      </c>
      <c r="B33" s="1" t="str">
        <f>IF([1]AVG指令文档!D31&lt;&gt;0,[1]AVG指令文档!D31,"")</f>
        <v>加载物体(废弃)</v>
      </c>
      <c r="D33" s="1" t="str">
        <f t="array" ref="D33">IFERROR(INDEX($B$6:$B$104,MATCH(0,COUNTIF(D$6:D32,$B$6:$B$104),0))&amp;"","")</f>
        <v>加载物体(废弃)</v>
      </c>
      <c r="AA33" s="2" t="str">
        <f>IF([1]AVG指令文档!D36&lt;&gt;0,[1]AVG指令文档!D36,"")</f>
        <v>播放音乐</v>
      </c>
      <c r="AB33" s="2" t="str">
        <f>IF([1]AVG指令文档!E36&lt;&gt;0,[1]AVG指令文档!E36,"")</f>
        <v>bgm_1001
【音乐名称】
音乐路径:Resources/avg/audios</v>
      </c>
      <c r="AC33" s="2" t="str">
        <f>IF([1]AVG指令文档!F36&lt;&gt;0,[1]AVG指令文档!F36,"")</f>
        <v>TRUE
【是否循环，默认True】</v>
      </c>
      <c r="AD33" s="2" t="str">
        <f>IF([1]AVG指令文档!G36&lt;&gt;0,[1]AVG指令文档!G36,"")</f>
        <v>1|1
【渐入时间|渐出时间】</v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 x14ac:dyDescent="0.15">
      <c r="A34" s="1">
        <v>29</v>
      </c>
      <c r="B34" s="1" t="str">
        <f>IF([1]AVG指令文档!D32&lt;&gt;0,[1]AVG指令文档!D32,"")</f>
        <v>删除物体(废弃)</v>
      </c>
      <c r="D34" s="1" t="str">
        <f t="array" ref="D34">IFERROR(INDEX($B$6:$B$104,MATCH(0,COUNTIF(D$6:D33,$B$6:$B$104),0))&amp;"","")</f>
        <v>删除物体(废弃)</v>
      </c>
      <c r="AA34" s="2" t="str">
        <f>IF([1]AVG指令文档!D37&lt;&gt;0,[1]AVG指令文档!D37,"")</f>
        <v>停止音乐</v>
      </c>
      <c r="AB34" s="2" t="str">
        <f>IF([1]AVG指令文档!E37&lt;&gt;0,[1]AVG指令文档!E37,"")</f>
        <v/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 x14ac:dyDescent="0.15">
      <c r="A35" s="1">
        <v>30</v>
      </c>
      <c r="B35" s="1" t="str">
        <f>IF([1]AVG指令文档!D33&lt;&gt;0,[1]AVG指令文档!D33,"")</f>
        <v>放置3D片</v>
      </c>
      <c r="D35" s="1" t="str">
        <f t="array" ref="D35">IFERROR(INDEX($B$6:$B$104,MATCH(0,COUNTIF(D$6:D34,$B$6:$B$104),0))&amp;"","")</f>
        <v>放置3D片</v>
      </c>
      <c r="AA35" s="2" t="str">
        <f>IF([1]AVG指令文档!D38&lt;&gt;0,[1]AVG指令文档!D38,"")</f>
        <v>播放视频</v>
      </c>
      <c r="AB35" s="2" t="str">
        <f>IF([1]AVG指令文档!E38&lt;&gt;0,[1]AVG指令文档!E38,"")</f>
        <v>video_1001
【视频名称】</v>
      </c>
      <c r="AC35" s="2" t="str">
        <f>IF([1]AVG指令文档!F38&lt;&gt;0,[1]AVG指令文档!F38,"")</f>
        <v/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 x14ac:dyDescent="0.15">
      <c r="A36" s="1">
        <v>31</v>
      </c>
      <c r="B36" s="1" t="str">
        <f>IF([1]AVG指令文档!D34&lt;&gt;0,[1]AVG指令文档!D34,"")</f>
        <v>播放音效</v>
      </c>
      <c r="D36" s="1" t="str">
        <f t="array" ref="D36">IFERROR(INDEX($B$6:$B$104,MATCH(0,COUNTIF(D$6:D35,$B$6:$B$104),0))&amp;"","")</f>
        <v>播放音效</v>
      </c>
      <c r="AA36" s="2" t="str">
        <f>IF([1]AVG指令文档!D39&lt;&gt;0,[1]AVG指令文档!D39,"")</f>
        <v>播放timeline</v>
      </c>
      <c r="AB36" s="2" t="str">
        <f>IF([1]AVG指令文档!E39&lt;&gt;0,[1]AVG指令文档!E39,"")</f>
        <v>playableName
【场景内playable名称】</v>
      </c>
      <c r="AC36" s="2" t="str">
        <f>IF([1]AVG指令文档!F39&lt;&gt;0,[1]AVG指令文档!F39,"")</f>
        <v>TRUE【是否是3dTimeline】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 x14ac:dyDescent="0.15">
      <c r="A37" s="1">
        <v>32</v>
      </c>
      <c r="B37" s="1" t="str">
        <f>IF([1]AVG指令文档!D35&lt;&gt;0,[1]AVG指令文档!D35,"")</f>
        <v>停止音效</v>
      </c>
      <c r="D37" s="1" t="str">
        <f t="array" ref="D37">IFERROR(INDEX($B$6:$B$104,MATCH(0,COUNTIF(D$6:D36,$B$6:$B$104),0))&amp;"","")</f>
        <v>停止音效</v>
      </c>
      <c r="AA37" s="2" t="str">
        <f>IF([1]AVG指令文档!D40&lt;&gt;0,[1]AVG指令文档!D40,"")</f>
        <v>等待几秒</v>
      </c>
      <c r="AB37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7" s="2" t="str">
        <f>IF([1]AVG指令文档!F40&lt;&gt;0,[1]AVG指令文档!F40,"")</f>
        <v>TRUE
【等待时是否可点击，默认true】</v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 x14ac:dyDescent="0.15">
      <c r="A38" s="1">
        <v>33</v>
      </c>
      <c r="B38" s="1" t="str">
        <f>IF([1]AVG指令文档!D36&lt;&gt;0,[1]AVG指令文档!D36,"")</f>
        <v>播放音乐</v>
      </c>
      <c r="D38" s="1" t="str">
        <f t="array" ref="D38">IFERROR(INDEX($B$6:$B$104,MATCH(0,COUNTIF(D$6:D37,$B$6:$B$104),0))&amp;"","")</f>
        <v>播放音乐</v>
      </c>
      <c r="AA38" s="2" t="str">
        <f>IF([1]AVG指令文档!D41&lt;&gt;0,[1]AVG指令文档!D41,"")</f>
        <v>画面特效效果</v>
      </c>
      <c r="AB38" s="2" t="str">
        <f>IF([1]AVG指令文档!E41&lt;&gt;0,[1]AVG指令文档!E41,"")</f>
        <v>Gray
【效果类型，Gray变灰度】
摄像机后处理</v>
      </c>
      <c r="AC38" s="2" t="str">
        <f>IF([1]AVG指令文档!F41&lt;&gt;0,[1]AVG指令文档!F41,"")</f>
        <v/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 x14ac:dyDescent="0.15">
      <c r="A39" s="1">
        <v>34</v>
      </c>
      <c r="B39" s="1" t="str">
        <f>IF([1]AVG指令文档!D37&lt;&gt;0,[1]AVG指令文档!D37,"")</f>
        <v>停止音乐</v>
      </c>
      <c r="D39" s="1" t="str">
        <f t="array" ref="D39">IFERROR(INDEX($B$6:$B$104,MATCH(0,COUNTIF(D$6:D38,$B$6:$B$104),0))&amp;"","")</f>
        <v>停止音乐</v>
      </c>
      <c r="AA39" s="2" t="str">
        <f>IF([1]AVG指令文档!D42&lt;&gt;0,[1]AVG指令文档!D42,"")</f>
        <v>画面特效移除</v>
      </c>
      <c r="AB39" s="2" t="str">
        <f>IF([1]AVG指令文档!E42&lt;&gt;0,[1]AVG指令文档!E42,"")</f>
        <v/>
      </c>
      <c r="AC39" s="2" t="str">
        <f>IF([1]AVG指令文档!F42&lt;&gt;0,[1]AVG指令文档!F42,"")</f>
        <v/>
      </c>
      <c r="AD39" s="2" t="str">
        <f>IF([1]AVG指令文档!G42&lt;&gt;0,[1]AVG指令文档!G42,"")</f>
        <v/>
      </c>
      <c r="AE39" s="2" t="str">
        <f>IF([1]AVG指令文档!H42&lt;&gt;0,[1]AVG指令文档!H42,"")</f>
        <v/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 x14ac:dyDescent="0.15">
      <c r="A40" s="1">
        <v>35</v>
      </c>
      <c r="B40" s="1" t="str">
        <f>IF([1]AVG指令文档!D38&lt;&gt;0,[1]AVG指令文档!D38,"")</f>
        <v>播放视频</v>
      </c>
      <c r="D40" s="1" t="str">
        <f t="array" ref="D40">IFERROR(INDEX($B$6:$B$104,MATCH(0,COUNTIF(D$6:D39,$B$6:$B$104),0))&amp;"","")</f>
        <v>播放视频</v>
      </c>
      <c r="AA40" s="2" t="str">
        <f>IF([1]AVG指令文档!D43&lt;&gt;0,[1]AVG指令文档!D43,"")</f>
        <v>故事板</v>
      </c>
      <c r="AB40" s="2" t="str">
        <f>IF([1]AVG指令文档!E43&lt;&gt;0,[1]AVG指令文档!E43,"")</f>
        <v>空值表示经典样式，填1表示标题样式,2是大量文本样式</v>
      </c>
      <c r="AC40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40" s="2" t="str">
        <f>IF([1]AVG指令文档!G43&lt;&gt;0,[1]AVG指令文档!G43,"")</f>
        <v/>
      </c>
      <c r="AE40" s="2" t="str">
        <f>IF([1]AVG指令文档!H43&lt;&gt;0,[1]AVG指令文档!H43,"")</f>
        <v/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 x14ac:dyDescent="0.15">
      <c r="A41" s="1">
        <v>36</v>
      </c>
      <c r="B41" s="1" t="str">
        <f>IF([1]AVG指令文档!D39&lt;&gt;0,[1]AVG指令文档!D39,"")</f>
        <v>播放timeline</v>
      </c>
      <c r="D41" s="1" t="str">
        <f t="array" ref="D41">IFERROR(INDEX($B$6:$B$104,MATCH(0,COUNTIF(D$6:D40,$B$6:$B$104),0))&amp;"","")</f>
        <v>播放timeline</v>
      </c>
      <c r="AA41" s="2" t="str">
        <f>IF([1]AVG指令文档!D44&lt;&gt;0,[1]AVG指令文档!D44,"")</f>
        <v>打开插画</v>
      </c>
      <c r="AB41" s="2" t="str">
        <f>IF([1]AVG指令文档!E44&lt;&gt;0,[1]AVG指令文档!E44,"")</f>
        <v>bgName
【背景图名称】
默认有0.5秒渐变变化，请注意</v>
      </c>
      <c r="AC41" s="2" t="str">
        <f>IF([1]AVG指令文档!F44&lt;&gt;0,[1]AVG指令文档!F44,"")</f>
        <v>TRUE
【是否使用全屏，默认TRUE】</v>
      </c>
      <c r="AD41" s="2" t="str">
        <f>IF([1]AVG指令文档!G44&lt;&gt;0,[1]AVG指令文档!G44,"")</f>
        <v>FALSE【是否使用动画，默认为FALSE】</v>
      </c>
      <c r="AE41" s="2" t="str">
        <f>IF([1]AVG指令文档!H44&lt;&gt;0,[1]AVG指令文档!H44,"")</f>
        <v>offx=0.5;offy=0.2;[可选 noframe=1]
【offx,offy坐标偏移比例】【noframe=1时，不显示边框】</v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 x14ac:dyDescent="0.15">
      <c r="A42" s="1">
        <v>37</v>
      </c>
      <c r="B42" s="1" t="str">
        <f>IF([1]AVG指令文档!D40&lt;&gt;0,[1]AVG指令文档!D40,"")</f>
        <v>等待几秒</v>
      </c>
      <c r="D42" s="1" t="str">
        <f t="array" ref="D42">IFERROR(INDEX($B$6:$B$104,MATCH(0,COUNTIF(D$6:D41,$B$6:$B$104),0))&amp;"","")</f>
        <v>等待几秒</v>
      </c>
      <c r="AA42" s="2" t="str">
        <f>IF([1]AVG指令文档!D45&lt;&gt;0,[1]AVG指令文档!D45,"")</f>
        <v>关闭插画</v>
      </c>
      <c r="AB42" s="2" t="str">
        <f>IF([1]AVG指令文档!E45&lt;&gt;0,[1]AVG指令文档!E45,"")</f>
        <v/>
      </c>
      <c r="AC42" s="2" t="str">
        <f>IF([1]AVG指令文档!F45&lt;&gt;0,[1]AVG指令文档!F45,"")</f>
        <v/>
      </c>
      <c r="AD42" s="2" t="str">
        <f>IF([1]AVG指令文档!G45&lt;&gt;0,[1]AVG指令文档!G45,"")</f>
        <v/>
      </c>
      <c r="AE42" s="2" t="str">
        <f>IF([1]AVG指令文档!H45&lt;&gt;0,[1]AVG指令文档!H45,"")</f>
        <v/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 x14ac:dyDescent="0.15">
      <c r="A43" s="1">
        <v>38</v>
      </c>
      <c r="B43" s="1" t="str">
        <f>IF([1]AVG指令文档!D41&lt;&gt;0,[1]AVG指令文档!D41,"")</f>
        <v>画面特效效果</v>
      </c>
      <c r="D43" s="1" t="str">
        <f t="array" ref="D43">IFERROR(INDEX($B$6:$B$104,MATCH(0,COUNTIF(D$6:D42,$B$6:$B$104),0))&amp;"","")</f>
        <v>画面特效效果</v>
      </c>
      <c r="AA43" s="2" t="str">
        <f>IF([1]AVG指令文档!D46&lt;&gt;0,[1]AVG指令文档!D46,"")</f>
        <v>打开特效板</v>
      </c>
      <c r="AB43" s="2" t="str">
        <f>IF([1]AVG指令文档!E46&lt;&gt;0,[1]AVG指令文档!E46,"")</f>
        <v/>
      </c>
      <c r="AC43" s="2" t="str">
        <f>IF([1]AVG指令文档!F46&lt;&gt;0,[1]AVG指令文档!F46,"")</f>
        <v>boardBgName
【特效背景板图片名称，可不填】
Assets\Resources\avg\effectboard\images</v>
      </c>
      <c r="AD43" s="2" t="str">
        <f>IF([1]AVG指令文档!G46&lt;&gt;0,[1]AVG指令文档!G46,"")</f>
        <v>effectName
【挂在特效板上的粒子特效名，可不填】
Assets\Resources\avg\effectboard\prefabs\</v>
      </c>
      <c r="AE43" s="2" t="str">
        <f>IF([1]AVG指令文档!H46&lt;&gt;0,[1]AVG指令文档!H46,"")</f>
        <v/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 x14ac:dyDescent="0.15">
      <c r="A44" s="1">
        <v>39</v>
      </c>
      <c r="B44" s="1" t="str">
        <f>IF([1]AVG指令文档!D42&lt;&gt;0,[1]AVG指令文档!D42,"")</f>
        <v>画面特效移除</v>
      </c>
      <c r="D44" s="1" t="str">
        <f t="array" ref="D44">IFERROR(INDEX($B$6:$B$104,MATCH(0,COUNTIF(D$6:D43,$B$6:$B$104),0))&amp;"","")</f>
        <v>画面特效移除</v>
      </c>
      <c r="AA44" s="2" t="str">
        <f>IF([1]AVG指令文档!D47&lt;&gt;0,[1]AVG指令文档!D47,"")</f>
        <v>特效板动作</v>
      </c>
      <c r="AB44" s="2" t="str">
        <f>IF([1]AVG指令文档!E47&lt;&gt;0,[1]AVG指令文档!E47,"")</f>
        <v/>
      </c>
      <c r="AC44" s="2" t="str">
        <f>IF([1]AVG指令文档!F47&lt;&gt;0,[1]AVG指令文档!F47,"")</f>
        <v/>
      </c>
      <c r="AD44" s="2" t="str">
        <f>IF([1]AVG指令文档!G47&lt;&gt;0,[1]AVG指令文档!G47,"")</f>
        <v>effectName
Assets\Resources\avg\effectboard\prefabs\</v>
      </c>
      <c r="AE44" s="2" t="str">
        <f>IF([1]AVG指令文档!H47&lt;&gt;0,[1]AVG指令文档!H47,"")</f>
        <v>actionName
动作名字(特指在effectName这个prefab上的animator的trigger名)</v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 x14ac:dyDescent="0.15">
      <c r="A45" s="1">
        <v>40</v>
      </c>
      <c r="B45" s="1" t="str">
        <f>IF([1]AVG指令文档!D43&lt;&gt;0,[1]AVG指令文档!D43,"")</f>
        <v>故事板</v>
      </c>
      <c r="D45" s="1" t="str">
        <f t="array" ref="D45">IFERROR(INDEX($B$6:$B$104,MATCH(0,COUNTIF(D$6:D44,$B$6:$B$104),0))&amp;"","")</f>
        <v>故事板</v>
      </c>
      <c r="AA45" s="2" t="str">
        <f>IF([1]AVG指令文档!D48&lt;&gt;0,[1]AVG指令文档!D48,"")</f>
        <v>关闭特效板</v>
      </c>
      <c r="AB45" s="2" t="str">
        <f>IF([1]AVG指令文档!E48&lt;&gt;0,[1]AVG指令文档!E48,"")</f>
        <v/>
      </c>
      <c r="AC45" s="2" t="str">
        <f>IF([1]AVG指令文档!F48&lt;&gt;0,[1]AVG指令文档!F48,"")</f>
        <v/>
      </c>
      <c r="AD45" s="2" t="str">
        <f>IF([1]AVG指令文档!G48&lt;&gt;0,[1]AVG指令文档!G48,"")</f>
        <v>effectName
【挂在特效板上的粒子特效名，可不填，若不填就关闭整个板子】</v>
      </c>
      <c r="AE45" s="2" t="str">
        <f>IF([1]AVG指令文档!H48&lt;&gt;0,[1]AVG指令文档!H48,"")</f>
        <v/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 x14ac:dyDescent="0.15">
      <c r="A46" s="1">
        <v>41</v>
      </c>
      <c r="B46" s="1" t="str">
        <f>IF([1]AVG指令文档!D44&lt;&gt;0,[1]AVG指令文档!D44,"")</f>
        <v>打开插画</v>
      </c>
      <c r="D46" s="1" t="str">
        <f t="array" ref="D46">IFERROR(INDEX($B$6:$B$104,MATCH(0,COUNTIF(D$6:D45,$B$6:$B$104),0))&amp;"","")</f>
        <v>打开插画</v>
      </c>
      <c r="AA46" s="2" t="str">
        <f>IF([1]AVG指令文档!D49&lt;&gt;0,[1]AVG指令文档!D49,"")</f>
        <v>可选对话框</v>
      </c>
      <c r="AB46" s="2" t="str">
        <f>IF([1]AVG指令文档!E49&lt;&gt;0,[1]AVG指令文档!E49,"")</f>
        <v>title
【当且仅当param3中的类型为3时起效
（type=3）
描述当前需要提交的线索问题是什么】</v>
      </c>
      <c r="AC46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6" s="2" t="str">
        <f>IF([1]AVG指令文档!G49&lt;&gt;0,[1]AVG指令文档!G49,"")</f>
        <v>如果不填且param3不填，则已读选项有已读标识
如果填1，则已读选项和※的规则无效</v>
      </c>
      <c r="AE46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 x14ac:dyDescent="0.15">
      <c r="A47" s="1">
        <v>42</v>
      </c>
      <c r="B47" s="1" t="str">
        <f>IF([1]AVG指令文档!D45&lt;&gt;0,[1]AVG指令文档!D45,"")</f>
        <v>关闭插画</v>
      </c>
      <c r="D47" s="1" t="str">
        <f t="array" ref="D47">IFERROR(INDEX($B$6:$B$104,MATCH(0,COUNTIF(D$6:D46,$B$6:$B$104),0))&amp;"","")</f>
        <v>关闭插画</v>
      </c>
      <c r="AA47" s="2" t="str">
        <f>IF([1]AVG指令文档!D50&lt;&gt;0,[1]AVG指令文档!D50,"")</f>
        <v>可选对话框_系统</v>
      </c>
      <c r="AB47" s="2" t="str">
        <f>IF([1]AVG指令文档!E50&lt;&gt;0,[1]AVG指令文档!E50,"")</f>
        <v>这里填代表相关系统的数字:
0(或不填) 错误
1. todo..</v>
      </c>
      <c r="AC47" s="2" t="str">
        <f>IF([1]AVG指令文档!F50&lt;&gt;0,[1]AVG指令文档!F50,"")</f>
        <v>根据相关系统，填写参数
系统=1时： todo
系统=2时:  todo</v>
      </c>
      <c r="AD47" s="2" t="str">
        <f>IF([1]AVG指令文档!G50&lt;&gt;0,[1]AVG指令文档!G50,"")</f>
        <v>根据相关系统，填写参数
系统=1时： todo
系统=2时:  todo</v>
      </c>
      <c r="AE47" s="2" t="str">
        <f>IF([1]AVG指令文档!H50&lt;&gt;0,[1]AVG指令文档!H50,"")</f>
        <v>type=0
【type表示类型，(不填为0)0是普通选择框，(不可填1)，2是手机下的可选对话框】</v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 x14ac:dyDescent="0.15">
      <c r="A48" s="1">
        <v>43</v>
      </c>
      <c r="B48" s="1" t="str">
        <f>IF([1]AVG指令文档!D46&lt;&gt;0,[1]AVG指令文档!D46,"")</f>
        <v>打开特效板</v>
      </c>
      <c r="D48" s="1" t="str">
        <f t="array" ref="D48">IFERROR(INDEX($B$6:$B$104,MATCH(0,COUNTIF(D$6:D47,$B$6:$B$104),0))&amp;"","")</f>
        <v>打开特效板</v>
      </c>
      <c r="AA48" s="2" t="str">
        <f>IF([1]AVG指令文档!D51&lt;&gt;0,[1]AVG指令文档!D51,"")</f>
        <v>语法-数值</v>
      </c>
      <c r="AB48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8" s="2" t="str">
        <f>IF([1]AVG指令文档!F51&lt;&gt;0,[1]AVG指令文档!F51,"")</f>
        <v>不填</v>
      </c>
      <c r="AD48" s="2" t="str">
        <f>IF([1]AVG指令文档!G51&lt;&gt;0,[1]AVG指令文档!G51,"")</f>
        <v>不填</v>
      </c>
      <c r="AE48" s="2" t="str">
        <f>IF([1]AVG指令文档!H51&lt;&gt;0,[1]AVG指令文档!H51,"")</f>
        <v>不填</v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 x14ac:dyDescent="0.15">
      <c r="A49" s="1">
        <v>44</v>
      </c>
      <c r="B49" s="1" t="str">
        <f>IF([1]AVG指令文档!D47&lt;&gt;0,[1]AVG指令文档!D47,"")</f>
        <v>特效板动作</v>
      </c>
      <c r="D49" s="1" t="str">
        <f t="array" ref="D49">IFERROR(INDEX($B$6:$B$104,MATCH(0,COUNTIF(D$6:D48,$B$6:$B$104),0))&amp;"","")</f>
        <v>特效板动作</v>
      </c>
      <c r="AA49" s="2" t="str">
        <f>IF([1]AVG指令文档!D52&lt;&gt;0,[1]AVG指令文档!D52,"")</f>
        <v>跳转-标签</v>
      </c>
      <c r="AB49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9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 x14ac:dyDescent="0.15">
      <c r="A50" s="1">
        <v>45</v>
      </c>
      <c r="B50" s="1" t="str">
        <f>IF([1]AVG指令文档!D48&lt;&gt;0,[1]AVG指令文档!D48,"")</f>
        <v>关闭特效板</v>
      </c>
      <c r="D50" s="1" t="str">
        <f t="array" ref="D50">IFERROR(INDEX($B$6:$B$104,MATCH(0,COUNTIF(D$6:D49,$B$6:$B$104),0))&amp;"","")</f>
        <v>关闭特效板</v>
      </c>
      <c r="AA50" s="2" t="str">
        <f>IF([1]AVG指令文档!D53&lt;&gt;0,[1]AVG指令文档!D53,"")</f>
        <v>显示任务目标</v>
      </c>
      <c r="AB50" s="2" t="str">
        <f>IF([1]AVG指令文档!E53&lt;&gt;0,[1]AVG指令文档!E53,"")</f>
        <v>quest_xxx
【显示rpg任务目标，RPGQuest name项】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 x14ac:dyDescent="0.15">
      <c r="A51" s="1">
        <v>46</v>
      </c>
      <c r="B51" s="1" t="str">
        <f>IF([1]AVG指令文档!D49&lt;&gt;0,[1]AVG指令文档!D49,"")</f>
        <v>可选对话框</v>
      </c>
      <c r="D51" s="1" t="str">
        <f t="array" ref="D51">IFERROR(INDEX($B$6:$B$104,MATCH(0,COUNTIF(D$6:D50,$B$6:$B$104),0))&amp;"","")</f>
        <v>可选对话框</v>
      </c>
      <c r="AA51" s="2" t="str">
        <f>IF([1]AVG指令文档!D54&lt;&gt;0,[1]AVG指令文档!D54,"")</f>
        <v>关闭任务目标</v>
      </c>
      <c r="AB51" s="2" t="str">
        <f>IF([1]AVG指令文档!E54&lt;&gt;0,[1]AVG指令文档!E54,"")</f>
        <v>quest_xxx
【关闭rpg任务目标，RPGQuest name项】</v>
      </c>
      <c r="AC51" s="2" t="str">
        <f>IF([1]AVG指令文档!F54&lt;&gt;0,[1]AVG指令文档!F54,"")</f>
        <v/>
      </c>
      <c r="AD51" s="2" t="str">
        <f>IF([1]AVG指令文档!G54&lt;&gt;0,[1]AVG指令文档!G54,"")</f>
        <v/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 x14ac:dyDescent="0.15">
      <c r="A52" s="1">
        <v>47</v>
      </c>
      <c r="B52" s="1" t="str">
        <f>IF([1]AVG指令文档!D50&lt;&gt;0,[1]AVG指令文档!D50,"")</f>
        <v>可选对话框_系统</v>
      </c>
      <c r="D52" s="1" t="str">
        <f t="array" ref="D52">IFERROR(INDEX($B$6:$B$104,MATCH(0,COUNTIF(D$6:D51,$B$6:$B$104),0))&amp;"","")</f>
        <v>可选对话框_系统</v>
      </c>
      <c r="AA52" s="2" t="str">
        <f>IF([1]AVG指令文档!D55&lt;&gt;0,[1]AVG指令文档!D55,"")</f>
        <v>RPGActor</v>
      </c>
      <c r="AB52" s="2" t="str">
        <f>IF([1]AVG指令文档!E55&lt;&gt;0,[1]AVG指令文档!E55,"")</f>
        <v>actor_xxx
【RPG系统中的Actor项】</v>
      </c>
      <c r="AC52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2" s="2" t="str">
        <f>IF([1]AVG指令文档!G55&lt;&gt;0,[1]AVG指令文档!G55,"")</f>
        <v>不填为""
如果param为150, 此处写自定义动作的名字</v>
      </c>
      <c r="AE52" s="2" t="str">
        <f>IF([1]AVG指令文档!H55&lt;&gt;0,[1]AVG指令文档!H55,"")</f>
        <v/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 x14ac:dyDescent="0.15">
      <c r="A53" s="1">
        <v>48</v>
      </c>
      <c r="B53" s="1" t="str">
        <f>IF([1]AVG指令文档!D51&lt;&gt;0,[1]AVG指令文档!D51,"")</f>
        <v>语法-数值</v>
      </c>
      <c r="D53" s="1" t="str">
        <f t="array" ref="D53">IFERROR(INDEX($B$6:$B$104,MATCH(0,COUNTIF(D$6:D52,$B$6:$B$104),0))&amp;"","")</f>
        <v>语法-数值</v>
      </c>
      <c r="AA53" s="2" t="str">
        <f>IF([1]AVG指令文档!D56&lt;&gt;0,[1]AVG指令文档!D56,"")</f>
        <v>RPGGoL2</v>
      </c>
      <c r="AB53" s="2" t="str">
        <f>IF([1]AVG指令文档!E56&lt;&gt;0,[1]AVG指令文档!E56,"")</f>
        <v>xxx
【L1中的InspectorUnit（L2）名字】</v>
      </c>
      <c r="AC53" s="2" t="str">
        <f>IF([1]AVG指令文档!F56&lt;&gt;0,[1]AVG指令文档!F56,"")</f>
        <v/>
      </c>
      <c r="AD53" s="2" t="str">
        <f>IF([1]AVG指令文档!G56&lt;&gt;0,[1]AVG指令文档!G56,"")</f>
        <v/>
      </c>
      <c r="AE53" s="2" t="str">
        <f>IF([1]AVG指令文档!H56&lt;&gt;0,[1]AVG指令文档!H56,"")</f>
        <v/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 x14ac:dyDescent="0.15">
      <c r="A54" s="1">
        <v>49</v>
      </c>
      <c r="B54" s="1" t="str">
        <f>IF([1]AVG指令文档!D52&lt;&gt;0,[1]AVG指令文档!D52,"")</f>
        <v>跳转-标签</v>
      </c>
      <c r="D54" s="1" t="str">
        <f t="array" ref="D54">IFERROR(INDEX($B$6:$B$104,MATCH(0,COUNTIF(D$6:D53,$B$6:$B$104),0))&amp;"","")</f>
        <v>跳转-标签</v>
      </c>
      <c r="AA54" s="2" t="str">
        <f>IF([1]AVG指令文档!D57&lt;&gt;0,[1]AVG指令文档!D57,"")</f>
        <v>RPGGoL3</v>
      </c>
      <c r="AB54" s="2" t="str">
        <f>IF([1]AVG指令文档!E57&lt;&gt;0,[1]AVG指令文档!E57,"")</f>
        <v>itemId
【线索道具id】</v>
      </c>
      <c r="AC54" s="2" t="str">
        <f>IF([1]AVG指令文档!F57&lt;&gt;0,[1]AVG指令文档!F57,"")</f>
        <v>不填为不显示返回按钮
【TRUE为显示返回按钮，FALSE为不显示返回按钮】</v>
      </c>
      <c r="AD54" s="2" t="str">
        <f>IF([1]AVG指令文档!G57&lt;&gt;0,[1]AVG指令文档!G57,"")</f>
        <v>不填</v>
      </c>
      <c r="AE54" s="2" t="str">
        <f>IF([1]AVG指令文档!H57&lt;&gt;0,[1]AVG指令文档!H57,"")</f>
        <v/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 x14ac:dyDescent="0.15">
      <c r="A55" s="1">
        <v>50</v>
      </c>
      <c r="B55" s="1" t="str">
        <f>IF([1]AVG指令文档!D53&lt;&gt;0,[1]AVG指令文档!D53,"")</f>
        <v>显示任务目标</v>
      </c>
      <c r="D55" s="1" t="str">
        <f t="array" ref="D55">IFERROR(INDEX($B$6:$B$104,MATCH(0,COUNTIF(D$6:D54,$B$6:$B$104),0))&amp;"","")</f>
        <v>显示任务目标</v>
      </c>
      <c r="AA55" s="2" t="str">
        <f>IF([1]AVG指令文档!D58&lt;&gt;0,[1]AVG指令文档!D58,"")</f>
        <v>RPGLeaveL3</v>
      </c>
      <c r="AB55" s="2" t="str">
        <f>IF([1]AVG指令文档!E58&lt;&gt;0,[1]AVG指令文档!E58,"")</f>
        <v>不填</v>
      </c>
      <c r="AC55" s="2" t="str">
        <f>IF([1]AVG指令文档!F58&lt;&gt;0,[1]AVG指令文档!F58,"")</f>
        <v>不填</v>
      </c>
      <c r="AD55" s="2" t="str">
        <f>IF([1]AVG指令文档!G58&lt;&gt;0,[1]AVG指令文档!G58,"")</f>
        <v>不填</v>
      </c>
      <c r="AE55" s="2" t="str">
        <f>IF([1]AVG指令文档!H58&lt;&gt;0,[1]AVG指令文档!H58,"")</f>
        <v/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 x14ac:dyDescent="0.15">
      <c r="A56" s="1">
        <v>51</v>
      </c>
      <c r="B56" s="1" t="str">
        <f>IF([1]AVG指令文档!D54&lt;&gt;0,[1]AVG指令文档!D54,"")</f>
        <v>关闭任务目标</v>
      </c>
      <c r="D56" s="1" t="str">
        <f t="array" ref="D56">IFERROR(INDEX($B$6:$B$104,MATCH(0,COUNTIF(D$6:D55,$B$6:$B$104),0))&amp;"","")</f>
        <v>关闭任务目标</v>
      </c>
      <c r="AA56" s="2" t="str">
        <f>IF([1]AVG指令文档!D59&lt;&gt;0,[1]AVG指令文档!D59,"")</f>
        <v>RPGInfo</v>
      </c>
      <c r="AB56" s="2" t="str">
        <f>IF([1]AVG指令文档!E59&lt;&gt;0,[1]AVG指令文档!E59,"")</f>
        <v>0
【记录类型，0角色，1SCP，2词条】</v>
      </c>
      <c r="AC56" s="2" t="str">
        <f>IF([1]AVG指令文档!F59&lt;&gt;0,[1]AVG指令文档!F59,"")</f>
        <v>infoName
【角色、SCP、词条的中文名】</v>
      </c>
      <c r="AD56" s="2" t="str">
        <f>IF([1]AVG指令文档!G59&lt;&gt;0,[1]AVG指令文档!G59,"")</f>
        <v>infoIndex
【记录索引，默认-1】</v>
      </c>
      <c r="AE56" s="2" t="str">
        <f>IF([1]AVG指令文档!H59&lt;&gt;0,[1]AVG指令文档!H59,"")</f>
        <v/>
      </c>
      <c r="AF56" s="2" t="str">
        <f>IF([1]AVG指令文档!I59&lt;&gt;0,[1]AVG指令文档!I59,"")</f>
        <v>PS：简易配置方式{&amp;涂凌}</v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 x14ac:dyDescent="0.15">
      <c r="A57" s="1">
        <v>52</v>
      </c>
      <c r="B57" s="1" t="str">
        <f>IF([1]AVG指令文档!D55&lt;&gt;0,[1]AVG指令文档!D55,"")</f>
        <v>RPGActor</v>
      </c>
      <c r="D57" s="1" t="str">
        <f t="array" ref="D57">IFERROR(INDEX($B$6:$B$104,MATCH(0,COUNTIF(D$6:D56,$B$6:$B$104),0))&amp;"","")</f>
        <v>RPGActor</v>
      </c>
      <c r="AA57" s="2" t="str">
        <f>IF([1]AVG指令文档!D60&lt;&gt;0,[1]AVG指令文档!D60,"")</f>
        <v>子任务</v>
      </c>
      <c r="AB57" s="2" t="str">
        <f>IF([1]AVG指令文档!E60&lt;&gt;0,[1]AVG指令文档!E60,"")</f>
        <v>subquest_alias
【填入任务配置表中的任务名键】</v>
      </c>
      <c r="AC57" s="2" t="str">
        <f>IF([1]AVG指令文档!F60&lt;&gt;0,[1]AVG指令文档!F60,"")</f>
        <v>0，1，2
【填入子任务状态，或者INACTIVE，ACTIVE,SUCCESS】</v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>PS：简易配置方式{&amp;涂凌}</v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 x14ac:dyDescent="0.15">
      <c r="A58" s="1">
        <v>53</v>
      </c>
      <c r="B58" s="1" t="str">
        <f>IF([1]AVG指令文档!D56&lt;&gt;0,[1]AVG指令文档!D56,"")</f>
        <v>RPGGoL2</v>
      </c>
      <c r="D58" s="1" t="str">
        <f t="array" ref="D58">IFERROR(INDEX($B$6:$B$104,MATCH(0,COUNTIF(D$6:D57,$B$6:$B$104),0))&amp;"","")</f>
        <v>RPGGoL2</v>
      </c>
      <c r="AA58" s="2" t="str">
        <f>IF([1]AVG指令文档!D61&lt;&gt;0,[1]AVG指令文档!D61,"")</f>
        <v>子任务加值</v>
      </c>
      <c r="AB58" s="2" t="str">
        <f>IF([1]AVG指令文档!E61&lt;&gt;0,[1]AVG指令文档!E61,"")</f>
        <v>subquest_alias
【填入任务配置表中的任务名键】</v>
      </c>
      <c r="AC58" s="2" t="str">
        <f>IF([1]AVG指令文档!F61&lt;&gt;0,[1]AVG指令文档!F61,"")</f>
        <v>0，1，2，3，4
【填入一个数值使得子任务的进度增加，不填默认填入1】</v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>PS：简易配置方式{&amp;涂凌}</v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 x14ac:dyDescent="0.15">
      <c r="A59" s="1">
        <v>54</v>
      </c>
      <c r="B59" s="1" t="str">
        <f>IF([1]AVG指令文档!D57&lt;&gt;0,[1]AVG指令文档!D57,"")</f>
        <v>RPGGoL3</v>
      </c>
      <c r="D59" s="1" t="str">
        <f t="array" ref="D59">IFERROR(INDEX($B$6:$B$104,MATCH(0,COUNTIF(D$6:D58,$B$6:$B$104),0))&amp;"","")</f>
        <v>RPGGoL3</v>
      </c>
      <c r="AA59" s="2" t="str">
        <f>IF([1]AVG指令文档!D62&lt;&gt;0,[1]AVG指令文档!D62,"")</f>
        <v>手机开关</v>
      </c>
      <c r="AB59" s="2" t="str">
        <f>IF([1]AVG指令文档!E62&lt;&gt;0,[1]AVG指令文档!E62,"")</f>
        <v>TRUE
【TRUE显示，FALSE关闭，默认false】</v>
      </c>
      <c r="AC59" s="2" t="str">
        <f>IF([1]AVG指令文档!F62&lt;&gt;0,[1]AVG指令文档!F62,"")</f>
        <v>talkTarget
【交谈对象名】</v>
      </c>
      <c r="AD59" s="2" t="str">
        <f>IF([1]AVG指令文档!G62&lt;&gt;0,[1]AVG指令文档!G62,"")</f>
        <v/>
      </c>
      <c r="AE59" s="2" t="str">
        <f>IF([1]AVG指令文档!H62&lt;&gt;0,[1]AVG指令文档!H62,"")</f>
        <v>offx=0.5
【offx坐标偏移比例】</v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 x14ac:dyDescent="0.15">
      <c r="A60" s="1">
        <v>55</v>
      </c>
      <c r="B60" s="1" t="str">
        <f>IF([1]AVG指令文档!D58&lt;&gt;0,[1]AVG指令文档!D58,"")</f>
        <v>RPGLeaveL3</v>
      </c>
      <c r="D60" s="1" t="str">
        <f t="array" ref="D60">IFERROR(INDEX($B$6:$B$104,MATCH(0,COUNTIF(D$6:D59,$B$6:$B$104),0))&amp;"","")</f>
        <v>RPGLeaveL3</v>
      </c>
      <c r="AA60" s="2" t="str">
        <f>IF([1]AVG指令文档!D63&lt;&gt;0,[1]AVG指令文档!D63,"")</f>
        <v>手机对话</v>
      </c>
      <c r="AB60" s="2" t="str">
        <f>IF([1]AVG指令文档!E63&lt;&gt;0,[1]AVG指令文档!E63,"")</f>
        <v>type
【type为0是左对话，1是右对话】</v>
      </c>
      <c r="AC60" s="2" t="str">
        <f>IF([1]AVG指令文档!F63&lt;&gt;0,[1]AVG指令文档!F63,"")</f>
        <v>chat_str
【对话内容】</v>
      </c>
      <c r="AD60" s="2" t="str">
        <f>IF([1]AVG指令文档!G63&lt;&gt;0,[1]AVG指令文档!G63,"")</f>
        <v>icon
【显示的图标名】</v>
      </c>
      <c r="AE60" s="2" t="str">
        <f>IF([1]AVG指令文档!H63&lt;&gt;0,[1]AVG指令文档!H63,"")</f>
        <v>playername
【显示的人名】</v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 x14ac:dyDescent="0.15">
      <c r="A61" s="1">
        <v>56</v>
      </c>
      <c r="B61" s="1" t="str">
        <f>IF([1]AVG指令文档!D59&lt;&gt;0,[1]AVG指令文档!D59,"")</f>
        <v>RPGInfo</v>
      </c>
      <c r="D61" s="1" t="str">
        <f t="array" ref="D61">IFERROR(INDEX($B$6:$B$104,MATCH(0,COUNTIF(D$6:D60,$B$6:$B$104),0))&amp;"","")</f>
        <v>RPGInfo</v>
      </c>
      <c r="AA61" s="2" t="str">
        <f>IF([1]AVG指令文档!D64&lt;&gt;0,[1]AVG指令文档!D64,"")</f>
        <v>撤回某句</v>
      </c>
      <c r="AB61" s="2" t="str">
        <f>IF([1]AVG指令文档!E64&lt;&gt;0,[1]AVG指令文档!E64,"")</f>
        <v>index
【index倒数第几条对话，默认是1】</v>
      </c>
      <c r="AC61" s="2" t="str">
        <f>IF([1]AVG指令文档!F64&lt;&gt;0,[1]AVG指令文档!F64,"")</f>
        <v>cancelStr
【撤回内容描述】</v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 x14ac:dyDescent="0.15">
      <c r="A62" s="1">
        <v>57</v>
      </c>
      <c r="B62" s="1" t="str">
        <f>IF([1]AVG指令文档!D60&lt;&gt;0,[1]AVG指令文档!D60,"")</f>
        <v>子任务</v>
      </c>
      <c r="D62" s="1" t="str">
        <f t="array" ref="D62">IFERROR(INDEX($B$6:$B$104,MATCH(0,COUNTIF(D$6:D61,$B$6:$B$104),0))&amp;"","")</f>
        <v>子任务</v>
      </c>
      <c r="AA62" s="2" t="str">
        <f>IF([1]AVG指令文档!D65&lt;&gt;0,[1]AVG指令文档!D65,"")</f>
        <v>切换场景</v>
      </c>
      <c r="AB62" s="2" t="str">
        <f>IF([1]AVG指令文档!E65&lt;&gt;0,[1]AVG指令文档!E65,"")</f>
        <v>scenename
【要切换的场景名】
prev_scene:返回上一场景</v>
      </c>
      <c r="AC62" s="2" t="str">
        <f>IF([1]AVG指令文档!F65&lt;&gt;0,[1]AVG指令文档!F65,"")</f>
        <v>pointname
【rpg系统可以填写一个目的点，不填为startpoint】
prev_pos:返回上一场景位置</v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 x14ac:dyDescent="0.15">
      <c r="A63" s="1">
        <v>58</v>
      </c>
      <c r="B63" s="1" t="str">
        <f>IF([1]AVG指令文档!D61&lt;&gt;0,[1]AVG指令文档!D61,"")</f>
        <v>子任务加值</v>
      </c>
      <c r="D63" s="1" t="str">
        <f t="array" ref="D63">IFERROR(INDEX($B$6:$B$104,MATCH(0,COUNTIF(D$6:D62,$B$6:$B$104),0))&amp;"","")</f>
        <v>子任务加值</v>
      </c>
      <c r="AA63" s="2" t="str">
        <f>IF([1]AVG指令文档!D66&lt;&gt;0,[1]AVG指令文档!D66,"")</f>
        <v>进战斗</v>
      </c>
      <c r="AB63" s="2" t="str">
        <f>IF([1]AVG指令文档!E66&lt;&gt;0,[1]AVG指令文档!E66,"")</f>
        <v>1
【关卡ID】</v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 x14ac:dyDescent="0.15">
      <c r="A64" s="1">
        <v>59</v>
      </c>
      <c r="B64" s="1" t="str">
        <f>IF([1]AVG指令文档!D62&lt;&gt;0,[1]AVG指令文档!D62,"")</f>
        <v>手机开关</v>
      </c>
      <c r="D64" s="1" t="str">
        <f t="array" ref="D64">IFERROR(INDEX($B$6:$B$104,MATCH(0,COUNTIF(D$6:D63,$B$6:$B$104),0))&amp;"","")</f>
        <v>手机开关</v>
      </c>
      <c r="AA64" s="2" t="str">
        <f>IF([1]AVG指令文档!D67&lt;&gt;0,[1]AVG指令文档!D67,"")</f>
        <v/>
      </c>
      <c r="AB64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 x14ac:dyDescent="0.15">
      <c r="A65" s="1">
        <v>60</v>
      </c>
      <c r="B65" s="1" t="str">
        <f>IF([1]AVG指令文档!D63&lt;&gt;0,[1]AVG指令文档!D63,"")</f>
        <v>手机对话</v>
      </c>
      <c r="D65" s="1" t="str">
        <f t="array" ref="D65">IFERROR(INDEX($B$6:$B$104,MATCH(0,COUNTIF(D$6:D64,$B$6:$B$104),0))&amp;"","")</f>
        <v>手机对话</v>
      </c>
      <c r="AA65" s="2" t="str">
        <f>IF([1]AVG指令文档!D68&lt;&gt;0,[1]AVG指令文档!D68,"")</f>
        <v>系统-执行接口</v>
      </c>
      <c r="AB65" s="2" t="str">
        <f>IF([1]AVG指令文档!E68&lt;&gt;0,[1]AVG指令文档!E68,"")</f>
        <v>接口方法名
【TestMethod】</v>
      </c>
      <c r="AC65" s="2" t="str">
        <f>IF([1]AVG指令文档!F68&lt;&gt;0,[1]AVG指令文档!F68,"")</f>
        <v>参数
【int=1123|float=2.324|string=test】</v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 x14ac:dyDescent="0.15">
      <c r="A66" s="1">
        <v>61</v>
      </c>
      <c r="B66" s="1" t="str">
        <f>IF([1]AVG指令文档!D64&lt;&gt;0,[1]AVG指令文档!D64,"")</f>
        <v>撤回某句</v>
      </c>
      <c r="D66" s="1" t="str">
        <f t="array" ref="D66">IFERROR(INDEX($B$6:$B$104,MATCH(0,COUNTIF(D$6:D65,$B$6:$B$104),0))&amp;"","")</f>
        <v>撤回某句</v>
      </c>
      <c r="AA66" s="2" t="str">
        <f>IF([1]AVG指令文档!D69&lt;&gt;0,[1]AVG指令文档!D69,"")</f>
        <v>系统-界面节点显隐</v>
      </c>
      <c r="AB66" s="2" t="str">
        <f>IF([1]AVG指令文档!E69&lt;&gt;0,[1]AVG指令文档!E69,"")</f>
        <v>ui_charpter_start
【UI界面名称】
该界面路径为: Resources/UI/</v>
      </c>
      <c r="AC66" s="2" t="str">
        <f>IF([1]AVG指令文档!F69&lt;&gt;0,[1]AVG指令文档!F69,"")</f>
        <v>节点名称，有重复的操作所有【icon】</v>
      </c>
      <c r="AD66" s="2" t="str">
        <f>IF([1]AVG指令文档!G69&lt;&gt;0,[1]AVG指令文档!G69,"")</f>
        <v>TRUE【激活为TRUE,关闭为FALSE,默认激活】</v>
      </c>
      <c r="AE66" s="2" t="str">
        <f>IF([1]AVG指令文档!H69&lt;&gt;0,[1]AVG指令文档!H69,"")</f>
        <v>不填</v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 x14ac:dyDescent="0.15">
      <c r="A67" s="1">
        <v>62</v>
      </c>
      <c r="B67" s="1" t="str">
        <f>IF([1]AVG指令文档!D65&lt;&gt;0,[1]AVG指令文档!D65,"")</f>
        <v>切换场景</v>
      </c>
      <c r="D67" s="1" t="str">
        <f t="array" ref="D67">IFERROR(INDEX($B$6:$B$104,MATCH(0,COUNTIF(D$6:D66,$B$6:$B$104),0))&amp;"","")</f>
        <v>切换场景</v>
      </c>
      <c r="AA67" s="2" t="str">
        <f>IF([1]AVG指令文档!D70&lt;&gt;0,[1]AVG指令文档!D70,"")</f>
        <v>开启推理</v>
      </c>
      <c r="AB67" s="2" t="str">
        <f>IF([1]AVG指令文档!E70&lt;&gt;0,[1]AVG指令文档!E70,"")</f>
        <v>推理脚本</v>
      </c>
      <c r="AC67" s="2" t="str">
        <f>IF([1]AVG指令文档!F70&lt;&gt;0,[1]AVG指令文档!F70,"")</f>
        <v>推理场景</v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 x14ac:dyDescent="0.15">
      <c r="A68" s="1">
        <v>63</v>
      </c>
      <c r="B68" s="1" t="str">
        <f>IF([1]AVG指令文档!D66&lt;&gt;0,[1]AVG指令文档!D66,"")</f>
        <v>进战斗</v>
      </c>
      <c r="D68" s="1" t="str">
        <f t="array" ref="D68">IFERROR(INDEX($B$6:$B$104,MATCH(0,COUNTIF(D$6:D67,$B$6:$B$104),0))&amp;"","")</f>
        <v>进战斗</v>
      </c>
      <c r="AA68" s="2" t="str">
        <f>IF([1]AVG指令文档!D71&lt;&gt;0,[1]AVG指令文档!D71,"")</f>
        <v>完成推理</v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 x14ac:dyDescent="0.15">
      <c r="A69" s="1">
        <v>64</v>
      </c>
      <c r="B69" s="1" t="str">
        <f>IF([1]AVG指令文档!D67&lt;&gt;0,[1]AVG指令文档!D67,"")</f>
        <v/>
      </c>
      <c r="D69" s="1" t="str">
        <f t="array" ref="D69">IFERROR(INDEX($B$6:$B$104,MATCH(0,COUNTIF(D$6:D68,$B$6:$B$104),0))&amp;"","")</f>
        <v>系统-执行接口</v>
      </c>
      <c r="AA69" s="2" t="str">
        <f>IF([1]AVG指令文档!D72&lt;&gt;0,[1]AVG指令文档!D72,"")</f>
        <v>开启舌战</v>
      </c>
      <c r="AB69" s="2" t="str">
        <f>IF([1]AVG指令文档!E72&lt;&gt;0,[1]AVG指令文档!E72,"")</f>
        <v>舌战脚本</v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 x14ac:dyDescent="0.15">
      <c r="A70" s="1">
        <v>65</v>
      </c>
      <c r="B70" s="1" t="str">
        <f>IF([1]AVG指令文档!D68&lt;&gt;0,[1]AVG指令文档!D68,"")</f>
        <v>系统-执行接口</v>
      </c>
      <c r="D70" s="1" t="str">
        <f t="array" ref="D70">IFERROR(INDEX($B$6:$B$104,MATCH(0,COUNTIF(D$6:D69,$B$6:$B$104),0))&amp;"","")</f>
        <v>系统-界面节点显隐</v>
      </c>
      <c r="AA70" s="2" t="str">
        <f>IF([1]AVG指令文档!D73&lt;&gt;0,[1]AVG指令文档!D73,"")</f>
        <v>舌战减血</v>
      </c>
      <c r="AB70" s="2" t="str">
        <f>IF([1]AVG指令文档!E73&lt;&gt;0,[1]AVG指令文档!E73,"")</f>
        <v>角色昵称"wo"或"kaiselin"等</v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 x14ac:dyDescent="0.15">
      <c r="A71" s="1">
        <v>66</v>
      </c>
      <c r="B71" s="1" t="str">
        <f>IF([1]AVG指令文档!D69&lt;&gt;0,[1]AVG指令文档!D69,"")</f>
        <v>系统-界面节点显隐</v>
      </c>
      <c r="D71" s="1" t="str">
        <f t="array" ref="D71">IFERROR(INDEX($B$6:$B$104,MATCH(0,COUNTIF(D$6:D70,$B$6:$B$104),0))&amp;"","")</f>
        <v>开启推理</v>
      </c>
      <c r="AA71" s="2" t="str">
        <f>IF([1]AVG指令文档!D74&lt;&gt;0,[1]AVG指令文档!D74,"")</f>
        <v>舌战镜头特写</v>
      </c>
      <c r="AB71" s="2" t="str">
        <f>IF([1]AVG指令文档!E74&lt;&gt;0,[1]AVG指令文档!E74,"")</f>
        <v>玩家特写
【主要，玩家特写，敌对特写，敌对正面特写，玩家正面特写，玩家过肩特写，敌对过肩特写】</v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 x14ac:dyDescent="0.15">
      <c r="A72" s="1">
        <v>67</v>
      </c>
      <c r="B72" s="1" t="str">
        <f>IF([1]AVG指令文档!D70&lt;&gt;0,[1]AVG指令文档!D70,"")</f>
        <v>开启推理</v>
      </c>
      <c r="D72" s="1" t="str">
        <f t="array" ref="D72">IFERROR(INDEX($B$6:$B$104,MATCH(0,COUNTIF(D$6:D71,$B$6:$B$104),0))&amp;"","")</f>
        <v>完成推理</v>
      </c>
      <c r="AA72" s="2" t="str">
        <f>IF([1]AVG指令文档!D75&lt;&gt;0,[1]AVG指令文档!D75,"")</f>
        <v>单人推理</v>
      </c>
      <c r="AB72" s="2" t="str">
        <f>IF([1]AVG指令文档!E75&lt;&gt;0,[1]AVG指令文档!E75,"")</f>
        <v/>
      </c>
      <c r="AC72" s="2" t="str">
        <f>IF([1]AVG指令文档!F75&lt;&gt;0,[1]AVG指令文档!F75,"")</f>
        <v>参数【int=单人推理表ID】</v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 x14ac:dyDescent="0.15">
      <c r="A73" s="1">
        <v>68</v>
      </c>
      <c r="B73" s="1" t="str">
        <f>IF([1]AVG指令文档!D71&lt;&gt;0,[1]AVG指令文档!D71,"")</f>
        <v>完成推理</v>
      </c>
      <c r="D73" s="1" t="str">
        <f t="array" ref="D73">IFERROR(INDEX($B$6:$B$104,MATCH(0,COUNTIF(D$6:D72,$B$6:$B$104),0))&amp;"","")</f>
        <v>开启舌战</v>
      </c>
      <c r="AA73" s="2" t="str">
        <f>IF([1]AVG指令文档!D76&lt;&gt;0,[1]AVG指令文档!D76,"")</f>
        <v>指令宏</v>
      </c>
      <c r="AB73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 x14ac:dyDescent="0.15">
      <c r="A74" s="1">
        <v>69</v>
      </c>
      <c r="B74" s="1" t="str">
        <f>IF([1]AVG指令文档!D72&lt;&gt;0,[1]AVG指令文档!D72,"")</f>
        <v>开启舌战</v>
      </c>
      <c r="D74" s="1" t="str">
        <f t="array" ref="D74">IFERROR(INDEX($B$6:$B$104,MATCH(0,COUNTIF(D$6:D73,$B$6:$B$104),0))&amp;"","")</f>
        <v>舌战减血</v>
      </c>
      <c r="AA74" s="2" t="str">
        <f>IF([1]AVG指令文档!D77&lt;&gt;0,[1]AVG指令文档!D77,"")</f>
        <v>存档</v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 x14ac:dyDescent="0.15">
      <c r="A75" s="1">
        <v>70</v>
      </c>
      <c r="B75" s="1" t="str">
        <f>IF([1]AVG指令文档!D73&lt;&gt;0,[1]AVG指令文档!D73,"")</f>
        <v>舌战减血</v>
      </c>
      <c r="D75" s="1" t="str">
        <f t="array" ref="D75">IFERROR(INDEX($B$6:$B$104,MATCH(0,COUNTIF(D$6:D74,$B$6:$B$104),0))&amp;"","")</f>
        <v>舌战镜头特写</v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 x14ac:dyDescent="0.15">
      <c r="A76" s="1">
        <v>71</v>
      </c>
      <c r="B76" s="1" t="str">
        <f>IF([1]AVG指令文档!D74&lt;&gt;0,[1]AVG指令文档!D74,"")</f>
        <v>舌战镜头特写</v>
      </c>
      <c r="D76" s="1" t="str">
        <f t="array" ref="D76">IFERROR(INDEX($B$6:$B$104,MATCH(0,COUNTIF(D$6:D75,$B$6:$B$104),0))&amp;"","")</f>
        <v>单人推理</v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 x14ac:dyDescent="0.15">
      <c r="A77" s="1">
        <v>72</v>
      </c>
      <c r="B77" s="1" t="str">
        <f>IF([1]AVG指令文档!D75&lt;&gt;0,[1]AVG指令文档!D75,"")</f>
        <v>单人推理</v>
      </c>
      <c r="D77" s="1" t="str">
        <f t="array" ref="D77">IFERROR(INDEX($B$6:$B$104,MATCH(0,COUNTIF(D$6:D76,$B$6:$B$104),0))&amp;"","")</f>
        <v>指令宏</v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 x14ac:dyDescent="0.15">
      <c r="A78" s="1">
        <v>73</v>
      </c>
      <c r="B78" s="1" t="str">
        <f>IF([1]AVG指令文档!D76&lt;&gt;0,[1]AVG指令文档!D76,"")</f>
        <v>指令宏</v>
      </c>
      <c r="D78" s="1" t="str">
        <f t="array" ref="D78">IFERROR(INDEX($B$6:$B$104,MATCH(0,COUNTIF(D$6:D77,$B$6:$B$104),0))&amp;"","")</f>
        <v>存档</v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 x14ac:dyDescent="0.15">
      <c r="A79" s="1">
        <v>74</v>
      </c>
      <c r="B79" s="1" t="str">
        <f>IF([1]AVG指令文档!D77&lt;&gt;0,[1]AVG指令文档!D77,"")</f>
        <v>存档</v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 x14ac:dyDescent="0.15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 x14ac:dyDescent="0.15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 x14ac:dyDescent="0.15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 x14ac:dyDescent="0.15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 x14ac:dyDescent="0.15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 x14ac:dyDescent="0.15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 x14ac:dyDescent="0.15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 x14ac:dyDescent="0.15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 x14ac:dyDescent="0.15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 x14ac:dyDescent="0.15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 x14ac:dyDescent="0.15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 x14ac:dyDescent="0.15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 x14ac:dyDescent="0.15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 x14ac:dyDescent="0.15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 x14ac:dyDescent="0.15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 x14ac:dyDescent="0.15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 x14ac:dyDescent="0.15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 x14ac:dyDescent="0.15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 x14ac:dyDescent="0.15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 x14ac:dyDescent="0.15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 x14ac:dyDescent="0.15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 x14ac:dyDescent="0.15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 x14ac:dyDescent="0.15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 x14ac:dyDescent="0.15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 x14ac:dyDescent="0.15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 x14ac:dyDescent="0.15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 x14ac:dyDescent="0.15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 x14ac:dyDescent="0.15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 x14ac:dyDescent="0.15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 x14ac:dyDescent="0.15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 x14ac:dyDescent="0.15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 x14ac:dyDescent="0.15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 x14ac:dyDescent="0.15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 x14ac:dyDescent="0.15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 x14ac:dyDescent="0.15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 x14ac:dyDescent="0.15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 x14ac:dyDescent="0.15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 x14ac:dyDescent="0.15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 x14ac:dyDescent="0.15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 x14ac:dyDescent="0.15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 x14ac:dyDescent="0.15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 x14ac:dyDescent="0.15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 x14ac:dyDescent="0.15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 x14ac:dyDescent="0.15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 x14ac:dyDescent="0.15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 x14ac:dyDescent="0.15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 x14ac:dyDescent="0.15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 x14ac:dyDescent="0.15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 x14ac:dyDescent="0.15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 x14ac:dyDescent="0.15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 x14ac:dyDescent="0.15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 x14ac:dyDescent="0.15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 x14ac:dyDescent="0.15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 x14ac:dyDescent="0.15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 x14ac:dyDescent="0.15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 x14ac:dyDescent="0.15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 x14ac:dyDescent="0.15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 x14ac:dyDescent="0.15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 x14ac:dyDescent="0.15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 x14ac:dyDescent="0.15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 x14ac:dyDescent="0.15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 x14ac:dyDescent="0.15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 x14ac:dyDescent="0.15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 x14ac:dyDescent="0.15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 x14ac:dyDescent="0.15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 x14ac:dyDescent="0.15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 x14ac:dyDescent="0.15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 x14ac:dyDescent="0.15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 x14ac:dyDescent="0.15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 x14ac:dyDescent="0.15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 x14ac:dyDescent="0.15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 x14ac:dyDescent="0.15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 x14ac:dyDescent="0.15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 x14ac:dyDescent="0.15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 x14ac:dyDescent="0.15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 x14ac:dyDescent="0.15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 x14ac:dyDescent="0.15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 x14ac:dyDescent="0.15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 x14ac:dyDescent="0.15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 x14ac:dyDescent="0.15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 x14ac:dyDescent="0.15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 x14ac:dyDescent="0.15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 x14ac:dyDescent="0.15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 x14ac:dyDescent="0.15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 x14ac:dyDescent="0.15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 x14ac:dyDescent="0.15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 x14ac:dyDescent="0.15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 x14ac:dyDescent="0.15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 x14ac:dyDescent="0.15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 x14ac:dyDescent="0.15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 x14ac:dyDescent="0.15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 x14ac:dyDescent="0.15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 x14ac:dyDescent="0.15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 x14ac:dyDescent="0.15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 x14ac:dyDescent="0.15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 x14ac:dyDescent="0.15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 x14ac:dyDescent="0.15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 x14ac:dyDescent="0.15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 x14ac:dyDescent="0.15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 x14ac:dyDescent="0.15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 x14ac:dyDescent="0.15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 x14ac:dyDescent="0.15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 x14ac:dyDescent="0.15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 x14ac:dyDescent="0.15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 x14ac:dyDescent="0.15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 x14ac:dyDescent="0.15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 x14ac:dyDescent="0.15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 x14ac:dyDescent="0.15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 x14ac:dyDescent="0.15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 x14ac:dyDescent="0.15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 x14ac:dyDescent="0.15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 x14ac:dyDescent="0.15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 x14ac:dyDescent="0.15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 x14ac:dyDescent="0.15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 x14ac:dyDescent="0.15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 x14ac:dyDescent="0.15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 x14ac:dyDescent="0.15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 x14ac:dyDescent="0.15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 x14ac:dyDescent="0.15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 x14ac:dyDescent="0.15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 x14ac:dyDescent="0.15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39" x14ac:dyDescent="0.15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39" x14ac:dyDescent="0.15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honeticPr fontId="9" type="noConversion"/>
  <pageMargins left="0.75" right="0.75" top="1" bottom="1" header="0.51180555555555596" footer="0.511805555555555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5">
    <comment s:ref="B3" rgbClr="93C59C"/>
    <comment s:ref="B4" rgbClr="93C59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electric_part1</vt:lpstr>
      <vt:lpstr>electric_part2</vt:lpstr>
      <vt:lpstr>electric_part3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lishuo233</cp:lastModifiedBy>
  <dcterms:created xsi:type="dcterms:W3CDTF">2021-01-15T08:21:00Z</dcterms:created>
  <dcterms:modified xsi:type="dcterms:W3CDTF">2022-05-07T08:17:17Z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