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firstSheet="1" activeTab="1"/>
  </bookViews>
  <sheets>
    <sheet name="cailiao_part0" sheetId="11" r:id="rId1"/>
    <sheet name="cailiao_part1" sheetId="4" r:id="rId2"/>
    <sheet name="cailiao_part2" sheetId="5" r:id="rId3"/>
    <sheet name="cailiao_part3" sheetId="10" r:id="rId4"/>
    <sheet name="cailiao_part4" sheetId="7" r:id="rId5"/>
    <sheet name="cailiao_part5" sheetId="8" r:id="rId6"/>
    <sheet name="cailiao_part6" sheetId="9" r:id="rId7"/>
    <sheet name="cailiao_part7" sheetId="12" r:id="rId8"/>
  </sheets>
  <externalReferences>
    <externalReference r:id="rId9"/>
  </externalReferences>
  <definedNames>
    <definedName name="_xlnm._FilterDatabase" localSheetId="1" hidden="1">cailiao_part1!$A$1:$H$40</definedName>
    <definedName name="_xlnm._FilterDatabase" localSheetId="3" hidden="1">cailiao_part3!$A$1:$H$32</definedName>
    <definedName name="_xlnm._FilterDatabase" localSheetId="4" hidden="1">cailiao_part4!$A$1:$H$44</definedName>
    <definedName name="_xlnm._FilterDatabase" localSheetId="5" hidden="1">cailiao_part5!$A$1:$H$21</definedName>
    <definedName name="_xlnm._FilterDatabase" localSheetId="6" hidden="1">cailiao_part6!$A$1:$H$25</definedName>
    <definedName name="_xlnm._FilterDatabase" localSheetId="7" hidden="1">cailiao_part7!$A$1:$H$23</definedName>
    <definedName name="_xlnm._FilterDatabase" localSheetId="2" hidden="1">cailiao_part2!$A$1:$H$28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<sst xmlns="http://schemas.openxmlformats.org/spreadsheetml/2006/main" count="722" uniqueCount="170">
  <si>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</si>
  <si>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</si>
  <si>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</si>
  <si>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</si>
  <si>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</si>
  <si>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</si>
  <si>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</si>
  <si>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</si>
  <si>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</si>
  <si>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</si>
  <si>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</si>
  <si>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</si>
  <si>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</si>
  <si>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</si>
  <si>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</si>
  <si>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</si>
  <si>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</si>
  <si>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</si>
  <si>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</si>
  <si>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</si>
  <si>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开始</t>
  </si>
  <si>
    <t>设置镜号</t>
  </si>
  <si>
    <t>avg_basic_story_new</t>
  </si>
  <si>
    <t>no_postprocessing</t>
  </si>
  <si>
    <t>故事板</t>
  </si>
  <si>
    <t>……次日作战室</t>
  </si>
  <si>
    <t>ui_videotelephone</t>
  </si>
  <si>
    <t>RPGActor</t>
  </si>
  <si>
    <t>黑屏</t>
  </si>
  <si>
    <t>播放音乐</t>
  </si>
  <si>
    <t>bgm_niefei1</t>
  </si>
  <si>
    <t>角色台词</t>
  </si>
  <si>
    <t>wo</t>
  </si>
  <si>
    <t>大家好早啊。</t>
  </si>
  <si>
    <r>
      <rPr>
        <sz val="9"/>
        <color rgb="FF000000"/>
        <rFont val="宋体"/>
        <charset val="134"/>
      </rPr>
      <t>&lt;z=blue&gt;（居然就我没到</t>
    </r>
    <r>
      <rPr>
        <sz val="9"/>
        <color rgb="FF000000"/>
        <rFont val="Arial"/>
        <charset val="134"/>
      </rPr>
      <t>……STS</t>
    </r>
    <r>
      <rPr>
        <sz val="9"/>
        <color rgb="FF000000"/>
        <rFont val="宋体"/>
        <charset val="134"/>
      </rPr>
      <t>上班这么卷么！）&lt;/z&gt;</t>
    </r>
  </si>
  <si>
    <t>设置角色</t>
  </si>
  <si>
    <t>niefei</t>
  </si>
  <si>
    <t>pos=中</t>
  </si>
  <si>
    <t>聂总_严肃_动作_开始_01</t>
  </si>
  <si>
    <r>
      <rPr>
        <sz val="9"/>
        <color rgb="FFFF0000"/>
        <rFont val="宋体"/>
        <charset val="134"/>
      </rPr>
      <t>{#聂飞严肃表情}</t>
    </r>
    <r>
      <rPr>
        <sz val="9"/>
        <color rgb="FF000000"/>
        <rFont val="宋体"/>
        <charset val="134"/>
      </rPr>
      <t>小鬼干嘛一脸紧张。</t>
    </r>
  </si>
  <si>
    <t>tuling</t>
  </si>
  <si>
    <r>
      <rPr>
        <sz val="9"/>
        <color rgb="FF000000"/>
        <rFont val="Arial"/>
        <charset val="134"/>
      </rPr>
      <t>pos=</t>
    </r>
    <r>
      <rPr>
        <sz val="9"/>
        <color rgb="FF000000"/>
        <rFont val="宋体"/>
        <charset val="134"/>
      </rPr>
      <t>右</t>
    </r>
  </si>
  <si>
    <t>涂凌_点赞_动作_开始_01</t>
  </si>
  <si>
    <t>{#闪白ding}{#涂凌平静表情}没有迟到，你很棒棒。</t>
  </si>
  <si>
    <t>kaiselin02</t>
  </si>
  <si>
    <r>
      <rPr>
        <sz val="9"/>
        <color rgb="FF000000"/>
        <rFont val="Arial"/>
        <charset val="134"/>
      </rPr>
      <t>pos=</t>
    </r>
    <r>
      <rPr>
        <sz val="9"/>
        <color rgb="FF000000"/>
        <rFont val="宋体"/>
        <charset val="134"/>
      </rPr>
      <t>左</t>
    </r>
  </si>
  <si>
    <r>
      <rPr>
        <sz val="9"/>
        <color rgb="FFFF0000"/>
        <rFont val="宋体"/>
        <charset val="134"/>
      </rPr>
      <t>{#凯瑟琳2得意表情}</t>
    </r>
    <r>
      <rPr>
        <sz val="9"/>
        <color rgb="FF000000"/>
        <rFont val="宋体"/>
        <charset val="134"/>
      </rPr>
      <t>嘻嘻，估计是觉得我们到太早了吧。</t>
    </r>
  </si>
  <si>
    <t>{#凯瑟琳2严肃动作}作战室功能很多，又绝对隐秘，我们经常在这休息到第二天。</t>
  </si>
  <si>
    <t>如果其他工作区域找不到我们，来这里就可以。{#凯瑟琳2严肃动作恢复}</t>
  </si>
  <si>
    <t>原来如此。</t>
  </si>
  <si>
    <t>移除角色</t>
  </si>
  <si>
    <t>涂凌_待机_动作_循环_02</t>
  </si>
  <si>
    <r>
      <rPr>
        <sz val="9"/>
        <color rgb="FFFF0000"/>
        <rFont val="宋体"/>
        <charset val="134"/>
      </rPr>
      <t>{#涂凌平静表情}{#涂凌抬头}</t>
    </r>
    <r>
      <rPr>
        <sz val="9"/>
        <color rgb="FF000000"/>
        <rFont val="宋体"/>
        <charset val="134"/>
      </rPr>
      <t>你也快把东西搬进来吧！</t>
    </r>
  </si>
  <si>
    <r>
      <rPr>
        <sz val="9"/>
        <color rgb="FFFF0000"/>
        <rFont val="宋体"/>
        <charset val="134"/>
      </rPr>
      <t>{#凯瑟琳2平静表情}</t>
    </r>
    <r>
      <rPr>
        <sz val="9"/>
        <color rgb="FF000000"/>
        <rFont val="宋体"/>
        <charset val="134"/>
      </rPr>
      <t>对了，这个给你。</t>
    </r>
  </si>
  <si>
    <r>
      <rPr>
        <sz val="9"/>
        <color rgb="FFFF0000"/>
        <rFont val="Arial"/>
        <charset val="134"/>
      </rPr>
      <t>{#</t>
    </r>
    <r>
      <rPr>
        <sz val="9"/>
        <color rgb="FFFF0000"/>
        <rFont val="宋体"/>
        <charset val="134"/>
      </rPr>
      <t>凯瑟琳</t>
    </r>
    <r>
      <rPr>
        <sz val="9"/>
        <color rgb="FFFF0000"/>
        <rFont val="Arial"/>
        <charset val="134"/>
      </rPr>
      <t>2</t>
    </r>
    <r>
      <rPr>
        <sz val="9"/>
        <color rgb="FFFF0000"/>
        <rFont val="宋体"/>
        <charset val="134"/>
      </rPr>
      <t>得意动作}{#凯瑟琳</t>
    </r>
    <r>
      <rPr>
        <sz val="9"/>
        <color rgb="FFFF0000"/>
        <rFont val="Arial"/>
        <charset val="134"/>
      </rPr>
      <t>2</t>
    </r>
    <r>
      <rPr>
        <sz val="9"/>
        <color rgb="FFFF0000"/>
        <rFont val="宋体"/>
        <charset val="134"/>
      </rPr>
      <t>待机表情}</t>
    </r>
    <r>
      <rPr>
        <sz val="9"/>
        <color rgb="FF000000"/>
        <rFont val="Arial"/>
        <charset val="134"/>
      </rPr>
      <t>STS</t>
    </r>
    <r>
      <rPr>
        <sz val="9"/>
        <color rgb="FF000000"/>
        <rFont val="宋体"/>
        <charset val="134"/>
      </rPr>
      <t>的信息都是涉密的，因此只能拿内部的手机沟通。</t>
    </r>
  </si>
  <si>
    <r>
      <rPr>
        <sz val="9"/>
        <color rgb="FFFF0000"/>
        <rFont val="宋体"/>
        <charset val="134"/>
      </rPr>
      <t>{#凯瑟琳2得意动作恢复}</t>
    </r>
    <r>
      <rPr>
        <sz val="9"/>
        <color rgb="FF000000"/>
        <rFont val="宋体"/>
        <charset val="134"/>
      </rPr>
      <t>没事多看看，别错过杜博士发布的任务哟。</t>
    </r>
  </si>
  <si>
    <t>播放音效</t>
  </si>
  <si>
    <t>呃！？这么快就响了！</t>
  </si>
  <si>
    <r>
      <rPr>
        <sz val="9"/>
        <color rgb="FFFF0000"/>
        <rFont val="宋体"/>
        <charset val="134"/>
      </rPr>
      <t>{#凯瑟琳思考动作}</t>
    </r>
    <r>
      <rPr>
        <sz val="9"/>
        <color rgb="FF000000"/>
        <rFont val="宋体"/>
        <charset val="134"/>
      </rPr>
      <t>应该是杜衡博士，快接吧。</t>
    </r>
  </si>
  <si>
    <t>存档</t>
  </si>
  <si>
    <t>停止音效</t>
  </si>
  <si>
    <t>停止音乐</t>
  </si>
  <si>
    <t>跳转-标签</t>
  </si>
  <si>
    <t>结束</t>
  </si>
  <si>
    <t>场景-执行脚本</t>
  </si>
  <si>
    <t>AvgShow:btn_auto</t>
  </si>
  <si>
    <t>AvgShow:btn_options</t>
  </si>
  <si>
    <t>AvgShow:btn_review</t>
  </si>
  <si>
    <r>
      <rPr>
        <sz val="9"/>
        <rFont val="宋体"/>
        <charset val="134"/>
      </rPr>
      <t>{music=bgm_duoffice1}{#杜衡思考动作}</t>
    </r>
    <r>
      <rPr>
        <sz val="9"/>
        <color theme="1"/>
        <rFont val="宋体"/>
        <charset val="134"/>
      </rPr>
      <t>喂！喂！老大！</t>
    </r>
  </si>
  <si>
    <t>duheng</t>
  </si>
  <si>
    <t>看来凯瑟琳已经把手机给你了。</t>
  </si>
  <si>
    <t>杜博士早！</t>
  </si>
  <si>
    <r>
      <rPr>
        <sz val="9"/>
        <color rgb="FF000000"/>
        <rFont val="Arial"/>
        <charset val="134"/>
      </rPr>
      <t>{#</t>
    </r>
    <r>
      <rPr>
        <sz val="9"/>
        <color rgb="FF000000"/>
        <rFont val="宋体"/>
        <charset val="134"/>
      </rPr>
      <t>闪白震</t>
    </r>
    <r>
      <rPr>
        <sz val="9"/>
        <color rgb="FF000000"/>
        <rFont val="Arial"/>
        <charset val="134"/>
      </rPr>
      <t>slash}</t>
    </r>
    <r>
      <rPr>
        <sz val="9"/>
        <color rgb="FF000000"/>
        <rFont val="宋体"/>
        <charset val="134"/>
      </rPr>
      <t>我已经准备好了！</t>
    </r>
  </si>
  <si>
    <r>
      <rPr>
        <sz val="9"/>
        <color rgb="FFFF0000"/>
        <rFont val="宋体"/>
        <charset val="134"/>
      </rPr>
      <t>干劲不错，这就是为什么企业都喜欢招新的原因啊</t>
    </r>
    <r>
      <rPr>
        <sz val="9"/>
        <color rgb="FFFF0000"/>
        <rFont val="Arial"/>
        <charset val="134"/>
      </rPr>
      <t>~</t>
    </r>
  </si>
  <si>
    <r>
      <rPr>
        <sz val="9"/>
        <color rgb="FF000000"/>
        <rFont val="宋体"/>
        <charset val="134"/>
      </rPr>
      <t>{#杜衡思考动作恢复}不用紧张，今天没有什么特殊安排。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都是一些日常工作，你直接参与行动。</t>
    </r>
  </si>
  <si>
    <r>
      <rPr>
        <sz val="9"/>
        <color rgb="FFFF0000"/>
        <rFont val="宋体"/>
        <charset val="134"/>
      </rPr>
      <t>那</t>
    </r>
    <r>
      <rPr>
        <sz val="9"/>
        <color rgb="FFFF0000"/>
        <rFont val="Arial"/>
        <charset val="134"/>
      </rPr>
      <t>……{0.6}</t>
    </r>
    <r>
      <rPr>
        <sz val="9"/>
        <color rgb="FFFF0000"/>
        <rFont val="宋体"/>
        <charset val="134"/>
      </rPr>
      <t>那是？</t>
    </r>
  </si>
  <si>
    <t>每个人分管的事件类型不同，按照处理顺序的优先级。</t>
  </si>
  <si>
    <r>
      <rPr>
        <sz val="9"/>
        <color rgb="FF000000"/>
        <rFont val="宋体"/>
        <charset val="134"/>
      </rPr>
      <t>具体情况他们会分别跟你介绍的。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先出发吧！路上再说。</t>
    </r>
  </si>
  <si>
    <t>{music=off}</t>
  </si>
  <si>
    <t>切换场景</t>
  </si>
  <si>
    <t>home</t>
  </si>
  <si>
    <t>系统-界面节点显隐</t>
  </si>
  <si>
    <t>ui_stage_trainning_chapter</t>
  </si>
  <si>
    <t>root</t>
  </si>
  <si>
    <t>语法-数值</t>
  </si>
  <si>
    <t>rqs_115001处理异变区=2</t>
  </si>
  <si>
    <t>rqs_115002清理一号楼=1</t>
  </si>
  <si>
    <t>{music=bgm_niefei1}</t>
  </si>
  <si>
    <t>涂凌_严肃_动作_开始_01</t>
  </si>
  <si>
    <t>这里就是泉舜公寓了。</t>
  </si>
  <si>
    <r>
      <rPr>
        <sz val="9"/>
        <color rgb="FF000000"/>
        <rFont val="宋体"/>
        <charset val="134"/>
      </rPr>
      <t>检测到核心波动在公寓的三号楼。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一号楼跟二号楼也有分布……</t>
    </r>
  </si>
  <si>
    <t>因为404残留的影响么？</t>
  </si>
  <si>
    <r>
      <rPr>
        <sz val="9"/>
        <color rgb="FF000000"/>
        <rFont val="宋体"/>
        <charset val="134"/>
      </rPr>
      <t>目前还无法确定，毕竟波形多了好多种。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而且跟404完全不重叠……</t>
    </r>
  </si>
  <si>
    <r>
      <rPr>
        <sz val="9"/>
        <color rgb="FF000000"/>
        <rFont val="宋体"/>
        <charset val="134"/>
      </rPr>
      <t>全部清理一遍可不是几天能完事的。</t>
    </r>
    <r>
      <rPr>
        <sz val="9"/>
        <color rgb="FF000000"/>
        <rFont val="Arial"/>
        <charset val="134"/>
      </rPr>
      <t xml:space="preserve">
</t>
    </r>
    <r>
      <rPr>
        <sz val="9"/>
        <color rgb="FF000000"/>
        <rFont val="宋体"/>
        <charset val="134"/>
      </rPr>
      <t>越接近核心异质物也会越强！</t>
    </r>
  </si>
  <si>
    <t>总之要先进去确认下大概情况对吧。</t>
  </si>
  <si>
    <t>先从1号楼开始清理？走吧。</t>
  </si>
  <si>
    <t>设置场号</t>
  </si>
  <si>
    <t>scene_corridor1</t>
  </si>
  <si>
    <t>特殊-转场效果</t>
  </si>
  <si>
    <t>rqs_115002清理一号楼=2</t>
  </si>
  <si>
    <t>rqs_115003清理一号楼=1</t>
  </si>
  <si>
    <t>{music=bgm_search2}</t>
  </si>
  <si>
    <t>聂总_开心_动作_开始_01</t>
  </si>
  <si>
    <r>
      <rPr>
        <sz val="9"/>
        <color rgb="FFFF0000"/>
        <rFont val="宋体"/>
        <charset val="134"/>
      </rPr>
      <t>{#聂飞得意表情}</t>
    </r>
    <r>
      <rPr>
        <sz val="9"/>
        <color theme="1"/>
        <rFont val="宋体"/>
        <charset val="134"/>
      </rPr>
      <t>{&amp;髓粒}髓粒的收获情况怎么样？</t>
    </r>
    <r>
      <rPr>
        <sz val="9"/>
        <color rgb="FFFF0000"/>
        <rFont val="宋体"/>
        <charset val="134"/>
      </rPr>
      <t>{2}{#聂飞开心动作恢复}</t>
    </r>
  </si>
  <si>
    <t>pos=左</t>
  </si>
  <si>
    <t>凯瑟琳_紧张_动作_开始_01</t>
  </si>
  <si>
    <t>{#聂飞待机表情}{#凯瑟琳2得意表情}我们可以从异变区的异质物身上获得&lt;color=#ECFE1E&gt;【髓粒】&lt;/color&gt;。</t>
  </si>
  <si>
    <t>我们可以通过消耗&lt;color=#ECFE1E&gt;【髓粒】&lt;/color&gt;进行异质物开发来帮助异质物突破自身上限。</t>
  </si>
  <si>
    <t>并且每个开发阶段完成后，异质物都会解锁很强大的能力。</t>
  </si>
  <si>
    <t>这次的收获情况也在正常范围内。</t>
  </si>
  <si>
    <t>pos=右</t>
  </si>
  <si>
    <r>
      <rPr>
        <sz val="9"/>
        <color rgb="FFFF0000"/>
        <rFont val="宋体"/>
        <charset val="134"/>
      </rPr>
      <t>{#涂凌平静表情}{#凯瑟琳2紧张动作恢复}</t>
    </r>
    <r>
      <rPr>
        <sz val="9"/>
        <color theme="1"/>
        <rFont val="宋体"/>
        <charset val="134"/>
      </rPr>
      <t>现在就用&lt;color=#ECFE1E&gt;【髓粒】&lt;/color&gt;对异质物进行开发吧，异变区只会越来越危险。</t>
    </r>
  </si>
  <si>
    <t>我帮你直接打开异质物信息界面吧~
然后你进入界面右下角的开发功能并进行开发。</t>
  </si>
  <si>
    <t>系统-打开界面</t>
  </si>
  <si>
    <t>ui_unit_info</t>
  </si>
  <si>
    <t>现在清理掉第二层应该没什么问题了！</t>
  </si>
  <si>
    <t>出发！{music=off}</t>
  </si>
  <si>
    <t>scene_apartment</t>
  </si>
  <si>
    <t>rqs_115003清理一号楼=2</t>
  </si>
  <si>
    <t>rqs_115005消灭404分身=1</t>
  </si>
  <si>
    <t>rqs_115004消灭404分身=1</t>
  </si>
  <si>
    <t>rqs_115006消灭404分身=1</t>
  </si>
  <si>
    <t>rqs_115007消灭404分身=1</t>
  </si>
  <si>
    <t>QUEST_公寓谜因=1</t>
  </si>
  <si>
    <t>{music=bgm_search}</t>
  </si>
  <si>
    <t>涂凌_待机_动作_开始_02</t>
  </si>
  <si>
    <r>
      <rPr>
        <sz val="9"/>
        <color rgb="FFFF0000"/>
        <rFont val="宋体"/>
        <charset val="134"/>
      </rPr>
      <t>{#涂凌平静表情}</t>
    </r>
    <r>
      <rPr>
        <sz val="9"/>
        <color theme="1"/>
        <rFont val="宋体"/>
        <charset val="134"/>
      </rPr>
      <t>我们已经完成了公寓一号楼的清扫。</t>
    </r>
  </si>
  <si>
    <r>
      <rPr>
        <sz val="9"/>
        <color rgb="FFFF0000"/>
        <rFont val="宋体"/>
        <charset val="134"/>
      </rPr>
      <t>{#涂凌憋气2表情}</t>
    </r>
    <r>
      <rPr>
        <sz val="9"/>
        <color theme="1"/>
        <rFont val="宋体"/>
        <charset val="134"/>
      </rPr>
      <t>但我们的进程不能只停留在这儿。</t>
    </r>
  </si>
  <si>
    <r>
      <rPr>
        <sz val="9"/>
        <color rgb="FFFF0000"/>
        <rFont val="宋体"/>
        <charset val="134"/>
      </rPr>
      <t>{#闪白ding}</t>
    </r>
    <r>
      <rPr>
        <sz val="9"/>
        <color theme="1"/>
        <rFont val="宋体"/>
        <charset val="134"/>
      </rPr>
      <t>派遣科的最终目标是清理整个小区，也就是公寓三号楼。</t>
    </r>
  </si>
  <si>
    <t>听起来好可怕！那我打不过怎么办？</t>
  </si>
  <si>
    <t>凯瑟琳_严肃_动作_开始_01</t>
  </si>
  <si>
    <r>
      <rPr>
        <sz val="9"/>
        <color rgb="FFFF0000"/>
        <rFont val="宋体"/>
        <charset val="134"/>
      </rPr>
      <t>{#凯瑟琳2严肃表情}</t>
    </r>
    <r>
      <rPr>
        <sz val="9"/>
        <color theme="1"/>
        <rFont val="宋体"/>
        <charset val="134"/>
      </rPr>
      <t>在源头被击败之前，异变区的其他区域也会源源不断地吸引异质物。</t>
    </r>
  </si>
  <si>
    <t>换句话说，这里是补充髓粒，增强实力的好地方。</t>
  </si>
  <si>
    <r>
      <rPr>
        <sz val="10"/>
        <color rgb="FFFF0000"/>
        <rFont val="宋体"/>
        <charset val="134"/>
      </rPr>
      <t>{#聂飞严肃表情}</t>
    </r>
    <r>
      <rPr>
        <sz val="10"/>
        <color theme="1"/>
        <rFont val="宋体"/>
        <charset val="134"/>
      </rPr>
      <t>等下！其他小区有疑似目击</t>
    </r>
    <r>
      <rPr>
        <sz val="10"/>
        <color theme="1"/>
        <rFont val="Arial"/>
        <charset val="134"/>
      </rPr>
      <t>404</t>
    </r>
    <r>
      <rPr>
        <sz val="10"/>
        <color theme="1"/>
        <rFont val="宋体"/>
        <charset val="134"/>
      </rPr>
      <t>分身的报案。</t>
    </r>
  </si>
  <si>
    <t>凯瑟琳_思考_动作_开始_01</t>
  </si>
  <si>
    <r>
      <rPr>
        <sz val="10"/>
        <color rgb="FFFF0000"/>
        <rFont val="宋体"/>
        <charset val="134"/>
      </rPr>
      <t>{#凯瑟琳2严肃表情}</t>
    </r>
    <r>
      <rPr>
        <sz val="10"/>
        <color theme="1"/>
        <rFont val="宋体"/>
        <charset val="134"/>
      </rPr>
      <t>什么！？</t>
    </r>
  </si>
  <si>
    <t>什么时候？</t>
  </si>
  <si>
    <r>
      <rPr>
        <sz val="10"/>
        <color theme="1"/>
        <rFont val="宋体"/>
        <charset val="134"/>
      </rPr>
      <t>就刚才，槐树里小区和康新雅苑发现了</t>
    </r>
    <r>
      <rPr>
        <sz val="10"/>
        <color theme="1"/>
        <rFont val="Arial"/>
        <charset val="134"/>
      </rPr>
      <t>404</t>
    </r>
    <r>
      <rPr>
        <sz val="10"/>
        <color theme="1"/>
        <rFont val="宋体"/>
        <charset val="134"/>
      </rPr>
      <t>分身！</t>
    </r>
  </si>
  <si>
    <t>那这边的话……</t>
  </si>
  <si>
    <t>反正今天也处理不完，先去做更紧急的事吧。</t>
  </si>
  <si>
    <t>目前『异变区』的情况我们已经大概有数了。</t>
  </si>
  <si>
    <t>准备充分了随时可以回来继续。</t>
  </si>
  <si>
    <t>那我们赶紧出发去那边的小区进行巡逻。</t>
  </si>
  <si>
    <r>
      <rPr>
        <sz val="9"/>
        <color rgb="FFFF0000"/>
        <rFont val="宋体"/>
        <charset val="134"/>
      </rPr>
      <t>{#凯瑟琳2严肃表情}</t>
    </r>
    <r>
      <rPr>
        <sz val="9"/>
        <color theme="1"/>
        <rFont val="宋体"/>
        <charset val="134"/>
      </rPr>
      <t>二号楼的异变，比想象中的更麻烦呢。</t>
    </r>
  </si>
  <si>
    <t>现在离三号楼还有一段距离呢，
周易，能坚持住吗？</t>
  </si>
  <si>
    <t>我，我还能坚持！</t>
  </si>
  <si>
    <t>加油呀，周易。</t>
  </si>
  <si>
    <t>放心吧，我一定会去揭开三号楼的真相。</t>
  </si>
  <si>
    <t>scene_room1</t>
  </si>
  <si>
    <t>rqs_1001001清理公寓二号楼=2</t>
  </si>
  <si>
    <t>rqs_1001002清理公寓三号楼=1</t>
  </si>
  <si>
    <t>{music=bgm_trapped}情况怎么样？</t>
  </si>
  <si>
    <t>type=4</t>
  </si>
  <si>
    <t>就差一步了，三号楼就在眼前。</t>
  </si>
  <si>
    <t>我有预感，这里的异变跟404没有任何关系。</t>
  </si>
  <si>
    <t>是吗？但愿如此。</t>
  </si>
  <si>
    <t>404在收容房间内的情况稳定，没有危险。</t>
  </si>
  <si>
    <t>太好了。</t>
  </si>
  <si>
    <t>但这并不能说明发生在公寓的异变和404无关，只有去了三号楼才知道。</t>
  </si>
  <si>
    <t>我会去的，去那里揭开真相。</t>
  </si>
  <si>
    <t>{music=off}期待你的好消息。</t>
  </si>
  <si>
    <t>rqs_1001002清理公寓三号楼=2</t>
  </si>
  <si>
    <t>异质物们在异变的影响下变得极具攻击性，
还有诡异的黑衣人……</t>
  </si>
  <si>
    <t>但好在现在已经都解决掉了。</t>
  </si>
  <si>
    <t>而且我已经确定，
公寓的异变并不是因为404引起的。</t>
  </si>
  <si>
    <t>那就好。至于还会不会出现更多的404分身，</t>
  </si>
  <si>
    <t>还有黑衣人的事情……</t>
  </si>
  <si>
    <t>似乎不能立刻得到答案呢。</t>
  </si>
  <si>
    <t>总觉得之后还会遇到它们呢……
这些黑衣人，没那么简单。</t>
  </si>
  <si>
    <t>先回来吧，这段时间辛苦你了。{music=off}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</si>
</sst>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sz val="10"/>
      <color rgb="FFFF0000"/>
      <name val="宋体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9"/>
      <color rgb="FFFF000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Arial"/>
      <charset val="134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63988158818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26" fillId="22" borderId="3" applyNumberFormat="0" applyAlignment="0" applyProtection="0">
      <alignment vertical="center"/>
    </xf>
    <xf numFmtId="0" fontId="27" fillId="23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50" applyFont="1" applyFill="1" applyAlignment="1">
      <alignment vertical="center"/>
    </xf>
    <xf numFmtId="0" fontId="1" fillId="2" borderId="0" xfId="50" applyFont="1" applyFill="1">
      <alignment vertical="center"/>
    </xf>
    <xf numFmtId="0" fontId="1" fillId="3" borderId="0" xfId="50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0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0" fontId="1" fillId="0" borderId="0" xfId="50" applyFont="1" applyAlignment="1">
      <alignment horizontal="left" vertical="center" wrapText="1"/>
    </xf>
    <xf numFmtId="0" fontId="1" fillId="0" borderId="0" xfId="50" applyFont="1">
      <alignment vertical="center"/>
    </xf>
    <xf numFmtId="49" fontId="1" fillId="0" borderId="0" xfId="50" applyNumberFormat="1" applyFont="1">
      <alignment vertical="center"/>
    </xf>
    <xf numFmtId="0" fontId="1" fillId="0" borderId="0" xfId="50" applyFont="1" applyFill="1" applyAlignment="1">
      <alignment horizontal="left" vertical="center"/>
    </xf>
    <xf numFmtId="0" fontId="1" fillId="0" borderId="0" xfId="50" applyFont="1" applyFill="1" applyAlignment="1">
      <alignment horizontal="center" vertical="center"/>
    </xf>
    <xf numFmtId="0" fontId="2" fillId="4" borderId="1" xfId="49" applyFont="1" applyFill="1" applyBorder="1" applyAlignment="1">
      <alignment horizontal="left" vertical="center"/>
    </xf>
    <xf numFmtId="0" fontId="2" fillId="4" borderId="1" xfId="49" applyFont="1" applyFill="1" applyBorder="1" applyAlignment="1">
      <alignment horizontal="left" vertical="center" wrapText="1"/>
    </xf>
    <xf numFmtId="0" fontId="2" fillId="4" borderId="1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 wrapText="1"/>
    </xf>
    <xf numFmtId="0" fontId="3" fillId="0" borderId="0" xfId="49" applyFont="1" applyFill="1" applyBorder="1" applyAlignment="1">
      <alignment horizontal="center" vertical="center" wrapText="1"/>
    </xf>
    <xf numFmtId="0" fontId="2" fillId="5" borderId="1" xfId="50" applyFont="1" applyFill="1" applyBorder="1" applyAlignment="1">
      <alignment horizontal="left" vertical="center"/>
    </xf>
    <xf numFmtId="0" fontId="2" fillId="6" borderId="1" xfId="50" applyFont="1" applyFill="1" applyBorder="1" applyAlignment="1">
      <alignment horizontal="center" vertical="center"/>
    </xf>
    <xf numFmtId="0" fontId="4" fillId="7" borderId="1" xfId="50" applyFont="1" applyFill="1" applyBorder="1" applyAlignment="1">
      <alignment horizontal="left" vertical="center"/>
    </xf>
    <xf numFmtId="0" fontId="4" fillId="7" borderId="1" xfId="50" applyFont="1" applyFill="1" applyBorder="1" applyAlignment="1">
      <alignment horizontal="center" vertical="center"/>
    </xf>
    <xf numFmtId="0" fontId="4" fillId="7" borderId="1" xfId="49" applyFont="1" applyFill="1" applyBorder="1" applyAlignment="1">
      <alignment horizontal="left" vertical="center"/>
    </xf>
    <xf numFmtId="0" fontId="4" fillId="7" borderId="1" xfId="49" applyFont="1" applyFill="1" applyBorder="1" applyAlignment="1">
      <alignment horizontal="left" vertical="center" wrapText="1"/>
    </xf>
    <xf numFmtId="0" fontId="4" fillId="7" borderId="1" xfId="49" applyFont="1" applyFill="1" applyBorder="1" applyAlignment="1">
      <alignment horizontal="center" vertical="center"/>
    </xf>
    <xf numFmtId="0" fontId="5" fillId="8" borderId="1" xfId="50" applyFont="1" applyFill="1" applyBorder="1" applyAlignment="1">
      <alignment horizontal="left" vertical="center"/>
    </xf>
    <xf numFmtId="0" fontId="5" fillId="8" borderId="1" xfId="50" applyFont="1" applyFill="1" applyBorder="1" applyAlignment="1">
      <alignment horizontal="center" vertical="center"/>
    </xf>
    <xf numFmtId="0" fontId="5" fillId="8" borderId="1" xfId="50" applyFont="1" applyFill="1" applyBorder="1" applyAlignment="1">
      <alignment horizontal="left" vertical="center" wrapText="1"/>
    </xf>
    <xf numFmtId="0" fontId="1" fillId="0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left" vertical="center" wrapText="1"/>
    </xf>
    <xf numFmtId="0" fontId="1" fillId="2" borderId="0" xfId="50" applyFont="1" applyFill="1" applyAlignment="1">
      <alignment horizontal="center" vertical="center"/>
    </xf>
    <xf numFmtId="0" fontId="1" fillId="2" borderId="0" xfId="50" applyFont="1" applyFill="1" applyAlignment="1">
      <alignment horizontal="left" vertical="center"/>
    </xf>
    <xf numFmtId="0" fontId="1" fillId="3" borderId="0" xfId="50" applyFont="1" applyFill="1" applyAlignment="1">
      <alignment horizontal="left" vertical="center" wrapText="1"/>
    </xf>
    <xf numFmtId="0" fontId="1" fillId="3" borderId="0" xfId="50" applyFont="1" applyFill="1" applyAlignment="1">
      <alignment horizontal="center" vertical="center"/>
    </xf>
    <xf numFmtId="0" fontId="1" fillId="3" borderId="0" xfId="50" applyFont="1" applyFill="1" applyAlignment="1">
      <alignment horizontal="left" vertical="center"/>
    </xf>
    <xf numFmtId="49" fontId="1" fillId="0" borderId="0" xfId="50" applyNumberFormat="1" applyFont="1" applyFill="1" applyAlignment="1">
      <alignment vertical="center"/>
    </xf>
    <xf numFmtId="49" fontId="1" fillId="2" borderId="0" xfId="50" applyNumberFormat="1" applyFont="1" applyFill="1">
      <alignment vertical="center"/>
    </xf>
    <xf numFmtId="49" fontId="1" fillId="3" borderId="0" xfId="50" applyNumberFormat="1" applyFont="1" applyFill="1">
      <alignment vertical="center"/>
    </xf>
    <xf numFmtId="0" fontId="6" fillId="0" borderId="0" xfId="50" applyFont="1" applyAlignment="1">
      <alignment horizontal="left" vertical="center" wrapText="1"/>
    </xf>
    <xf numFmtId="0" fontId="6" fillId="2" borderId="0" xfId="50" applyFont="1" applyFill="1" applyAlignment="1">
      <alignment horizontal="left" vertical="center" wrapText="1"/>
    </xf>
    <xf numFmtId="0" fontId="0" fillId="3" borderId="0" xfId="0" applyFill="1">
      <alignment vertical="center"/>
    </xf>
    <xf numFmtId="0" fontId="1" fillId="0" borderId="0" xfId="50" applyFont="1" applyFill="1">
      <alignment vertical="center"/>
    </xf>
    <xf numFmtId="0" fontId="0" fillId="0" borderId="0" xfId="0" applyFill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49" fontId="1" fillId="0" borderId="0" xfId="50" applyNumberFormat="1" applyFont="1" applyFill="1">
      <alignment vertical="center"/>
    </xf>
    <xf numFmtId="0" fontId="1" fillId="0" borderId="0" xfId="50" applyFont="1" applyAlignment="1">
      <alignment vertical="center" wrapText="1"/>
    </xf>
    <xf numFmtId="0" fontId="10" fillId="9" borderId="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center" wrapText="1"/>
    </xf>
    <xf numFmtId="0" fontId="10" fillId="10" borderId="2" xfId="0" applyFont="1" applyFill="1" applyBorder="1" applyAlignment="1">
      <alignment horizontal="left" vertical="center"/>
    </xf>
    <xf numFmtId="0" fontId="5" fillId="0" borderId="0" xfId="50" applyFont="1" applyFill="1" applyAlignment="1">
      <alignment horizontal="center" vertical="center"/>
    </xf>
    <xf numFmtId="0" fontId="5" fillId="3" borderId="0" xfId="50" applyFont="1" applyFill="1" applyAlignment="1">
      <alignment horizontal="left" vertical="center" wrapText="1"/>
    </xf>
    <xf numFmtId="0" fontId="10" fillId="11" borderId="2" xfId="0" applyFont="1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0" fontId="11" fillId="11" borderId="2" xfId="0" applyFont="1" applyFill="1" applyBorder="1" applyAlignment="1">
      <alignment horizontal="left" vertical="center" wrapText="1"/>
    </xf>
    <xf numFmtId="0" fontId="1" fillId="12" borderId="0" xfId="50" applyFont="1" applyFill="1">
      <alignment vertical="center"/>
    </xf>
    <xf numFmtId="0" fontId="1" fillId="9" borderId="0" xfId="50" applyFont="1" applyFill="1">
      <alignment vertical="center"/>
    </xf>
    <xf numFmtId="0" fontId="9" fillId="0" borderId="0" xfId="50" applyFont="1" applyFill="1" applyAlignment="1">
      <alignment horizontal="left" vertical="center" wrapText="1"/>
    </xf>
    <xf numFmtId="0" fontId="11" fillId="11" borderId="2" xfId="0" applyFont="1" applyFill="1" applyBorder="1" applyAlignment="1">
      <alignment horizontal="left" vertical="center"/>
    </xf>
    <xf numFmtId="0" fontId="11" fillId="9" borderId="2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" fillId="12" borderId="0" xfId="50" applyFont="1" applyFill="1" applyAlignment="1">
      <alignment horizontal="left" vertical="center" wrapText="1"/>
    </xf>
    <xf numFmtId="0" fontId="1" fillId="12" borderId="0" xfId="50" applyFont="1" applyFill="1" applyAlignment="1">
      <alignment horizontal="center" vertical="center"/>
    </xf>
    <xf numFmtId="0" fontId="1" fillId="12" borderId="0" xfId="50" applyFont="1" applyFill="1" applyAlignment="1">
      <alignment horizontal="left" vertical="center"/>
    </xf>
    <xf numFmtId="0" fontId="12" fillId="11" borderId="2" xfId="0" applyFont="1" applyFill="1" applyBorder="1" applyAlignment="1">
      <alignment horizontal="left" vertical="center"/>
    </xf>
    <xf numFmtId="0" fontId="1" fillId="9" borderId="0" xfId="50" applyFont="1" applyFill="1" applyAlignment="1">
      <alignment horizontal="left" vertical="center" wrapText="1"/>
    </xf>
    <xf numFmtId="0" fontId="1" fillId="9" borderId="0" xfId="50" applyFont="1" applyFill="1" applyAlignment="1">
      <alignment horizontal="center" vertical="center"/>
    </xf>
    <xf numFmtId="0" fontId="1" fillId="9" borderId="0" xfId="50" applyFont="1" applyFill="1" applyAlignment="1">
      <alignment horizontal="left" vertical="center"/>
    </xf>
    <xf numFmtId="0" fontId="10" fillId="9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49" fontId="1" fillId="12" borderId="0" xfId="50" applyNumberFormat="1" applyFont="1" applyFill="1">
      <alignment vertical="center"/>
    </xf>
    <xf numFmtId="49" fontId="1" fillId="9" borderId="0" xfId="50" applyNumberFormat="1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Mobi\01_source\mobi_client\mobi_client\mobi_config\excel\AVGScripts\&#31532;&#20108;&#31456;\01_&#31532;&#20108;&#31456;&#2420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39"/>
  <sheetViews>
    <sheetView topLeftCell="A9" workbookViewId="0">
      <selection activeCell="A32" sqref="$A32:$XFD32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14" customHeight="1" spans="1:10">
      <c r="A2" s="10" t="s">
        <v>0</v>
      </c>
      <c r="B2" s="11"/>
      <c r="C2" s="11"/>
      <c r="D2" s="15" t="str">
        <f ca="1">INDEX($D$5:$D$812,CELL("row")-4)</f>
        <v>设置角色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s="8" customFormat="1" customHeight="1" spans="1:10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  <c r="J3" s="9"/>
    </row>
    <row r="4" s="8" customFormat="1" customHeight="1" spans="1:8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</row>
    <row r="5" s="8" customFormat="1" customHeight="1" spans="1:8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</row>
    <row r="6" s="8" customFormat="1" customHeight="1" spans="1:10">
      <c r="A6" s="28">
        <f t="shared" ref="A6:A15" si="0">ROW()-6</f>
        <v>0</v>
      </c>
      <c r="B6" s="5" t="s">
        <v>20</v>
      </c>
      <c r="C6" s="5"/>
      <c r="D6" s="6"/>
      <c r="E6" s="6"/>
      <c r="F6" s="7"/>
      <c r="G6" s="6"/>
      <c r="J6" s="9"/>
    </row>
    <row r="7" s="8" customFormat="1" customHeight="1" spans="1:10">
      <c r="A7" s="28">
        <f t="shared" si="0"/>
        <v>1</v>
      </c>
      <c r="B7" s="5"/>
      <c r="C7" s="5"/>
      <c r="D7" s="28" t="s">
        <v>21</v>
      </c>
      <c r="E7" s="28" t="s">
        <v>22</v>
      </c>
      <c r="F7" s="28" t="s">
        <v>23</v>
      </c>
      <c r="G7" s="6"/>
      <c r="J7" s="9"/>
    </row>
    <row r="8" s="8" customFormat="1" customHeight="1" spans="1:10">
      <c r="A8" s="28">
        <f t="shared" si="0"/>
        <v>2</v>
      </c>
      <c r="B8" s="61">
        <v>1</v>
      </c>
      <c r="C8" s="61"/>
      <c r="D8" s="61" t="s">
        <v>24</v>
      </c>
      <c r="E8" s="6"/>
      <c r="F8" s="7" t="s">
        <v>25</v>
      </c>
      <c r="G8" s="6" t="s">
        <v>26</v>
      </c>
      <c r="J8" s="9"/>
    </row>
    <row r="9" s="8" customFormat="1" customHeight="1" spans="1:10">
      <c r="A9" s="28">
        <f t="shared" si="0"/>
        <v>3</v>
      </c>
      <c r="B9" s="5"/>
      <c r="C9" s="5"/>
      <c r="D9" s="6" t="s">
        <v>27</v>
      </c>
      <c r="E9" s="6" t="s">
        <v>28</v>
      </c>
      <c r="F9" s="7">
        <v>2</v>
      </c>
      <c r="G9" s="6"/>
      <c r="J9" s="9"/>
    </row>
    <row r="10" s="3" customFormat="1" customHeight="1" spans="1:10">
      <c r="A10" s="32">
        <f t="shared" si="0"/>
        <v>4</v>
      </c>
      <c r="B10" s="33"/>
      <c r="C10" s="33"/>
      <c r="D10" s="34" t="s">
        <v>29</v>
      </c>
      <c r="E10" s="34" t="s">
        <v>30</v>
      </c>
      <c r="F10" s="32"/>
      <c r="G10" s="34"/>
      <c r="J10" s="37"/>
    </row>
    <row r="11" s="8" customFormat="1" customHeight="1" spans="1:10">
      <c r="A11" s="28">
        <f t="shared" si="0"/>
        <v>5</v>
      </c>
      <c r="B11" s="5"/>
      <c r="C11" s="5"/>
      <c r="D11" s="6" t="s">
        <v>31</v>
      </c>
      <c r="E11" s="56" t="s">
        <v>32</v>
      </c>
      <c r="F11" s="62" t="s">
        <v>33</v>
      </c>
      <c r="G11" s="6"/>
      <c r="J11" s="9"/>
    </row>
    <row r="12" s="8" customFormat="1" customHeight="1" spans="1:10">
      <c r="A12" s="28">
        <f t="shared" si="0"/>
        <v>6</v>
      </c>
      <c r="B12" s="5"/>
      <c r="C12" s="5"/>
      <c r="D12" s="6" t="s">
        <v>31</v>
      </c>
      <c r="E12" s="50" t="s">
        <v>32</v>
      </c>
      <c r="F12" s="63" t="s">
        <v>34</v>
      </c>
      <c r="G12" s="6"/>
      <c r="J12" s="9"/>
    </row>
    <row r="13" s="2" customFormat="1" customHeight="1" spans="1:10">
      <c r="A13" s="29">
        <f t="shared" si="0"/>
        <v>7</v>
      </c>
      <c r="B13" s="30"/>
      <c r="C13" s="30"/>
      <c r="D13" s="31" t="s">
        <v>35</v>
      </c>
      <c r="E13" s="31" t="s">
        <v>36</v>
      </c>
      <c r="F13" s="29" t="s">
        <v>37</v>
      </c>
      <c r="G13" s="31" t="s">
        <v>38</v>
      </c>
      <c r="J13" s="36"/>
    </row>
    <row r="14" s="8" customFormat="1" customHeight="1" spans="1:10">
      <c r="A14" s="28">
        <f t="shared" si="0"/>
        <v>8</v>
      </c>
      <c r="B14" s="5"/>
      <c r="C14" s="5"/>
      <c r="D14" s="6" t="s">
        <v>31</v>
      </c>
      <c r="E14" s="56" t="s">
        <v>36</v>
      </c>
      <c r="F14" s="57" t="s">
        <v>39</v>
      </c>
      <c r="G14" s="6"/>
      <c r="J14" s="9"/>
    </row>
    <row r="15" s="2" customFormat="1" customHeight="1" spans="1:10">
      <c r="A15" s="29">
        <f t="shared" si="0"/>
        <v>9</v>
      </c>
      <c r="B15" s="30"/>
      <c r="C15" s="30"/>
      <c r="D15" s="31" t="s">
        <v>35</v>
      </c>
      <c r="E15" s="64" t="s">
        <v>40</v>
      </c>
      <c r="F15" s="64" t="s">
        <v>41</v>
      </c>
      <c r="G15" s="31" t="s">
        <v>42</v>
      </c>
      <c r="J15" s="36"/>
    </row>
    <row r="16" s="59" customFormat="1" customHeight="1" spans="1:10">
      <c r="A16" s="28">
        <f t="shared" ref="A16:A23" si="1">ROW()-6</f>
        <v>10</v>
      </c>
      <c r="B16" s="5"/>
      <c r="C16" s="5"/>
      <c r="D16" s="6" t="s">
        <v>31</v>
      </c>
      <c r="E16" s="56" t="s">
        <v>40</v>
      </c>
      <c r="F16" s="62" t="s">
        <v>43</v>
      </c>
      <c r="G16" s="6"/>
      <c r="H16" s="8"/>
      <c r="J16" s="75"/>
    </row>
    <row r="17" s="2" customFormat="1" customHeight="1" spans="1:10">
      <c r="A17" s="29">
        <f t="shared" si="1"/>
        <v>11</v>
      </c>
      <c r="B17" s="30"/>
      <c r="C17" s="30"/>
      <c r="D17" s="31" t="s">
        <v>35</v>
      </c>
      <c r="E17" s="65" t="s">
        <v>44</v>
      </c>
      <c r="F17" s="65" t="s">
        <v>45</v>
      </c>
      <c r="G17" s="31"/>
      <c r="J17" s="36"/>
    </row>
    <row r="18" s="59" customFormat="1" customHeight="1" spans="1:10">
      <c r="A18" s="28">
        <f t="shared" si="1"/>
        <v>12</v>
      </c>
      <c r="B18" s="5"/>
      <c r="C18" s="5"/>
      <c r="D18" s="6" t="s">
        <v>31</v>
      </c>
      <c r="E18" s="56" t="s">
        <v>44</v>
      </c>
      <c r="F18" s="57" t="s">
        <v>46</v>
      </c>
      <c r="G18" s="6"/>
      <c r="H18" s="8"/>
      <c r="J18" s="75"/>
    </row>
    <row r="19" s="8" customFormat="1" customHeight="1" spans="1:10">
      <c r="A19" s="28">
        <f t="shared" si="1"/>
        <v>13</v>
      </c>
      <c r="B19" s="5"/>
      <c r="C19" s="5"/>
      <c r="D19" s="6" t="s">
        <v>31</v>
      </c>
      <c r="E19" s="56" t="s">
        <v>44</v>
      </c>
      <c r="F19" s="62" t="s">
        <v>47</v>
      </c>
      <c r="G19" s="6"/>
      <c r="J19" s="9"/>
    </row>
    <row r="20" s="8" customFormat="1" customHeight="1" spans="1:10">
      <c r="A20" s="28">
        <f t="shared" si="1"/>
        <v>14</v>
      </c>
      <c r="B20" s="5"/>
      <c r="C20" s="5"/>
      <c r="D20" s="6" t="s">
        <v>31</v>
      </c>
      <c r="E20" s="56" t="s">
        <v>44</v>
      </c>
      <c r="F20" s="62" t="s">
        <v>48</v>
      </c>
      <c r="G20" s="6"/>
      <c r="J20" s="9"/>
    </row>
    <row r="21" s="8" customFormat="1" customHeight="1" spans="1:10">
      <c r="A21" s="28">
        <f t="shared" si="1"/>
        <v>15</v>
      </c>
      <c r="B21" s="5"/>
      <c r="C21" s="5"/>
      <c r="D21" s="6" t="s">
        <v>31</v>
      </c>
      <c r="E21" s="56" t="s">
        <v>32</v>
      </c>
      <c r="F21" s="56" t="s">
        <v>49</v>
      </c>
      <c r="G21" s="6"/>
      <c r="J21" s="9"/>
    </row>
    <row r="22" s="2" customFormat="1" customHeight="1" spans="1:10">
      <c r="A22" s="29">
        <f t="shared" ref="A22:A25" si="2">ROW()-6</f>
        <v>16</v>
      </c>
      <c r="B22" s="30"/>
      <c r="C22" s="30"/>
      <c r="D22" s="31" t="s">
        <v>50</v>
      </c>
      <c r="E22" s="65"/>
      <c r="F22" s="65"/>
      <c r="G22" s="31"/>
      <c r="J22" s="36"/>
    </row>
    <row r="23" s="2" customFormat="1" customHeight="1" spans="1:10">
      <c r="A23" s="29">
        <f t="shared" si="2"/>
        <v>17</v>
      </c>
      <c r="B23" s="30"/>
      <c r="C23" s="30"/>
      <c r="D23" s="31" t="s">
        <v>35</v>
      </c>
      <c r="E23" s="65" t="s">
        <v>40</v>
      </c>
      <c r="F23" s="65" t="s">
        <v>37</v>
      </c>
      <c r="G23" s="31" t="s">
        <v>51</v>
      </c>
      <c r="J23" s="36"/>
    </row>
    <row r="24" s="2" customFormat="1" customHeight="1" spans="1:10">
      <c r="A24" s="28">
        <f t="shared" si="2"/>
        <v>18</v>
      </c>
      <c r="B24" s="5"/>
      <c r="C24" s="5"/>
      <c r="D24" s="6" t="s">
        <v>31</v>
      </c>
      <c r="E24" s="56" t="s">
        <v>40</v>
      </c>
      <c r="F24" s="57" t="s">
        <v>52</v>
      </c>
      <c r="G24" s="6"/>
      <c r="H24" s="8"/>
      <c r="J24" s="36"/>
    </row>
    <row r="25" s="2" customFormat="1" customHeight="1" spans="1:10">
      <c r="A25" s="29">
        <f t="shared" si="2"/>
        <v>19</v>
      </c>
      <c r="B25" s="30"/>
      <c r="C25" s="30"/>
      <c r="D25" s="31" t="s">
        <v>35</v>
      </c>
      <c r="E25" s="65" t="s">
        <v>44</v>
      </c>
      <c r="F25" s="65" t="s">
        <v>45</v>
      </c>
      <c r="G25" s="31"/>
      <c r="J25" s="36"/>
    </row>
    <row r="26" s="8" customFormat="1" customHeight="1" spans="1:10">
      <c r="A26" s="66">
        <f t="shared" ref="A26:A39" si="3">ROW()-6</f>
        <v>20</v>
      </c>
      <c r="B26" s="67"/>
      <c r="C26" s="67"/>
      <c r="D26" s="6" t="s">
        <v>31</v>
      </c>
      <c r="E26" s="56" t="s">
        <v>44</v>
      </c>
      <c r="F26" s="57" t="s">
        <v>53</v>
      </c>
      <c r="G26" s="68"/>
      <c r="H26" s="59"/>
      <c r="J26" s="9"/>
    </row>
    <row r="27" s="8" customFormat="1" customHeight="1" spans="1:10">
      <c r="A27" s="28">
        <f t="shared" si="3"/>
        <v>21</v>
      </c>
      <c r="B27" s="5"/>
      <c r="C27" s="5"/>
      <c r="D27" s="6" t="s">
        <v>31</v>
      </c>
      <c r="E27" s="56" t="s">
        <v>44</v>
      </c>
      <c r="F27" s="69" t="s">
        <v>54</v>
      </c>
      <c r="G27" s="6"/>
      <c r="J27" s="9"/>
    </row>
    <row r="28" s="8" customFormat="1" customHeight="1" spans="1:10">
      <c r="A28" s="28">
        <f t="shared" si="3"/>
        <v>22</v>
      </c>
      <c r="B28" s="5"/>
      <c r="C28" s="5"/>
      <c r="D28" s="6" t="s">
        <v>31</v>
      </c>
      <c r="E28" s="56" t="s">
        <v>44</v>
      </c>
      <c r="F28" s="57" t="s">
        <v>55</v>
      </c>
      <c r="G28" s="6"/>
      <c r="J28" s="9"/>
    </row>
    <row r="29" s="8" customFormat="1" customHeight="1" spans="1:10">
      <c r="A29" s="28">
        <f t="shared" si="3"/>
        <v>23</v>
      </c>
      <c r="B29" s="30"/>
      <c r="C29" s="30"/>
      <c r="D29" s="6" t="s">
        <v>56</v>
      </c>
      <c r="E29" s="56" t="s">
        <v>26</v>
      </c>
      <c r="F29" s="56"/>
      <c r="G29" s="31"/>
      <c r="H29" s="2"/>
      <c r="J29" s="9"/>
    </row>
    <row r="30" s="8" customFormat="1" customHeight="1" spans="1:10">
      <c r="A30" s="29">
        <f t="shared" si="3"/>
        <v>24</v>
      </c>
      <c r="B30" s="30"/>
      <c r="C30" s="30"/>
      <c r="D30" s="6" t="s">
        <v>31</v>
      </c>
      <c r="E30" s="56" t="s">
        <v>32</v>
      </c>
      <c r="F30" s="62" t="s">
        <v>57</v>
      </c>
      <c r="G30" s="31"/>
      <c r="H30" s="2"/>
      <c r="J30" s="9"/>
    </row>
    <row r="31" s="8" customFormat="1" customHeight="1" spans="1:10">
      <c r="A31" s="28">
        <f t="shared" si="3"/>
        <v>25</v>
      </c>
      <c r="B31" s="5"/>
      <c r="C31" s="5"/>
      <c r="D31" s="6" t="s">
        <v>31</v>
      </c>
      <c r="E31" s="56" t="s">
        <v>44</v>
      </c>
      <c r="F31" s="57" t="s">
        <v>58</v>
      </c>
      <c r="G31" s="6"/>
      <c r="J31" s="9"/>
    </row>
    <row r="32" s="60" customFormat="1" customHeight="1" spans="1:10">
      <c r="A32" s="70">
        <f t="shared" si="3"/>
        <v>26</v>
      </c>
      <c r="B32" s="71"/>
      <c r="C32" s="71"/>
      <c r="D32" s="72" t="s">
        <v>50</v>
      </c>
      <c r="E32" s="73"/>
      <c r="F32" s="74"/>
      <c r="G32" s="72"/>
      <c r="J32" s="76"/>
    </row>
    <row r="33" s="8" customFormat="1" customHeight="1" spans="1:10">
      <c r="A33" s="28">
        <f t="shared" si="3"/>
        <v>27</v>
      </c>
      <c r="B33" s="5"/>
      <c r="C33" s="5"/>
      <c r="D33" s="6" t="s">
        <v>59</v>
      </c>
      <c r="E33" s="6"/>
      <c r="F33" s="7"/>
      <c r="G33" s="6"/>
      <c r="J33" s="9"/>
    </row>
    <row r="34" s="59" customFormat="1" customHeight="1" spans="1:10">
      <c r="A34" s="66">
        <f t="shared" si="3"/>
        <v>28</v>
      </c>
      <c r="B34" s="67"/>
      <c r="C34" s="67"/>
      <c r="D34" s="68" t="s">
        <v>60</v>
      </c>
      <c r="E34" s="68" t="s">
        <v>26</v>
      </c>
      <c r="F34" s="66"/>
      <c r="G34" s="68"/>
      <c r="J34" s="75"/>
    </row>
    <row r="35" s="3" customFormat="1" customHeight="1" spans="1:10">
      <c r="A35" s="32">
        <f t="shared" si="3"/>
        <v>29</v>
      </c>
      <c r="B35" s="33"/>
      <c r="C35" s="33"/>
      <c r="D35" s="34" t="s">
        <v>61</v>
      </c>
      <c r="E35" s="34"/>
      <c r="F35" s="32"/>
      <c r="G35" s="34"/>
      <c r="J35" s="37"/>
    </row>
    <row r="36" s="8" customFormat="1" customHeight="1" spans="1:10">
      <c r="A36" s="28">
        <f t="shared" si="3"/>
        <v>30</v>
      </c>
      <c r="B36" s="5"/>
      <c r="C36" s="5"/>
      <c r="D36" s="6" t="s">
        <v>62</v>
      </c>
      <c r="E36" s="6"/>
      <c r="F36" s="7" t="s">
        <v>63</v>
      </c>
      <c r="G36" s="6"/>
      <c r="J36" s="9"/>
    </row>
    <row r="37" s="8" customFormat="1" customHeight="1" spans="1:10">
      <c r="A37" s="28">
        <f t="shared" si="3"/>
        <v>31</v>
      </c>
      <c r="B37" s="5" t="s">
        <v>63</v>
      </c>
      <c r="C37" s="5"/>
      <c r="D37" s="6"/>
      <c r="E37" s="6"/>
      <c r="F37" s="7"/>
      <c r="G37" s="6"/>
      <c r="J37" s="9"/>
    </row>
    <row r="38" s="8" customFormat="1" customHeight="1" spans="1:10">
      <c r="A38" s="28">
        <f t="shared" si="3"/>
        <v>32</v>
      </c>
      <c r="B38" s="7"/>
      <c r="C38" s="5"/>
      <c r="D38" s="6"/>
      <c r="E38" s="6"/>
      <c r="F38" s="7"/>
      <c r="G38" s="6"/>
      <c r="J38" s="9"/>
    </row>
    <row r="39" s="8" customFormat="1" customHeight="1" spans="1:10">
      <c r="A39" s="28">
        <f t="shared" si="3"/>
        <v>33</v>
      </c>
      <c r="B39" s="5"/>
      <c r="C39" s="5"/>
      <c r="D39" s="6"/>
      <c r="E39" s="6"/>
      <c r="F39" s="7"/>
      <c r="G39" s="6"/>
      <c r="J39" s="9"/>
    </row>
  </sheetData>
  <dataValidations count="1">
    <dataValidation type="list" allowBlank="1" showInputMessage="1" showErrorMessage="1" sqref="D8">
      <formula1>[1]辅助表!#REF!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40"/>
  <sheetViews>
    <sheetView tabSelected="1" workbookViewId="0">
      <pane ySplit="5" topLeftCell="A6" activePane="bottomLeft" state="frozen"/>
      <selection/>
      <selection pane="bottomLeft" activeCell="F24" sqref="F2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19" customHeight="1" spans="1:10">
      <c r="A2" s="10" t="s">
        <v>0</v>
      </c>
      <c r="B2" s="11"/>
      <c r="C2" s="11"/>
      <c r="D2" s="15" t="str">
        <f ca="1">INDEX($D$5:$D$802,CELL("row")-4)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s="41" customFormat="1" customHeight="1" spans="1:8">
      <c r="A6" s="28">
        <f t="shared" ref="A6:A21" si="0">ROW()-6</f>
        <v>0</v>
      </c>
      <c r="B6" s="54"/>
      <c r="C6" s="54"/>
      <c r="D6" s="7" t="s">
        <v>64</v>
      </c>
      <c r="E6" s="7" t="s">
        <v>65</v>
      </c>
      <c r="F6" s="7">
        <v>0</v>
      </c>
      <c r="G6" s="54"/>
      <c r="H6" s="54"/>
    </row>
    <row r="7" s="41" customFormat="1" customHeight="1" spans="1:8">
      <c r="A7" s="28">
        <f t="shared" si="0"/>
        <v>1</v>
      </c>
      <c r="B7" s="54"/>
      <c r="C7" s="54"/>
      <c r="D7" s="7" t="s">
        <v>64</v>
      </c>
      <c r="E7" s="7" t="s">
        <v>66</v>
      </c>
      <c r="F7" s="7">
        <v>0</v>
      </c>
      <c r="G7" s="54"/>
      <c r="H7" s="54"/>
    </row>
    <row r="8" s="41" customFormat="1" customHeight="1" spans="1:8">
      <c r="A8" s="28">
        <f t="shared" si="0"/>
        <v>2</v>
      </c>
      <c r="B8" s="54"/>
      <c r="C8" s="54"/>
      <c r="D8" s="7" t="s">
        <v>64</v>
      </c>
      <c r="E8" s="7" t="s">
        <v>67</v>
      </c>
      <c r="F8" s="7">
        <v>0</v>
      </c>
      <c r="G8" s="54"/>
      <c r="H8" s="54"/>
    </row>
    <row r="9" customHeight="1" spans="1:2">
      <c r="A9" s="28">
        <f t="shared" si="0"/>
        <v>3</v>
      </c>
      <c r="B9" s="5" t="s">
        <v>20</v>
      </c>
    </row>
    <row r="10" customHeight="1" spans="1:6">
      <c r="A10" s="28">
        <f t="shared" si="0"/>
        <v>4</v>
      </c>
      <c r="D10" s="28" t="s">
        <v>21</v>
      </c>
      <c r="E10" s="28" t="s">
        <v>22</v>
      </c>
      <c r="F10" s="28" t="s">
        <v>23</v>
      </c>
    </row>
    <row r="11" s="3" customFormat="1" customHeight="1" spans="1:10">
      <c r="A11" s="32">
        <f t="shared" si="0"/>
        <v>5</v>
      </c>
      <c r="B11" s="33"/>
      <c r="C11" s="33"/>
      <c r="D11" s="34" t="s">
        <v>31</v>
      </c>
      <c r="E11" s="34" t="s">
        <v>32</v>
      </c>
      <c r="F11" s="55" t="s">
        <v>68</v>
      </c>
      <c r="G11" s="34"/>
      <c r="J11" s="37"/>
    </row>
    <row r="12" s="3" customFormat="1" customHeight="1" spans="1:10">
      <c r="A12" s="28">
        <f t="shared" si="0"/>
        <v>6</v>
      </c>
      <c r="B12" s="5"/>
      <c r="C12" s="5"/>
      <c r="D12" s="6" t="s">
        <v>31</v>
      </c>
      <c r="E12" s="56" t="s">
        <v>69</v>
      </c>
      <c r="F12" s="56" t="s">
        <v>70</v>
      </c>
      <c r="G12" s="6"/>
      <c r="H12" s="8"/>
      <c r="I12" s="8"/>
      <c r="J12" s="9"/>
    </row>
    <row r="13" customHeight="1" spans="1:6">
      <c r="A13" s="28">
        <f t="shared" si="0"/>
        <v>7</v>
      </c>
      <c r="D13" s="6" t="s">
        <v>31</v>
      </c>
      <c r="E13" s="56" t="s">
        <v>32</v>
      </c>
      <c r="F13" s="56" t="s">
        <v>71</v>
      </c>
    </row>
    <row r="14" customHeight="1" spans="1:6">
      <c r="A14" s="28">
        <f t="shared" si="0"/>
        <v>8</v>
      </c>
      <c r="D14" s="6" t="s">
        <v>31</v>
      </c>
      <c r="E14" s="56" t="s">
        <v>32</v>
      </c>
      <c r="F14" s="56" t="s">
        <v>72</v>
      </c>
    </row>
    <row r="15" customHeight="1" spans="1:6">
      <c r="A15" s="28">
        <f t="shared" si="0"/>
        <v>9</v>
      </c>
      <c r="D15" s="6" t="s">
        <v>31</v>
      </c>
      <c r="E15" s="56" t="s">
        <v>69</v>
      </c>
      <c r="F15" s="57" t="s">
        <v>73</v>
      </c>
    </row>
    <row r="16" ht="42" customHeight="1" spans="1:6">
      <c r="A16" s="28">
        <f t="shared" si="0"/>
        <v>10</v>
      </c>
      <c r="D16" s="6" t="s">
        <v>31</v>
      </c>
      <c r="E16" s="50" t="s">
        <v>69</v>
      </c>
      <c r="F16" s="52" t="s">
        <v>74</v>
      </c>
    </row>
    <row r="17" customHeight="1" spans="1:6">
      <c r="A17" s="28">
        <f t="shared" si="0"/>
        <v>11</v>
      </c>
      <c r="D17" s="6" t="s">
        <v>31</v>
      </c>
      <c r="E17" s="56" t="s">
        <v>32</v>
      </c>
      <c r="F17" s="57" t="s">
        <v>75</v>
      </c>
    </row>
    <row r="18" customHeight="1" spans="1:6">
      <c r="A18" s="28">
        <f t="shared" si="0"/>
        <v>12</v>
      </c>
      <c r="D18" s="6" t="s">
        <v>31</v>
      </c>
      <c r="E18" s="56" t="s">
        <v>69</v>
      </c>
      <c r="F18" s="56" t="s">
        <v>76</v>
      </c>
    </row>
    <row r="19" ht="33" customHeight="1" spans="1:6">
      <c r="A19" s="28">
        <f t="shared" si="0"/>
        <v>13</v>
      </c>
      <c r="D19" s="6" t="s">
        <v>31</v>
      </c>
      <c r="E19" s="56" t="s">
        <v>69</v>
      </c>
      <c r="F19" s="58" t="s">
        <v>77</v>
      </c>
    </row>
    <row r="20" s="3" customFormat="1" customHeight="1" spans="1:10">
      <c r="A20" s="32">
        <f t="shared" ref="A20:A26" si="1">ROW()-6</f>
        <v>14</v>
      </c>
      <c r="B20" s="33"/>
      <c r="C20" s="33"/>
      <c r="D20" s="34" t="s">
        <v>31</v>
      </c>
      <c r="E20" s="34"/>
      <c r="F20" s="55" t="s">
        <v>78</v>
      </c>
      <c r="G20" s="34"/>
      <c r="J20" s="37"/>
    </row>
    <row r="21" customHeight="1" spans="1:6">
      <c r="A21" s="28">
        <f t="shared" si="1"/>
        <v>15</v>
      </c>
      <c r="D21" s="7" t="s">
        <v>64</v>
      </c>
      <c r="E21" s="7" t="s">
        <v>65</v>
      </c>
      <c r="F21" s="7">
        <v>1</v>
      </c>
    </row>
    <row r="22" customHeight="1" spans="1:6">
      <c r="A22" s="28">
        <f t="shared" si="1"/>
        <v>16</v>
      </c>
      <c r="D22" s="7" t="s">
        <v>64</v>
      </c>
      <c r="E22" s="7" t="s">
        <v>66</v>
      </c>
      <c r="F22" s="7">
        <v>1</v>
      </c>
    </row>
    <row r="23" customHeight="1" spans="1:6">
      <c r="A23" s="28">
        <f t="shared" si="1"/>
        <v>17</v>
      </c>
      <c r="D23" s="7" t="s">
        <v>64</v>
      </c>
      <c r="E23" s="7" t="s">
        <v>67</v>
      </c>
      <c r="F23" s="7">
        <v>1</v>
      </c>
    </row>
    <row r="24" customHeight="1" spans="1:5">
      <c r="A24" s="28">
        <f t="shared" si="1"/>
        <v>18</v>
      </c>
      <c r="D24" s="6" t="s">
        <v>79</v>
      </c>
      <c r="E24" s="6" t="s">
        <v>80</v>
      </c>
    </row>
    <row r="25" customHeight="1" spans="1:6">
      <c r="A25" s="28">
        <f t="shared" si="1"/>
        <v>19</v>
      </c>
      <c r="D25" s="6" t="s">
        <v>62</v>
      </c>
      <c r="F25" s="7" t="s">
        <v>63</v>
      </c>
    </row>
    <row r="26" customHeight="1" spans="1:2">
      <c r="A26" s="28">
        <f t="shared" ref="A26:A40" si="2">ROW()-6</f>
        <v>20</v>
      </c>
      <c r="B26" s="5" t="s">
        <v>63</v>
      </c>
    </row>
    <row r="27" customHeight="1" spans="1:1">
      <c r="A27" s="28">
        <f t="shared" si="2"/>
        <v>21</v>
      </c>
    </row>
    <row r="28" customHeight="1" spans="1:1">
      <c r="A28" s="28">
        <f t="shared" si="2"/>
        <v>22</v>
      </c>
    </row>
    <row r="29" ht="13.5" spans="1:1">
      <c r="A29" s="28">
        <f t="shared" si="2"/>
        <v>23</v>
      </c>
    </row>
    <row r="30" customHeight="1" spans="1:1">
      <c r="A30" s="28">
        <f t="shared" si="2"/>
        <v>24</v>
      </c>
    </row>
    <row r="31" customHeight="1" spans="1:1">
      <c r="A31" s="28">
        <f t="shared" si="2"/>
        <v>25</v>
      </c>
    </row>
    <row r="32" customHeight="1" spans="1:1">
      <c r="A32" s="28">
        <f t="shared" si="2"/>
        <v>26</v>
      </c>
    </row>
    <row r="33" customHeight="1" spans="1:1">
      <c r="A33" s="28">
        <f t="shared" si="2"/>
        <v>27</v>
      </c>
    </row>
    <row r="34" ht="13.5" spans="1:1">
      <c r="A34" s="28">
        <f t="shared" si="2"/>
        <v>28</v>
      </c>
    </row>
    <row r="35" customHeight="1" spans="1:1">
      <c r="A35" s="28">
        <f t="shared" si="2"/>
        <v>29</v>
      </c>
    </row>
    <row r="36" customHeight="1" spans="1:1">
      <c r="A36" s="28">
        <f t="shared" si="2"/>
        <v>30</v>
      </c>
    </row>
    <row r="37" customHeight="1" spans="1:1">
      <c r="A37" s="28">
        <f t="shared" si="2"/>
        <v>31</v>
      </c>
    </row>
    <row r="38" customHeight="1" spans="1:5">
      <c r="A38" s="28">
        <f t="shared" si="2"/>
        <v>32</v>
      </c>
      <c r="E38" s="10"/>
    </row>
    <row r="39" customHeight="1" spans="1:1">
      <c r="A39" s="28">
        <f t="shared" si="2"/>
        <v>33</v>
      </c>
    </row>
    <row r="40" customHeight="1" spans="1:2">
      <c r="A40" s="28">
        <f t="shared" si="2"/>
        <v>34</v>
      </c>
      <c r="B40" s="7"/>
    </row>
  </sheetData>
  <autoFilter ref="A1:H4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J28"/>
  <sheetViews>
    <sheetView workbookViewId="0">
      <pane ySplit="5" topLeftCell="A6" activePane="bottomLeft" state="frozen"/>
      <selection/>
      <selection pane="bottomLeft" activeCell="F22" sqref="F22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62" customHeight="1" spans="1:10">
      <c r="A2" s="10" t="s">
        <v>0</v>
      </c>
      <c r="B2" s="11"/>
      <c r="C2" s="11"/>
      <c r="D2" s="15" t="str">
        <f ca="1">INDEX($D$5:$D$790,CELL("row")-4)</f>
        <v>设置角色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customHeight="1" spans="1:2">
      <c r="A6" s="28">
        <f t="shared" ref="A6:A11" si="0">ROW()-6</f>
        <v>0</v>
      </c>
      <c r="B6" s="5" t="s">
        <v>20</v>
      </c>
    </row>
    <row r="7" customHeight="1" spans="1:6">
      <c r="A7" s="28">
        <f t="shared" si="0"/>
        <v>1</v>
      </c>
      <c r="D7" s="28" t="s">
        <v>21</v>
      </c>
      <c r="E7" s="28" t="s">
        <v>22</v>
      </c>
      <c r="F7" s="28" t="s">
        <v>23</v>
      </c>
    </row>
    <row r="8" customHeight="1" spans="1:7">
      <c r="A8" s="28">
        <f t="shared" si="0"/>
        <v>2</v>
      </c>
      <c r="D8" s="6" t="s">
        <v>81</v>
      </c>
      <c r="E8" s="7" t="s">
        <v>82</v>
      </c>
      <c r="F8" s="7" t="s">
        <v>83</v>
      </c>
      <c r="G8" s="6" t="b">
        <v>0</v>
      </c>
    </row>
    <row r="9" customHeight="1" spans="1:5">
      <c r="A9" s="28">
        <f t="shared" si="0"/>
        <v>3</v>
      </c>
      <c r="D9" s="6" t="s">
        <v>84</v>
      </c>
      <c r="E9" s="6" t="s">
        <v>85</v>
      </c>
    </row>
    <row r="10" customHeight="1" spans="1:5">
      <c r="A10" s="28">
        <f t="shared" si="0"/>
        <v>4</v>
      </c>
      <c r="D10" s="6" t="s">
        <v>84</v>
      </c>
      <c r="E10" s="6" t="s">
        <v>86</v>
      </c>
    </row>
    <row r="11" customHeight="1" spans="1:6">
      <c r="A11" s="28">
        <f t="shared" si="0"/>
        <v>5</v>
      </c>
      <c r="D11" s="6" t="s">
        <v>59</v>
      </c>
      <c r="F11" s="7">
        <v>115002</v>
      </c>
    </row>
    <row r="12" s="40" customFormat="1" customHeight="1" spans="1:10">
      <c r="A12" s="32">
        <f t="shared" ref="A12:A22" si="1">ROW()-6</f>
        <v>6</v>
      </c>
      <c r="B12" s="33"/>
      <c r="C12" s="33"/>
      <c r="D12" s="34" t="s">
        <v>31</v>
      </c>
      <c r="E12" s="32"/>
      <c r="F12" s="32" t="s">
        <v>87</v>
      </c>
      <c r="G12" s="34"/>
      <c r="J12" s="37"/>
    </row>
    <row r="13" s="2" customFormat="1" customHeight="1" spans="1:10">
      <c r="A13" s="29">
        <f t="shared" si="1"/>
        <v>7</v>
      </c>
      <c r="B13" s="30"/>
      <c r="C13" s="30"/>
      <c r="D13" s="31" t="s">
        <v>35</v>
      </c>
      <c r="E13" s="31" t="s">
        <v>40</v>
      </c>
      <c r="F13" s="29" t="s">
        <v>37</v>
      </c>
      <c r="G13" s="31" t="s">
        <v>88</v>
      </c>
      <c r="J13" s="36"/>
    </row>
    <row r="14" s="2" customFormat="1" ht="25" customHeight="1" spans="1:10">
      <c r="A14" s="28">
        <f t="shared" si="1"/>
        <v>8</v>
      </c>
      <c r="B14" s="30"/>
      <c r="C14" s="30"/>
      <c r="D14" s="6" t="s">
        <v>31</v>
      </c>
      <c r="E14" s="50" t="s">
        <v>40</v>
      </c>
      <c r="F14" s="51" t="s">
        <v>89</v>
      </c>
      <c r="G14" s="31"/>
      <c r="J14" s="36"/>
    </row>
    <row r="15" s="2" customFormat="1" ht="36" customHeight="1" spans="1:10">
      <c r="A15" s="28">
        <f t="shared" si="1"/>
        <v>9</v>
      </c>
      <c r="B15" s="30"/>
      <c r="C15" s="30"/>
      <c r="D15" s="6" t="s">
        <v>31</v>
      </c>
      <c r="E15" s="50" t="s">
        <v>40</v>
      </c>
      <c r="F15" s="52" t="s">
        <v>90</v>
      </c>
      <c r="G15" s="31"/>
      <c r="J15" s="36"/>
    </row>
    <row r="16" s="2" customFormat="1" customHeight="1" spans="1:10">
      <c r="A16" s="28">
        <f t="shared" si="1"/>
        <v>10</v>
      </c>
      <c r="B16" s="30"/>
      <c r="C16" s="30"/>
      <c r="D16" s="6" t="s">
        <v>31</v>
      </c>
      <c r="E16" s="53" t="s">
        <v>32</v>
      </c>
      <c r="F16" s="53" t="s">
        <v>91</v>
      </c>
      <c r="G16" s="31"/>
      <c r="J16" s="36"/>
    </row>
    <row r="17" s="2" customFormat="1" ht="30" customHeight="1" spans="1:10">
      <c r="A17" s="28">
        <f t="shared" si="1"/>
        <v>11</v>
      </c>
      <c r="B17" s="30"/>
      <c r="C17" s="30"/>
      <c r="D17" s="6" t="s">
        <v>31</v>
      </c>
      <c r="E17" s="50" t="s">
        <v>40</v>
      </c>
      <c r="F17" s="52" t="s">
        <v>92</v>
      </c>
      <c r="G17" s="31"/>
      <c r="J17" s="36"/>
    </row>
    <row r="18" s="2" customFormat="1" ht="34" customHeight="1" spans="1:10">
      <c r="A18" s="28">
        <f t="shared" si="1"/>
        <v>12</v>
      </c>
      <c r="B18" s="30"/>
      <c r="C18" s="30"/>
      <c r="D18" s="6" t="s">
        <v>31</v>
      </c>
      <c r="E18" s="50" t="s">
        <v>40</v>
      </c>
      <c r="F18" s="52" t="s">
        <v>93</v>
      </c>
      <c r="G18" s="31"/>
      <c r="J18" s="36"/>
    </row>
    <row r="19" s="2" customFormat="1" customHeight="1" spans="1:10">
      <c r="A19" s="28">
        <f t="shared" si="1"/>
        <v>13</v>
      </c>
      <c r="B19" s="30"/>
      <c r="C19" s="30"/>
      <c r="D19" s="6" t="s">
        <v>31</v>
      </c>
      <c r="E19" s="53" t="s">
        <v>32</v>
      </c>
      <c r="F19" s="53" t="s">
        <v>94</v>
      </c>
      <c r="G19" s="31"/>
      <c r="J19" s="36"/>
    </row>
    <row r="20" s="2" customFormat="1" customHeight="1" spans="1:10">
      <c r="A20" s="29">
        <f t="shared" si="1"/>
        <v>14</v>
      </c>
      <c r="B20" s="30"/>
      <c r="C20" s="30"/>
      <c r="D20" s="6" t="s">
        <v>31</v>
      </c>
      <c r="E20" s="53" t="s">
        <v>40</v>
      </c>
      <c r="F20" s="53" t="s">
        <v>95</v>
      </c>
      <c r="G20" s="31"/>
      <c r="J20" s="36"/>
    </row>
    <row r="21" customFormat="1" customHeight="1" spans="1:10">
      <c r="A21" s="29">
        <f t="shared" si="1"/>
        <v>15</v>
      </c>
      <c r="B21" s="5"/>
      <c r="C21" s="5"/>
      <c r="D21" s="6" t="s">
        <v>50</v>
      </c>
      <c r="E21" s="6"/>
      <c r="F21" s="7"/>
      <c r="G21" s="6"/>
      <c r="J21" s="9"/>
    </row>
    <row r="22" s="40" customFormat="1" customHeight="1" spans="1:10">
      <c r="A22" s="32">
        <f t="shared" si="1"/>
        <v>16</v>
      </c>
      <c r="B22" s="33"/>
      <c r="C22" s="33"/>
      <c r="D22" s="34" t="s">
        <v>61</v>
      </c>
      <c r="E22" s="34"/>
      <c r="F22" s="32"/>
      <c r="G22" s="34"/>
      <c r="J22" s="37"/>
    </row>
    <row r="23" customHeight="1" spans="1:7">
      <c r="A23" s="28">
        <f t="shared" ref="A22:A30" si="2">ROW()-6</f>
        <v>17</v>
      </c>
      <c r="D23" s="6" t="s">
        <v>81</v>
      </c>
      <c r="E23" s="7" t="s">
        <v>82</v>
      </c>
      <c r="F23" s="7" t="s">
        <v>83</v>
      </c>
      <c r="G23" s="6" t="b">
        <v>1</v>
      </c>
    </row>
    <row r="24" customHeight="1" spans="1:6">
      <c r="A24" s="28">
        <f t="shared" si="2"/>
        <v>18</v>
      </c>
      <c r="D24" s="6" t="s">
        <v>62</v>
      </c>
      <c r="F24" s="7" t="s">
        <v>63</v>
      </c>
    </row>
    <row r="25" customHeight="1" spans="1:2">
      <c r="A25" s="28">
        <f t="shared" si="2"/>
        <v>19</v>
      </c>
      <c r="B25" s="5" t="s">
        <v>63</v>
      </c>
    </row>
    <row r="26" customHeight="1" spans="1:5">
      <c r="A26" s="28">
        <f t="shared" si="2"/>
        <v>20</v>
      </c>
      <c r="E26" s="10"/>
    </row>
    <row r="27" customHeight="1" spans="1:1">
      <c r="A27" s="28">
        <f t="shared" si="2"/>
        <v>21</v>
      </c>
    </row>
    <row r="28" customHeight="1" spans="1:2">
      <c r="A28" s="28">
        <f t="shared" si="2"/>
        <v>22</v>
      </c>
      <c r="B28" s="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J32"/>
  <sheetViews>
    <sheetView workbookViewId="0">
      <pane ySplit="5" topLeftCell="A6" activePane="bottomLeft" state="frozen"/>
      <selection/>
      <selection pane="bottomLeft" activeCell="F13" sqref="F13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44" customHeight="1" spans="1:10">
      <c r="A2" s="10" t="s">
        <v>0</v>
      </c>
      <c r="B2" s="11"/>
      <c r="C2" s="11"/>
      <c r="D2" s="15" t="str">
        <f ca="1">INDEX($D$5:$D$794,CELL("row")-4)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customHeight="1" spans="1:2">
      <c r="A6" s="28">
        <f t="shared" ref="A6:A13" si="0">ROW()-6</f>
        <v>0</v>
      </c>
      <c r="B6" s="5" t="s">
        <v>20</v>
      </c>
    </row>
    <row r="7" customHeight="1" spans="1:6">
      <c r="A7" s="28">
        <f t="shared" si="0"/>
        <v>1</v>
      </c>
      <c r="D7" s="28" t="s">
        <v>96</v>
      </c>
      <c r="E7" s="28" t="s">
        <v>97</v>
      </c>
      <c r="F7" s="28"/>
    </row>
    <row r="8" customFormat="1" customHeight="1" spans="1:10">
      <c r="A8" s="28">
        <f t="shared" si="0"/>
        <v>2</v>
      </c>
      <c r="B8" s="5"/>
      <c r="C8" s="5"/>
      <c r="D8" s="28" t="s">
        <v>98</v>
      </c>
      <c r="E8" s="28">
        <v>1</v>
      </c>
      <c r="F8" s="28">
        <v>2</v>
      </c>
      <c r="G8" s="6"/>
      <c r="H8" s="8"/>
      <c r="I8" s="8"/>
      <c r="J8" s="9"/>
    </row>
    <row r="9" customHeight="1" spans="1:6">
      <c r="A9" s="28">
        <f t="shared" si="0"/>
        <v>3</v>
      </c>
      <c r="D9" s="28" t="s">
        <v>21</v>
      </c>
      <c r="E9" s="28" t="s">
        <v>22</v>
      </c>
      <c r="F9" s="28" t="s">
        <v>23</v>
      </c>
    </row>
    <row r="10" customHeight="1" spans="1:5">
      <c r="A10" s="28">
        <f t="shared" si="0"/>
        <v>4</v>
      </c>
      <c r="D10" s="6" t="s">
        <v>84</v>
      </c>
      <c r="E10" s="6" t="s">
        <v>99</v>
      </c>
    </row>
    <row r="11" customHeight="1" spans="1:5">
      <c r="A11" s="28">
        <f t="shared" si="0"/>
        <v>5</v>
      </c>
      <c r="D11" s="6" t="s">
        <v>84</v>
      </c>
      <c r="E11" s="6" t="s">
        <v>100</v>
      </c>
    </row>
    <row r="12" customHeight="1" spans="1:6">
      <c r="A12" s="28">
        <f t="shared" si="0"/>
        <v>6</v>
      </c>
      <c r="D12" s="6" t="s">
        <v>59</v>
      </c>
      <c r="E12" s="10"/>
      <c r="F12" s="7">
        <v>115003</v>
      </c>
    </row>
    <row r="13" s="40" customFormat="1" customHeight="1" spans="1:10">
      <c r="A13" s="32">
        <f t="shared" si="0"/>
        <v>7</v>
      </c>
      <c r="B13" s="33"/>
      <c r="C13" s="33"/>
      <c r="D13" s="34" t="s">
        <v>31</v>
      </c>
      <c r="E13" s="34"/>
      <c r="F13" s="32" t="s">
        <v>101</v>
      </c>
      <c r="G13" s="34"/>
      <c r="J13" s="37"/>
    </row>
    <row r="14" s="2" customFormat="1" customHeight="1" spans="1:10">
      <c r="A14" s="29">
        <f t="shared" ref="A14:A19" si="1">ROW()-6</f>
        <v>8</v>
      </c>
      <c r="B14" s="30"/>
      <c r="C14" s="30"/>
      <c r="D14" s="31" t="s">
        <v>35</v>
      </c>
      <c r="E14" s="31" t="s">
        <v>36</v>
      </c>
      <c r="F14" s="29" t="s">
        <v>37</v>
      </c>
      <c r="G14" s="31" t="s">
        <v>102</v>
      </c>
      <c r="J14" s="36"/>
    </row>
    <row r="15" ht="13.5" spans="1:6">
      <c r="A15" s="28">
        <f t="shared" si="1"/>
        <v>9</v>
      </c>
      <c r="D15" s="6" t="s">
        <v>31</v>
      </c>
      <c r="E15" s="6" t="s">
        <v>36</v>
      </c>
      <c r="F15" s="38" t="s">
        <v>103</v>
      </c>
    </row>
    <row r="16" s="2" customFormat="1" customHeight="1" spans="1:10">
      <c r="A16" s="29">
        <f t="shared" si="1"/>
        <v>10</v>
      </c>
      <c r="B16" s="30"/>
      <c r="C16" s="30"/>
      <c r="D16" s="31" t="s">
        <v>35</v>
      </c>
      <c r="E16" s="31" t="s">
        <v>44</v>
      </c>
      <c r="F16" s="29" t="s">
        <v>104</v>
      </c>
      <c r="G16" s="31" t="s">
        <v>105</v>
      </c>
      <c r="J16" s="36"/>
    </row>
    <row r="17" customHeight="1" spans="1:6">
      <c r="A17" s="28">
        <f t="shared" si="1"/>
        <v>11</v>
      </c>
      <c r="D17" s="6" t="s">
        <v>31</v>
      </c>
      <c r="E17" s="6" t="s">
        <v>44</v>
      </c>
      <c r="F17" s="38" t="s">
        <v>106</v>
      </c>
    </row>
    <row r="18" customHeight="1" spans="1:6">
      <c r="A18" s="28">
        <f t="shared" si="1"/>
        <v>12</v>
      </c>
      <c r="D18" s="6" t="s">
        <v>31</v>
      </c>
      <c r="E18" s="6" t="s">
        <v>44</v>
      </c>
      <c r="F18" s="7" t="s">
        <v>107</v>
      </c>
    </row>
    <row r="19" customHeight="1" spans="1:6">
      <c r="A19" s="28">
        <f t="shared" si="1"/>
        <v>13</v>
      </c>
      <c r="D19" s="6" t="s">
        <v>31</v>
      </c>
      <c r="E19" s="6" t="s">
        <v>44</v>
      </c>
      <c r="F19" s="7" t="s">
        <v>108</v>
      </c>
    </row>
    <row r="20" customHeight="1" spans="1:6">
      <c r="A20" s="28">
        <f t="shared" ref="A20:A29" si="2">ROW()-6</f>
        <v>14</v>
      </c>
      <c r="D20" s="6" t="s">
        <v>31</v>
      </c>
      <c r="E20" s="6" t="s">
        <v>44</v>
      </c>
      <c r="F20" s="7" t="s">
        <v>109</v>
      </c>
    </row>
    <row r="21" s="2" customFormat="1" customHeight="1" spans="1:10">
      <c r="A21" s="29">
        <f t="shared" si="2"/>
        <v>15</v>
      </c>
      <c r="B21" s="30"/>
      <c r="C21" s="30"/>
      <c r="D21" s="31" t="s">
        <v>35</v>
      </c>
      <c r="E21" s="31" t="s">
        <v>40</v>
      </c>
      <c r="F21" s="29" t="s">
        <v>110</v>
      </c>
      <c r="G21" s="31" t="s">
        <v>42</v>
      </c>
      <c r="J21" s="36"/>
    </row>
    <row r="22" ht="30" customHeight="1" spans="1:6">
      <c r="A22" s="28">
        <f t="shared" si="2"/>
        <v>16</v>
      </c>
      <c r="D22" s="6" t="s">
        <v>31</v>
      </c>
      <c r="E22" s="6" t="s">
        <v>40</v>
      </c>
      <c r="F22" s="38" t="s">
        <v>111</v>
      </c>
    </row>
    <row r="23" ht="35" customHeight="1" spans="1:6">
      <c r="A23" s="28">
        <f t="shared" si="2"/>
        <v>17</v>
      </c>
      <c r="D23" s="6" t="s">
        <v>31</v>
      </c>
      <c r="E23" s="6" t="s">
        <v>40</v>
      </c>
      <c r="F23" s="7" t="s">
        <v>112</v>
      </c>
    </row>
    <row r="24" s="2" customFormat="1" customHeight="1" spans="1:10">
      <c r="A24" s="29">
        <f t="shared" si="2"/>
        <v>18</v>
      </c>
      <c r="B24" s="30"/>
      <c r="C24" s="30"/>
      <c r="D24" s="31" t="s">
        <v>50</v>
      </c>
      <c r="E24" s="31"/>
      <c r="F24" s="29"/>
      <c r="G24" s="31"/>
      <c r="J24" s="36"/>
    </row>
    <row r="25" customHeight="1" spans="1:6">
      <c r="A25" s="28">
        <f t="shared" si="2"/>
        <v>19</v>
      </c>
      <c r="D25" s="6" t="s">
        <v>113</v>
      </c>
      <c r="E25" s="6" t="s">
        <v>114</v>
      </c>
      <c r="F25" s="49">
        <v>105</v>
      </c>
    </row>
    <row r="26" s="2" customFormat="1" customHeight="1" spans="1:10">
      <c r="A26" s="29">
        <f t="shared" si="2"/>
        <v>20</v>
      </c>
      <c r="B26" s="30"/>
      <c r="C26" s="30"/>
      <c r="D26" s="31" t="s">
        <v>35</v>
      </c>
      <c r="E26" s="31" t="s">
        <v>36</v>
      </c>
      <c r="F26" s="29" t="s">
        <v>37</v>
      </c>
      <c r="G26" s="31" t="s">
        <v>102</v>
      </c>
      <c r="J26" s="36"/>
    </row>
    <row r="27" customHeight="1" spans="1:6">
      <c r="A27" s="28">
        <f t="shared" si="2"/>
        <v>21</v>
      </c>
      <c r="D27" s="6" t="s">
        <v>31</v>
      </c>
      <c r="E27" s="6" t="s">
        <v>36</v>
      </c>
      <c r="F27" s="7" t="s">
        <v>115</v>
      </c>
    </row>
    <row r="28" s="3" customFormat="1" customHeight="1" spans="1:10">
      <c r="A28" s="32">
        <f t="shared" si="2"/>
        <v>22</v>
      </c>
      <c r="B28" s="33"/>
      <c r="C28" s="33"/>
      <c r="D28" s="34" t="s">
        <v>31</v>
      </c>
      <c r="E28" s="34" t="s">
        <v>36</v>
      </c>
      <c r="F28" s="32" t="s">
        <v>116</v>
      </c>
      <c r="G28" s="34"/>
      <c r="J28" s="37"/>
    </row>
    <row r="29" s="2" customFormat="1" customHeight="1" spans="1:10">
      <c r="A29" s="29">
        <f t="shared" si="2"/>
        <v>23</v>
      </c>
      <c r="B29" s="30"/>
      <c r="C29" s="30"/>
      <c r="D29" s="31" t="s">
        <v>50</v>
      </c>
      <c r="E29" s="31"/>
      <c r="F29" s="29"/>
      <c r="G29" s="31"/>
      <c r="J29" s="36"/>
    </row>
    <row r="30" customHeight="1" spans="1:6">
      <c r="A30" s="28">
        <f t="shared" ref="A30:A40" si="3">ROW()-6</f>
        <v>24</v>
      </c>
      <c r="D30" s="6" t="s">
        <v>62</v>
      </c>
      <c r="E30" s="10"/>
      <c r="F30" s="7" t="s">
        <v>63</v>
      </c>
    </row>
    <row r="31" customHeight="1" spans="1:2">
      <c r="A31" s="28">
        <f t="shared" si="3"/>
        <v>25</v>
      </c>
      <c r="B31" s="5" t="s">
        <v>63</v>
      </c>
    </row>
    <row r="32" customHeight="1" spans="1:2">
      <c r="A32" s="28">
        <f t="shared" si="3"/>
        <v>26</v>
      </c>
      <c r="B32" s="7"/>
    </row>
  </sheetData>
  <autoFilter ref="A1:H3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J44"/>
  <sheetViews>
    <sheetView workbookViewId="0">
      <pane ySplit="5" topLeftCell="A17" activePane="bottomLeft" state="frozen"/>
      <selection/>
      <selection pane="bottomLeft" activeCell="F17" sqref="F17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34" customHeight="1" spans="1:10">
      <c r="A2" s="10" t="s">
        <v>0</v>
      </c>
      <c r="B2" s="11"/>
      <c r="C2" s="11"/>
      <c r="D2" s="15" t="str">
        <f ca="1">INDEX($D$5:$D$806,CELL("row")-4)</f>
        <v>语法-数值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customHeight="1" spans="1:2">
      <c r="A6" s="28">
        <f t="shared" ref="A6:A8" si="0">ROW()-6</f>
        <v>0</v>
      </c>
      <c r="B6" s="5" t="s">
        <v>20</v>
      </c>
    </row>
    <row r="7" customHeight="1" spans="1:6">
      <c r="A7" s="28">
        <f t="shared" si="0"/>
        <v>1</v>
      </c>
      <c r="D7" s="28" t="s">
        <v>96</v>
      </c>
      <c r="E7" s="28" t="s">
        <v>117</v>
      </c>
      <c r="F7" s="28"/>
    </row>
    <row r="8" customFormat="1" customHeight="1" spans="1:10">
      <c r="A8" s="28">
        <f t="shared" si="0"/>
        <v>2</v>
      </c>
      <c r="B8" s="5"/>
      <c r="C8" s="5"/>
      <c r="D8" s="28" t="s">
        <v>98</v>
      </c>
      <c r="E8" s="28">
        <v>1</v>
      </c>
      <c r="F8" s="28">
        <v>2</v>
      </c>
      <c r="G8" s="6"/>
      <c r="H8" s="8"/>
      <c r="I8" s="8"/>
      <c r="J8" s="9"/>
    </row>
    <row r="9" customHeight="1" spans="1:6">
      <c r="A9" s="28">
        <f t="shared" ref="A9:A20" si="1">ROW()-6</f>
        <v>3</v>
      </c>
      <c r="D9" s="28" t="s">
        <v>21</v>
      </c>
      <c r="E9" s="28" t="s">
        <v>22</v>
      </c>
      <c r="F9" s="28" t="s">
        <v>23</v>
      </c>
    </row>
    <row r="10" customHeight="1" spans="1:5">
      <c r="A10" s="28">
        <f t="shared" si="1"/>
        <v>4</v>
      </c>
      <c r="D10" s="6" t="s">
        <v>84</v>
      </c>
      <c r="E10" s="10" t="s">
        <v>118</v>
      </c>
    </row>
    <row r="11" customHeight="1" spans="1:5">
      <c r="A11" s="28">
        <f t="shared" si="1"/>
        <v>5</v>
      </c>
      <c r="D11" s="6" t="s">
        <v>84</v>
      </c>
      <c r="E11" s="10" t="s">
        <v>119</v>
      </c>
    </row>
    <row r="12" customHeight="1" spans="1:5">
      <c r="A12" s="28">
        <f t="shared" si="1"/>
        <v>6</v>
      </c>
      <c r="D12" s="6" t="s">
        <v>84</v>
      </c>
      <c r="E12" s="10" t="s">
        <v>120</v>
      </c>
    </row>
    <row r="13" customHeight="1" spans="1:5">
      <c r="A13" s="28">
        <f t="shared" si="1"/>
        <v>7</v>
      </c>
      <c r="D13" s="6" t="s">
        <v>84</v>
      </c>
      <c r="E13" s="10" t="s">
        <v>121</v>
      </c>
    </row>
    <row r="14" customHeight="1" spans="1:5">
      <c r="A14" s="28">
        <f t="shared" si="1"/>
        <v>8</v>
      </c>
      <c r="D14" s="6" t="s">
        <v>84</v>
      </c>
      <c r="E14" s="10" t="s">
        <v>122</v>
      </c>
    </row>
    <row r="15" customHeight="1" spans="1:5">
      <c r="A15" s="28">
        <f t="shared" si="1"/>
        <v>9</v>
      </c>
      <c r="D15" s="6" t="s">
        <v>84</v>
      </c>
      <c r="E15" s="10" t="s">
        <v>123</v>
      </c>
    </row>
    <row r="16" customHeight="1" spans="1:6">
      <c r="A16" s="28">
        <f t="shared" si="1"/>
        <v>10</v>
      </c>
      <c r="D16" s="6" t="s">
        <v>59</v>
      </c>
      <c r="E16" s="10"/>
      <c r="F16" s="7">
        <v>115004</v>
      </c>
    </row>
    <row r="17" s="40" customFormat="1" customHeight="1" spans="1:10">
      <c r="A17" s="32">
        <f t="shared" si="1"/>
        <v>11</v>
      </c>
      <c r="B17" s="33"/>
      <c r="C17" s="33"/>
      <c r="D17" s="32" t="s">
        <v>31</v>
      </c>
      <c r="E17" s="32"/>
      <c r="F17" s="32" t="s">
        <v>124</v>
      </c>
      <c r="G17" s="34"/>
      <c r="J17" s="37"/>
    </row>
    <row r="18" s="2" customFormat="1" customHeight="1" spans="1:10">
      <c r="A18" s="29">
        <f t="shared" si="1"/>
        <v>12</v>
      </c>
      <c r="B18" s="30"/>
      <c r="C18" s="30"/>
      <c r="D18" s="31" t="s">
        <v>35</v>
      </c>
      <c r="E18" s="31" t="s">
        <v>40</v>
      </c>
      <c r="F18" s="29" t="s">
        <v>37</v>
      </c>
      <c r="G18" s="31" t="s">
        <v>125</v>
      </c>
      <c r="J18" s="36"/>
    </row>
    <row r="19" ht="13.5" spans="1:6">
      <c r="A19" s="28">
        <f t="shared" si="1"/>
        <v>13</v>
      </c>
      <c r="D19" s="6" t="s">
        <v>31</v>
      </c>
      <c r="E19" s="6" t="s">
        <v>40</v>
      </c>
      <c r="F19" s="38" t="s">
        <v>126</v>
      </c>
    </row>
    <row r="20" customHeight="1" spans="1:6">
      <c r="A20" s="28">
        <f t="shared" si="1"/>
        <v>14</v>
      </c>
      <c r="D20" s="6" t="s">
        <v>31</v>
      </c>
      <c r="E20" s="6" t="s">
        <v>40</v>
      </c>
      <c r="F20" s="38" t="s">
        <v>127</v>
      </c>
    </row>
    <row r="21" customHeight="1" spans="1:6">
      <c r="A21" s="28">
        <f t="shared" ref="A21:A26" si="2">ROW()-6</f>
        <v>15</v>
      </c>
      <c r="D21" s="6" t="s">
        <v>31</v>
      </c>
      <c r="E21" s="6" t="s">
        <v>40</v>
      </c>
      <c r="F21" s="38" t="s">
        <v>128</v>
      </c>
    </row>
    <row r="22" customHeight="1" spans="1:6">
      <c r="A22" s="28">
        <f t="shared" si="2"/>
        <v>16</v>
      </c>
      <c r="D22" s="6" t="s">
        <v>31</v>
      </c>
      <c r="E22" s="6" t="s">
        <v>32</v>
      </c>
      <c r="F22" s="7" t="s">
        <v>129</v>
      </c>
    </row>
    <row r="23" s="2" customFormat="1" customHeight="1" spans="1:10">
      <c r="A23" s="29">
        <f t="shared" si="2"/>
        <v>17</v>
      </c>
      <c r="B23" s="30"/>
      <c r="C23" s="30"/>
      <c r="D23" s="31" t="s">
        <v>35</v>
      </c>
      <c r="E23" s="31" t="s">
        <v>44</v>
      </c>
      <c r="F23" s="29" t="s">
        <v>104</v>
      </c>
      <c r="G23" s="31" t="s">
        <v>130</v>
      </c>
      <c r="J23" s="36"/>
    </row>
    <row r="24" customHeight="1" spans="1:6">
      <c r="A24" s="28">
        <f t="shared" si="2"/>
        <v>18</v>
      </c>
      <c r="D24" s="6" t="s">
        <v>31</v>
      </c>
      <c r="E24" s="6" t="s">
        <v>44</v>
      </c>
      <c r="F24" s="38" t="s">
        <v>131</v>
      </c>
    </row>
    <row r="25" customHeight="1" spans="1:6">
      <c r="A25" s="28">
        <f t="shared" si="2"/>
        <v>19</v>
      </c>
      <c r="D25" s="6" t="s">
        <v>31</v>
      </c>
      <c r="E25" s="6" t="s">
        <v>44</v>
      </c>
      <c r="F25" s="7" t="s">
        <v>132</v>
      </c>
    </row>
    <row r="26" s="2" customFormat="1" customHeight="1" spans="1:10">
      <c r="A26" s="29">
        <f t="shared" si="2"/>
        <v>20</v>
      </c>
      <c r="B26" s="30"/>
      <c r="C26" s="30"/>
      <c r="D26" s="31" t="s">
        <v>50</v>
      </c>
      <c r="E26" s="31"/>
      <c r="F26" s="29"/>
      <c r="G26" s="31"/>
      <c r="J26" s="36"/>
    </row>
    <row r="27" s="2" customFormat="1" customHeight="1" spans="1:10">
      <c r="A27" s="29">
        <f t="shared" ref="A27:A30" si="3">ROW()-6</f>
        <v>21</v>
      </c>
      <c r="B27" s="30"/>
      <c r="C27" s="30"/>
      <c r="D27" s="31" t="s">
        <v>35</v>
      </c>
      <c r="E27" s="31" t="s">
        <v>36</v>
      </c>
      <c r="F27" s="29" t="s">
        <v>37</v>
      </c>
      <c r="G27" s="31"/>
      <c r="J27" s="36"/>
    </row>
    <row r="28" customHeight="1" spans="1:6">
      <c r="A28" s="28">
        <f t="shared" si="3"/>
        <v>22</v>
      </c>
      <c r="D28" s="6" t="s">
        <v>31</v>
      </c>
      <c r="E28" s="6" t="s">
        <v>36</v>
      </c>
      <c r="F28" s="43" t="s">
        <v>133</v>
      </c>
    </row>
    <row r="29" s="2" customFormat="1" customHeight="1" spans="1:10">
      <c r="A29" s="29">
        <f t="shared" si="3"/>
        <v>23</v>
      </c>
      <c r="B29" s="30"/>
      <c r="C29" s="30"/>
      <c r="D29" s="31" t="s">
        <v>35</v>
      </c>
      <c r="E29" s="31" t="s">
        <v>44</v>
      </c>
      <c r="F29" s="29" t="s">
        <v>104</v>
      </c>
      <c r="G29" s="31" t="s">
        <v>134</v>
      </c>
      <c r="J29" s="36"/>
    </row>
    <row r="30" s="2" customFormat="1" customHeight="1" spans="1:10">
      <c r="A30" s="28">
        <f t="shared" si="3"/>
        <v>24</v>
      </c>
      <c r="B30" s="5"/>
      <c r="C30" s="5"/>
      <c r="D30" s="6" t="s">
        <v>31</v>
      </c>
      <c r="E30" s="6" t="s">
        <v>44</v>
      </c>
      <c r="F30" s="43" t="s">
        <v>135</v>
      </c>
      <c r="G30" s="6"/>
      <c r="H30" s="8"/>
      <c r="I30" s="8"/>
      <c r="J30" s="9"/>
    </row>
    <row r="31" customFormat="1" customHeight="1" spans="1:10">
      <c r="A31" s="28">
        <f t="shared" ref="A31:A44" si="4">ROW()-6</f>
        <v>25</v>
      </c>
      <c r="B31" s="5"/>
      <c r="C31" s="5"/>
      <c r="D31" s="6" t="s">
        <v>31</v>
      </c>
      <c r="E31" s="6" t="s">
        <v>32</v>
      </c>
      <c r="F31" s="44" t="s">
        <v>136</v>
      </c>
      <c r="G31" s="6"/>
      <c r="H31" s="8"/>
      <c r="I31" s="8"/>
      <c r="J31" s="9"/>
    </row>
    <row r="32" customFormat="1" customHeight="1" spans="1:10">
      <c r="A32" s="28">
        <f t="shared" si="4"/>
        <v>26</v>
      </c>
      <c r="B32" s="5"/>
      <c r="C32" s="5"/>
      <c r="D32" s="6" t="s">
        <v>31</v>
      </c>
      <c r="E32" s="6" t="s">
        <v>36</v>
      </c>
      <c r="F32" s="45" t="s">
        <v>137</v>
      </c>
      <c r="G32" s="6"/>
      <c r="H32" s="8"/>
      <c r="I32" s="8"/>
      <c r="J32" s="9"/>
    </row>
    <row r="33" customFormat="1" customHeight="1" spans="1:10">
      <c r="A33" s="28">
        <f t="shared" si="4"/>
        <v>27</v>
      </c>
      <c r="B33" s="5"/>
      <c r="C33" s="5"/>
      <c r="D33" s="6" t="s">
        <v>31</v>
      </c>
      <c r="E33" s="6" t="s">
        <v>32</v>
      </c>
      <c r="F33" s="44" t="s">
        <v>138</v>
      </c>
      <c r="G33" s="6"/>
      <c r="H33" s="8"/>
      <c r="I33" s="8"/>
      <c r="J33" s="9"/>
    </row>
    <row r="34" s="2" customFormat="1" customHeight="1" spans="1:10">
      <c r="A34" s="29">
        <f t="shared" si="4"/>
        <v>28</v>
      </c>
      <c r="B34" s="30"/>
      <c r="C34" s="30"/>
      <c r="D34" s="31" t="s">
        <v>50</v>
      </c>
      <c r="E34" s="31"/>
      <c r="F34" s="29"/>
      <c r="G34" s="31"/>
      <c r="J34" s="36"/>
    </row>
    <row r="35" s="2" customFormat="1" customHeight="1" spans="1:10">
      <c r="A35" s="29">
        <f t="shared" si="4"/>
        <v>29</v>
      </c>
      <c r="B35" s="30"/>
      <c r="C35" s="30"/>
      <c r="D35" s="31" t="s">
        <v>35</v>
      </c>
      <c r="E35" s="31" t="s">
        <v>40</v>
      </c>
      <c r="F35" s="29" t="s">
        <v>37</v>
      </c>
      <c r="G35" s="31" t="s">
        <v>51</v>
      </c>
      <c r="J35" s="36"/>
    </row>
    <row r="36" s="41" customFormat="1" customHeight="1" spans="1:10">
      <c r="A36" s="28">
        <f t="shared" si="4"/>
        <v>30</v>
      </c>
      <c r="B36" s="11"/>
      <c r="C36" s="11"/>
      <c r="D36" s="10" t="s">
        <v>31</v>
      </c>
      <c r="E36" s="10" t="s">
        <v>40</v>
      </c>
      <c r="F36" s="46" t="s">
        <v>139</v>
      </c>
      <c r="G36" s="10"/>
      <c r="J36" s="48"/>
    </row>
    <row r="37" s="41" customFormat="1" customHeight="1" spans="1:10">
      <c r="A37" s="28">
        <f t="shared" si="4"/>
        <v>31</v>
      </c>
      <c r="B37" s="11"/>
      <c r="C37" s="11"/>
      <c r="D37" s="10" t="s">
        <v>31</v>
      </c>
      <c r="E37" s="10" t="s">
        <v>40</v>
      </c>
      <c r="F37" s="47" t="s">
        <v>140</v>
      </c>
      <c r="G37" s="10"/>
      <c r="J37" s="48"/>
    </row>
    <row r="38" s="41" customFormat="1" customHeight="1" spans="1:10">
      <c r="A38" s="28">
        <f t="shared" si="4"/>
        <v>32</v>
      </c>
      <c r="B38" s="11"/>
      <c r="C38" s="11"/>
      <c r="D38" s="10" t="s">
        <v>31</v>
      </c>
      <c r="E38" s="10" t="s">
        <v>40</v>
      </c>
      <c r="F38" s="47" t="s">
        <v>141</v>
      </c>
      <c r="G38" s="10"/>
      <c r="J38" s="48"/>
    </row>
    <row r="39" s="42" customFormat="1" customHeight="1" spans="1:10">
      <c r="A39" s="28">
        <f t="shared" si="4"/>
        <v>33</v>
      </c>
      <c r="B39" s="11"/>
      <c r="C39" s="11"/>
      <c r="D39" s="10" t="s">
        <v>31</v>
      </c>
      <c r="E39" s="10" t="s">
        <v>32</v>
      </c>
      <c r="F39" s="46" t="s">
        <v>142</v>
      </c>
      <c r="G39" s="10"/>
      <c r="H39" s="41"/>
      <c r="I39" s="41"/>
      <c r="J39" s="48"/>
    </row>
    <row r="40" s="2" customFormat="1" customHeight="1" spans="1:10">
      <c r="A40" s="29">
        <f t="shared" si="4"/>
        <v>34</v>
      </c>
      <c r="B40" s="30"/>
      <c r="C40" s="30"/>
      <c r="D40" s="31" t="s">
        <v>50</v>
      </c>
      <c r="E40" s="31"/>
      <c r="F40" s="29"/>
      <c r="G40" s="31"/>
      <c r="J40" s="36"/>
    </row>
    <row r="41" s="40" customFormat="1" customHeight="1" spans="1:10">
      <c r="A41" s="32">
        <f t="shared" si="4"/>
        <v>35</v>
      </c>
      <c r="B41" s="33"/>
      <c r="C41" s="33"/>
      <c r="D41" s="34" t="s">
        <v>61</v>
      </c>
      <c r="E41" s="34"/>
      <c r="F41" s="32"/>
      <c r="G41" s="34"/>
      <c r="H41" s="3"/>
      <c r="I41" s="3"/>
      <c r="J41" s="37"/>
    </row>
    <row r="42" customHeight="1" spans="1:6">
      <c r="A42" s="28">
        <f t="shared" si="4"/>
        <v>36</v>
      </c>
      <c r="D42" s="6" t="s">
        <v>62</v>
      </c>
      <c r="E42" s="10"/>
      <c r="F42" s="7" t="s">
        <v>63</v>
      </c>
    </row>
    <row r="43" customHeight="1" spans="1:2">
      <c r="A43" s="28">
        <f t="shared" si="4"/>
        <v>37</v>
      </c>
      <c r="B43" s="5" t="s">
        <v>63</v>
      </c>
    </row>
    <row r="44" customHeight="1" spans="1:2">
      <c r="A44" s="28">
        <f t="shared" si="4"/>
        <v>38</v>
      </c>
      <c r="B44" s="7"/>
    </row>
  </sheetData>
  <autoFilter ref="A1:H4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21"/>
  <sheetViews>
    <sheetView workbookViewId="0">
      <pane ySplit="5" topLeftCell="A6" activePane="bottomLeft" state="frozen"/>
      <selection/>
      <selection pane="bottomLeft" activeCell="F20" sqref="F20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20" customHeight="1" spans="1:10">
      <c r="A2" s="10" t="s">
        <v>0</v>
      </c>
      <c r="B2" s="11"/>
      <c r="C2" s="11"/>
      <c r="D2" s="15" t="str">
        <f ca="1">INDEX($D$5:$D$783,CELL("row")-4)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customHeight="1" spans="1:2">
      <c r="A6" s="28">
        <f t="shared" ref="A6:A21" si="0">ROW()-6</f>
        <v>0</v>
      </c>
      <c r="B6" s="5" t="s">
        <v>20</v>
      </c>
    </row>
    <row r="7" customFormat="1" customHeight="1" spans="1:10">
      <c r="A7" s="28">
        <f t="shared" si="0"/>
        <v>1</v>
      </c>
      <c r="B7" s="5"/>
      <c r="C7" s="5"/>
      <c r="D7" s="28" t="s">
        <v>96</v>
      </c>
      <c r="E7" s="28" t="s">
        <v>97</v>
      </c>
      <c r="F7" s="28"/>
      <c r="G7" s="6"/>
      <c r="H7" s="8"/>
      <c r="I7" s="8"/>
      <c r="J7" s="9"/>
    </row>
    <row r="8" customFormat="1" customHeight="1" spans="1:10">
      <c r="A8" s="28">
        <f t="shared" si="0"/>
        <v>2</v>
      </c>
      <c r="B8" s="5"/>
      <c r="C8" s="5"/>
      <c r="D8" s="28" t="s">
        <v>98</v>
      </c>
      <c r="E8" s="28">
        <v>1</v>
      </c>
      <c r="F8" s="28">
        <v>2</v>
      </c>
      <c r="G8" s="6"/>
      <c r="H8" s="8"/>
      <c r="I8" s="8"/>
      <c r="J8" s="9"/>
    </row>
    <row r="9" s="2" customFormat="1" ht="25" customHeight="1" spans="1:10">
      <c r="A9" s="29">
        <f t="shared" si="0"/>
        <v>3</v>
      </c>
      <c r="B9" s="30"/>
      <c r="C9" s="30"/>
      <c r="D9" s="29" t="s">
        <v>21</v>
      </c>
      <c r="E9" s="29" t="s">
        <v>22</v>
      </c>
      <c r="F9" s="29" t="s">
        <v>23</v>
      </c>
      <c r="G9" s="31"/>
      <c r="J9" s="36"/>
    </row>
    <row r="10" s="2" customFormat="1" ht="25" customHeight="1" spans="1:10">
      <c r="A10" s="29">
        <f t="shared" si="0"/>
        <v>4</v>
      </c>
      <c r="B10" s="30"/>
      <c r="C10" s="30"/>
      <c r="D10" s="31" t="s">
        <v>35</v>
      </c>
      <c r="E10" s="31" t="s">
        <v>44</v>
      </c>
      <c r="F10" s="29" t="s">
        <v>37</v>
      </c>
      <c r="G10" s="31" t="s">
        <v>130</v>
      </c>
      <c r="J10" s="36"/>
    </row>
    <row r="11" ht="25" customHeight="1" spans="1:6">
      <c r="A11" s="28">
        <f t="shared" si="0"/>
        <v>5</v>
      </c>
      <c r="D11" s="6" t="s">
        <v>31</v>
      </c>
      <c r="E11" s="6" t="s">
        <v>44</v>
      </c>
      <c r="F11" s="38" t="s">
        <v>143</v>
      </c>
    </row>
    <row r="12" s="2" customFormat="1" ht="25" customHeight="1" spans="1:10">
      <c r="A12" s="28">
        <f t="shared" si="0"/>
        <v>6</v>
      </c>
      <c r="B12" s="30"/>
      <c r="C12" s="30"/>
      <c r="D12" s="31" t="s">
        <v>35</v>
      </c>
      <c r="E12" s="31" t="s">
        <v>36</v>
      </c>
      <c r="F12" s="39" t="s">
        <v>104</v>
      </c>
      <c r="G12" s="31"/>
      <c r="J12" s="36"/>
    </row>
    <row r="13" s="2" customFormat="1" ht="25" customHeight="1" spans="1:10">
      <c r="A13" s="28">
        <f t="shared" si="0"/>
        <v>7</v>
      </c>
      <c r="B13" s="30"/>
      <c r="C13" s="30"/>
      <c r="D13" s="31" t="s">
        <v>31</v>
      </c>
      <c r="E13" s="31" t="s">
        <v>36</v>
      </c>
      <c r="F13" s="39" t="s">
        <v>144</v>
      </c>
      <c r="G13" s="31"/>
      <c r="J13" s="36"/>
    </row>
    <row r="14" s="2" customFormat="1" ht="25" customHeight="1" spans="1:10">
      <c r="A14" s="28">
        <f t="shared" si="0"/>
        <v>8</v>
      </c>
      <c r="B14" s="30"/>
      <c r="C14" s="30"/>
      <c r="D14" s="31" t="s">
        <v>31</v>
      </c>
      <c r="E14" s="31" t="s">
        <v>32</v>
      </c>
      <c r="F14" s="39" t="s">
        <v>145</v>
      </c>
      <c r="G14" s="31"/>
      <c r="J14" s="36"/>
    </row>
    <row r="15" s="2" customFormat="1" ht="25" customHeight="1" spans="1:10">
      <c r="A15" s="28">
        <f t="shared" si="0"/>
        <v>9</v>
      </c>
      <c r="B15" s="30"/>
      <c r="C15" s="30"/>
      <c r="D15" s="31" t="s">
        <v>31</v>
      </c>
      <c r="E15" s="31" t="s">
        <v>44</v>
      </c>
      <c r="F15" s="39" t="s">
        <v>146</v>
      </c>
      <c r="G15" s="31"/>
      <c r="J15" s="36"/>
    </row>
    <row r="16" s="2" customFormat="1" ht="25" customHeight="1" spans="1:10">
      <c r="A16" s="28">
        <f t="shared" si="0"/>
        <v>10</v>
      </c>
      <c r="B16" s="30"/>
      <c r="C16" s="30"/>
      <c r="D16" s="31" t="s">
        <v>31</v>
      </c>
      <c r="E16" s="31" t="s">
        <v>32</v>
      </c>
      <c r="F16" s="39" t="s">
        <v>147</v>
      </c>
      <c r="G16" s="31"/>
      <c r="J16" s="36"/>
    </row>
    <row r="17" s="2" customFormat="1" ht="25" customHeight="1" spans="1:10">
      <c r="A17" s="29">
        <f t="shared" si="0"/>
        <v>11</v>
      </c>
      <c r="B17" s="30"/>
      <c r="C17" s="30"/>
      <c r="D17" s="31" t="s">
        <v>50</v>
      </c>
      <c r="E17" s="31"/>
      <c r="F17" s="39"/>
      <c r="G17" s="31"/>
      <c r="J17" s="36"/>
    </row>
    <row r="18" ht="25" customHeight="1" spans="1:5">
      <c r="A18" s="28">
        <f t="shared" si="0"/>
        <v>12</v>
      </c>
      <c r="D18" s="6" t="s">
        <v>59</v>
      </c>
      <c r="E18" s="10"/>
    </row>
    <row r="19" ht="25" customHeight="1" spans="1:6">
      <c r="A19" s="28">
        <f t="shared" si="0"/>
        <v>13</v>
      </c>
      <c r="D19" s="6" t="s">
        <v>62</v>
      </c>
      <c r="E19" s="10"/>
      <c r="F19" s="7" t="s">
        <v>63</v>
      </c>
    </row>
    <row r="20" customHeight="1" spans="1:2">
      <c r="A20" s="28">
        <f t="shared" si="0"/>
        <v>14</v>
      </c>
      <c r="B20" s="5" t="s">
        <v>63</v>
      </c>
    </row>
    <row r="21" customHeight="1" spans="1:2">
      <c r="A21" s="28">
        <f t="shared" si="0"/>
        <v>15</v>
      </c>
      <c r="B21" s="7"/>
    </row>
  </sheetData>
  <autoFilter ref="A1:H21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25"/>
  <sheetViews>
    <sheetView zoomScale="90" zoomScaleNormal="90" workbookViewId="0">
      <pane ySplit="5" topLeftCell="A6" activePane="bottomLeft" state="frozen"/>
      <selection/>
      <selection pane="bottomLeft" activeCell="F14" sqref="F14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67" customHeight="1" spans="1:10">
      <c r="A2" s="10" t="s">
        <v>0</v>
      </c>
      <c r="B2" s="11"/>
      <c r="C2" s="11"/>
      <c r="D2" s="15" t="str">
        <f ca="1">INDEX($D$5:$D$787,CELL("row")-4)</f>
        <v>设置角色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customHeight="1" spans="1:2">
      <c r="A6" s="28">
        <f t="shared" ref="A6:A13" si="0">ROW()-6</f>
        <v>0</v>
      </c>
      <c r="B6" s="5" t="s">
        <v>20</v>
      </c>
    </row>
    <row r="7" customFormat="1" customHeight="1" spans="1:10">
      <c r="A7" s="28">
        <f t="shared" si="0"/>
        <v>1</v>
      </c>
      <c r="B7" s="5"/>
      <c r="C7" s="5"/>
      <c r="D7" s="28" t="s">
        <v>96</v>
      </c>
      <c r="E7" s="28" t="s">
        <v>148</v>
      </c>
      <c r="F7" s="28"/>
      <c r="G7" s="6"/>
      <c r="H7" s="8"/>
      <c r="I7" s="8"/>
      <c r="J7" s="9"/>
    </row>
    <row r="8" customFormat="1" customHeight="1" spans="1:10">
      <c r="A8" s="28">
        <f t="shared" si="0"/>
        <v>2</v>
      </c>
      <c r="B8" s="5"/>
      <c r="C8" s="5"/>
      <c r="D8" s="28" t="s">
        <v>98</v>
      </c>
      <c r="E8" s="28">
        <v>1</v>
      </c>
      <c r="F8" s="28">
        <v>2</v>
      </c>
      <c r="G8" s="6"/>
      <c r="H8" s="8"/>
      <c r="I8" s="8"/>
      <c r="J8" s="9"/>
    </row>
    <row r="9" customHeight="1" spans="1:6">
      <c r="A9" s="28">
        <f t="shared" si="0"/>
        <v>3</v>
      </c>
      <c r="D9" s="28" t="s">
        <v>21</v>
      </c>
      <c r="E9" s="28" t="s">
        <v>22</v>
      </c>
      <c r="F9" s="28" t="s">
        <v>23</v>
      </c>
    </row>
    <row r="10" customHeight="1" spans="1:5">
      <c r="A10" s="28">
        <f t="shared" si="0"/>
        <v>4</v>
      </c>
      <c r="D10" s="6" t="s">
        <v>84</v>
      </c>
      <c r="E10" s="6" t="s">
        <v>149</v>
      </c>
    </row>
    <row r="11" customHeight="1" spans="1:5">
      <c r="A11" s="28">
        <f t="shared" si="0"/>
        <v>5</v>
      </c>
      <c r="D11" s="6" t="s">
        <v>84</v>
      </c>
      <c r="E11" s="6" t="s">
        <v>150</v>
      </c>
    </row>
    <row r="12" customHeight="1" spans="1:6">
      <c r="A12" s="28">
        <f t="shared" si="0"/>
        <v>6</v>
      </c>
      <c r="D12" s="6" t="s">
        <v>59</v>
      </c>
      <c r="E12" s="10"/>
      <c r="F12" s="7">
        <v>1001001</v>
      </c>
    </row>
    <row r="13" s="2" customFormat="1" customHeight="1" spans="1:10">
      <c r="A13" s="29">
        <f t="shared" si="0"/>
        <v>7</v>
      </c>
      <c r="B13" s="30"/>
      <c r="C13" s="30">
        <v>1</v>
      </c>
      <c r="D13" s="31" t="s">
        <v>35</v>
      </c>
      <c r="E13" s="31" t="s">
        <v>69</v>
      </c>
      <c r="F13" s="29" t="s">
        <v>37</v>
      </c>
      <c r="G13" s="31"/>
      <c r="J13" s="36"/>
    </row>
    <row r="14" s="3" customFormat="1" ht="11.25" spans="1:10">
      <c r="A14" s="32">
        <f t="shared" ref="A14:A25" si="1">ROW()-6</f>
        <v>8</v>
      </c>
      <c r="B14" s="33"/>
      <c r="C14" s="33"/>
      <c r="D14" s="34" t="s">
        <v>31</v>
      </c>
      <c r="E14" s="34" t="s">
        <v>69</v>
      </c>
      <c r="F14" s="32" t="s">
        <v>151</v>
      </c>
      <c r="G14" s="34"/>
      <c r="H14" s="3" t="s">
        <v>152</v>
      </c>
      <c r="J14" s="37"/>
    </row>
    <row r="15" customHeight="1" spans="1:6">
      <c r="A15" s="28">
        <f t="shared" si="1"/>
        <v>9</v>
      </c>
      <c r="D15" s="6" t="s">
        <v>31</v>
      </c>
      <c r="E15" s="6" t="s">
        <v>32</v>
      </c>
      <c r="F15" s="7" t="s">
        <v>153</v>
      </c>
    </row>
    <row r="16" customHeight="1" spans="1:6">
      <c r="A16" s="28">
        <f t="shared" si="1"/>
        <v>10</v>
      </c>
      <c r="D16" s="6" t="s">
        <v>31</v>
      </c>
      <c r="E16" s="6" t="s">
        <v>32</v>
      </c>
      <c r="F16" s="7" t="s">
        <v>154</v>
      </c>
    </row>
    <row r="17" customHeight="1" spans="1:8">
      <c r="A17" s="28">
        <f t="shared" si="1"/>
        <v>11</v>
      </c>
      <c r="D17" s="6" t="s">
        <v>31</v>
      </c>
      <c r="E17" s="6" t="s">
        <v>69</v>
      </c>
      <c r="F17" s="7" t="s">
        <v>155</v>
      </c>
      <c r="H17" s="8" t="s">
        <v>152</v>
      </c>
    </row>
    <row r="18" customHeight="1" spans="1:8">
      <c r="A18" s="28">
        <f t="shared" si="1"/>
        <v>12</v>
      </c>
      <c r="D18" s="6" t="s">
        <v>31</v>
      </c>
      <c r="E18" s="6" t="s">
        <v>69</v>
      </c>
      <c r="F18" s="7" t="s">
        <v>156</v>
      </c>
      <c r="H18" s="8" t="s">
        <v>152</v>
      </c>
    </row>
    <row r="19" customHeight="1" spans="1:6">
      <c r="A19" s="28">
        <f t="shared" si="1"/>
        <v>13</v>
      </c>
      <c r="D19" s="6" t="s">
        <v>31</v>
      </c>
      <c r="E19" s="6" t="s">
        <v>32</v>
      </c>
      <c r="F19" s="7" t="s">
        <v>157</v>
      </c>
    </row>
    <row r="20" customHeight="1" spans="1:8">
      <c r="A20" s="28">
        <f t="shared" si="1"/>
        <v>14</v>
      </c>
      <c r="D20" s="6" t="s">
        <v>31</v>
      </c>
      <c r="E20" s="6" t="s">
        <v>69</v>
      </c>
      <c r="F20" s="7" t="s">
        <v>158</v>
      </c>
      <c r="H20" s="8" t="s">
        <v>152</v>
      </c>
    </row>
    <row r="21" customHeight="1" spans="1:6">
      <c r="A21" s="28">
        <f t="shared" si="1"/>
        <v>15</v>
      </c>
      <c r="D21" s="6" t="s">
        <v>31</v>
      </c>
      <c r="E21" s="6" t="s">
        <v>32</v>
      </c>
      <c r="F21" s="7" t="s">
        <v>159</v>
      </c>
    </row>
    <row r="22" s="3" customFormat="1" customHeight="1" spans="1:10">
      <c r="A22" s="32">
        <f t="shared" si="1"/>
        <v>16</v>
      </c>
      <c r="B22" s="33"/>
      <c r="C22" s="33"/>
      <c r="D22" s="34" t="s">
        <v>31</v>
      </c>
      <c r="E22" s="34" t="s">
        <v>69</v>
      </c>
      <c r="F22" s="32" t="s">
        <v>160</v>
      </c>
      <c r="G22" s="34"/>
      <c r="H22" s="3" t="s">
        <v>152</v>
      </c>
      <c r="J22" s="37"/>
    </row>
    <row r="23" customHeight="1" spans="1:6">
      <c r="A23" s="28">
        <f t="shared" si="1"/>
        <v>17</v>
      </c>
      <c r="D23" s="6" t="s">
        <v>62</v>
      </c>
      <c r="E23" s="10"/>
      <c r="F23" s="7" t="s">
        <v>63</v>
      </c>
    </row>
    <row r="24" customHeight="1" spans="1:2">
      <c r="A24" s="28">
        <f t="shared" si="1"/>
        <v>18</v>
      </c>
      <c r="B24" s="5" t="s">
        <v>63</v>
      </c>
    </row>
    <row r="25" customHeight="1" spans="1:2">
      <c r="A25" s="28">
        <f t="shared" si="1"/>
        <v>19</v>
      </c>
      <c r="B25" s="7"/>
    </row>
  </sheetData>
  <autoFilter ref="A1:H25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J26"/>
  <sheetViews>
    <sheetView zoomScale="90" zoomScaleNormal="90" workbookViewId="0">
      <pane ySplit="5" topLeftCell="A6" activePane="bottomLeft" state="frozen"/>
      <selection/>
      <selection pane="bottomLeft" activeCell="F12" sqref="F12"/>
    </sheetView>
  </sheetViews>
  <sheetFormatPr defaultColWidth="9" defaultRowHeight="21" customHeight="1"/>
  <cols>
    <col min="1" max="1" width="3.875" style="4" customWidth="1"/>
    <col min="2" max="2" width="9.75833333333333" style="5" customWidth="1"/>
    <col min="3" max="3" width="5.125" style="5" customWidth="1"/>
    <col min="4" max="4" width="15.875" style="6" customWidth="1"/>
    <col min="5" max="5" width="19.375" style="6" customWidth="1"/>
    <col min="6" max="6" width="81.875" style="7" customWidth="1"/>
    <col min="7" max="7" width="23.5" style="6" customWidth="1"/>
    <col min="8" max="8" width="20.125" style="8" customWidth="1"/>
    <col min="9" max="9" width="19.625" style="8" customWidth="1"/>
    <col min="10" max="10" width="11.375" style="9" customWidth="1"/>
    <col min="11" max="16384" width="9" style="8"/>
  </cols>
  <sheetData>
    <row r="1" s="1" customFormat="1" customHeight="1" spans="1:10">
      <c r="A1" s="10" t="s">
        <v>0</v>
      </c>
      <c r="B1" s="11"/>
      <c r="C1" s="11"/>
      <c r="D1" s="12" t="s">
        <v>1</v>
      </c>
      <c r="E1" s="12" t="s">
        <v>2</v>
      </c>
      <c r="F1" s="13" t="s">
        <v>3</v>
      </c>
      <c r="G1" s="14" t="s">
        <v>4</v>
      </c>
      <c r="H1" s="14" t="s">
        <v>5</v>
      </c>
      <c r="J1" s="35"/>
    </row>
    <row r="2" s="1" customFormat="1" ht="67" customHeight="1" spans="1:10">
      <c r="A2" s="10" t="s">
        <v>0</v>
      </c>
      <c r="B2" s="11"/>
      <c r="C2" s="11"/>
      <c r="D2" s="15" t="str">
        <f ca="1">INDEX($D$5:$D$785,CELL("row")-4)</f>
        <v>角色台词</v>
      </c>
      <c r="E2" s="16" t="e">
        <f ca="1">IF(VLOOKUP($D$2,INDIRECT(J2),2,)&lt;&gt;0,VLOOKUP($D$2,INDIRECT(J2),2,),"")</f>
        <v>#REF!</v>
      </c>
      <c r="F2" s="16" t="e">
        <f ca="1">IF(VLOOKUP($D$2,INDIRECT(J2),3,)&lt;&gt;0,VLOOKUP($D$2,INDIRECT(J2),3,),"")</f>
        <v>#REF!</v>
      </c>
      <c r="G2" s="17" t="e">
        <f ca="1">IF(VLOOKUP($D$2,INDIRECT(J2),4,)&lt;&gt;0,VLOOKUP($D$2,INDIRECT(J2),4,),"")</f>
        <v>#REF!</v>
      </c>
      <c r="H2" s="17" t="e">
        <f ca="1">IF(VLOOKUP($D$2,INDIRECT(J2),5,)&lt;&gt;0,VLOOKUP($D$2,INDIRECT(J2),5,),"")</f>
        <v>#REF!</v>
      </c>
      <c r="J2" s="35" t="s">
        <v>6</v>
      </c>
    </row>
    <row r="3" customHeight="1" spans="1:8">
      <c r="A3" s="18" t="s">
        <v>7</v>
      </c>
      <c r="B3" s="19" t="s">
        <v>8</v>
      </c>
      <c r="C3" s="19" t="s">
        <v>9</v>
      </c>
      <c r="D3" s="12" t="s">
        <v>1</v>
      </c>
      <c r="E3" s="12" t="s">
        <v>2</v>
      </c>
      <c r="F3" s="13" t="s">
        <v>3</v>
      </c>
      <c r="G3" s="14" t="s">
        <v>4</v>
      </c>
      <c r="H3" s="14" t="s">
        <v>5</v>
      </c>
    </row>
    <row r="4" customHeight="1" spans="1:10">
      <c r="A4" s="20" t="s">
        <v>10</v>
      </c>
      <c r="B4" s="21" t="s">
        <v>11</v>
      </c>
      <c r="C4" s="21" t="s">
        <v>12</v>
      </c>
      <c r="D4" s="22" t="s">
        <v>13</v>
      </c>
      <c r="E4" s="22" t="s">
        <v>14</v>
      </c>
      <c r="F4" s="23" t="s">
        <v>15</v>
      </c>
      <c r="G4" s="24" t="s">
        <v>16</v>
      </c>
      <c r="H4" s="24" t="s">
        <v>17</v>
      </c>
      <c r="J4" s="8"/>
    </row>
    <row r="5" customHeight="1" spans="1:10">
      <c r="A5" s="25" t="s">
        <v>18</v>
      </c>
      <c r="B5" s="26" t="s">
        <v>19</v>
      </c>
      <c r="C5" s="26" t="s">
        <v>19</v>
      </c>
      <c r="D5" s="25" t="s">
        <v>19</v>
      </c>
      <c r="E5" s="25" t="s">
        <v>19</v>
      </c>
      <c r="F5" s="27" t="s">
        <v>19</v>
      </c>
      <c r="G5" s="26" t="s">
        <v>19</v>
      </c>
      <c r="H5" s="26" t="s">
        <v>19</v>
      </c>
      <c r="J5" s="8"/>
    </row>
    <row r="6" customHeight="1" spans="1:2">
      <c r="A6" s="28">
        <f t="shared" ref="A6:A23" si="0">ROW()-6</f>
        <v>0</v>
      </c>
      <c r="B6" s="5" t="s">
        <v>20</v>
      </c>
    </row>
    <row r="7" customFormat="1" customHeight="1" spans="1:10">
      <c r="A7" s="28">
        <f t="shared" si="0"/>
        <v>1</v>
      </c>
      <c r="B7" s="5"/>
      <c r="C7" s="5"/>
      <c r="D7" s="28" t="s">
        <v>96</v>
      </c>
      <c r="E7" s="28" t="s">
        <v>97</v>
      </c>
      <c r="F7" s="28"/>
      <c r="G7" s="6"/>
      <c r="H7" s="8"/>
      <c r="I7" s="8"/>
      <c r="J7" s="9"/>
    </row>
    <row r="8" customFormat="1" customHeight="1" spans="1:10">
      <c r="A8" s="28">
        <f t="shared" si="0"/>
        <v>2</v>
      </c>
      <c r="B8" s="5"/>
      <c r="C8" s="5"/>
      <c r="D8" s="28" t="s">
        <v>98</v>
      </c>
      <c r="E8" s="28">
        <v>1</v>
      </c>
      <c r="F8" s="28">
        <v>2</v>
      </c>
      <c r="G8" s="6"/>
      <c r="H8" s="8"/>
      <c r="I8" s="8"/>
      <c r="J8" s="9"/>
    </row>
    <row r="9" customHeight="1" spans="1:6">
      <c r="A9" s="28">
        <f t="shared" si="0"/>
        <v>3</v>
      </c>
      <c r="D9" s="28" t="s">
        <v>21</v>
      </c>
      <c r="E9" s="28" t="s">
        <v>22</v>
      </c>
      <c r="F9" s="28" t="s">
        <v>23</v>
      </c>
    </row>
    <row r="10" customHeight="1" spans="1:5">
      <c r="A10" s="28">
        <f t="shared" si="0"/>
        <v>4</v>
      </c>
      <c r="D10" s="6" t="s">
        <v>84</v>
      </c>
      <c r="E10" s="6" t="s">
        <v>161</v>
      </c>
    </row>
    <row r="11" s="2" customFormat="1" customHeight="1" spans="1:10">
      <c r="A11" s="29">
        <f t="shared" si="0"/>
        <v>5</v>
      </c>
      <c r="B11" s="30"/>
      <c r="C11" s="30">
        <v>1</v>
      </c>
      <c r="D11" s="31" t="s">
        <v>35</v>
      </c>
      <c r="E11" s="31" t="s">
        <v>69</v>
      </c>
      <c r="F11" s="29" t="s">
        <v>37</v>
      </c>
      <c r="G11" s="31"/>
      <c r="J11" s="36"/>
    </row>
    <row r="12" s="3" customFormat="1" ht="11.25" spans="1:10">
      <c r="A12" s="32">
        <f t="shared" si="0"/>
        <v>6</v>
      </c>
      <c r="B12" s="33"/>
      <c r="C12" s="33"/>
      <c r="D12" s="34" t="s">
        <v>31</v>
      </c>
      <c r="E12" s="34" t="s">
        <v>69</v>
      </c>
      <c r="F12" s="32" t="s">
        <v>151</v>
      </c>
      <c r="G12" s="34"/>
      <c r="H12" s="3" t="s">
        <v>152</v>
      </c>
      <c r="J12" s="37"/>
    </row>
    <row r="13" ht="35" customHeight="1" spans="1:6">
      <c r="A13" s="28">
        <f t="shared" si="0"/>
        <v>7</v>
      </c>
      <c r="D13" s="6" t="s">
        <v>31</v>
      </c>
      <c r="E13" s="6" t="s">
        <v>32</v>
      </c>
      <c r="F13" s="7" t="s">
        <v>162</v>
      </c>
    </row>
    <row r="14" customFormat="1" ht="35" customHeight="1" spans="1:10">
      <c r="A14" s="28">
        <f t="shared" si="0"/>
        <v>8</v>
      </c>
      <c r="B14" s="5"/>
      <c r="C14" s="5"/>
      <c r="D14" s="6" t="s">
        <v>31</v>
      </c>
      <c r="E14" s="6" t="s">
        <v>32</v>
      </c>
      <c r="F14" s="7" t="s">
        <v>163</v>
      </c>
      <c r="G14" s="6"/>
      <c r="H14" s="8"/>
      <c r="I14" s="8"/>
      <c r="J14" s="9"/>
    </row>
    <row r="15" s="3" customFormat="1" ht="35" customHeight="1" spans="1:10">
      <c r="A15" s="28">
        <f t="shared" si="0"/>
        <v>9</v>
      </c>
      <c r="B15" s="33"/>
      <c r="C15" s="33"/>
      <c r="D15" s="34" t="s">
        <v>31</v>
      </c>
      <c r="E15" s="34" t="s">
        <v>32</v>
      </c>
      <c r="F15" s="32" t="s">
        <v>164</v>
      </c>
      <c r="G15" s="34"/>
      <c r="J15" s="37"/>
    </row>
    <row r="16" s="3" customFormat="1" ht="35" customHeight="1" spans="1:10">
      <c r="A16" s="28">
        <f t="shared" si="0"/>
        <v>10</v>
      </c>
      <c r="B16" s="33"/>
      <c r="C16" s="33"/>
      <c r="D16" s="34" t="s">
        <v>31</v>
      </c>
      <c r="E16" s="34" t="s">
        <v>69</v>
      </c>
      <c r="F16" s="32" t="s">
        <v>165</v>
      </c>
      <c r="G16" s="34"/>
      <c r="H16" s="3" t="s">
        <v>152</v>
      </c>
      <c r="J16" s="37"/>
    </row>
    <row r="17" s="3" customFormat="1" ht="35" customHeight="1" spans="1:10">
      <c r="A17" s="28">
        <f t="shared" si="0"/>
        <v>11</v>
      </c>
      <c r="B17" s="33"/>
      <c r="C17" s="33"/>
      <c r="D17" s="34" t="s">
        <v>31</v>
      </c>
      <c r="E17" s="34" t="s">
        <v>69</v>
      </c>
      <c r="F17" s="32" t="s">
        <v>166</v>
      </c>
      <c r="G17" s="34"/>
      <c r="H17" s="3" t="s">
        <v>152</v>
      </c>
      <c r="J17" s="37"/>
    </row>
    <row r="18" s="3" customFormat="1" ht="35" customHeight="1" spans="1:10">
      <c r="A18" s="28">
        <f t="shared" si="0"/>
        <v>12</v>
      </c>
      <c r="B18" s="33"/>
      <c r="C18" s="33"/>
      <c r="D18" s="34" t="s">
        <v>31</v>
      </c>
      <c r="E18" s="34" t="s">
        <v>69</v>
      </c>
      <c r="F18" s="32" t="s">
        <v>167</v>
      </c>
      <c r="G18" s="34"/>
      <c r="H18" s="3" t="s">
        <v>152</v>
      </c>
      <c r="J18" s="37"/>
    </row>
    <row r="19" customFormat="1" ht="35" customHeight="1" spans="1:10">
      <c r="A19" s="28">
        <f t="shared" si="0"/>
        <v>13</v>
      </c>
      <c r="B19" s="5"/>
      <c r="C19" s="5"/>
      <c r="D19" s="34" t="s">
        <v>31</v>
      </c>
      <c r="E19" s="34" t="s">
        <v>69</v>
      </c>
      <c r="F19" s="7" t="s">
        <v>168</v>
      </c>
      <c r="G19" s="6"/>
      <c r="H19" s="8"/>
      <c r="J19" s="9"/>
    </row>
    <row r="20" customFormat="1" ht="35" customHeight="1" spans="1:10">
      <c r="A20" s="28">
        <f t="shared" si="0"/>
        <v>14</v>
      </c>
      <c r="B20" s="5"/>
      <c r="C20" s="5"/>
      <c r="D20" s="6" t="s">
        <v>31</v>
      </c>
      <c r="E20" s="10" t="s">
        <v>69</v>
      </c>
      <c r="F20" s="7" t="s">
        <v>169</v>
      </c>
      <c r="G20" s="6"/>
      <c r="H20" s="8"/>
      <c r="J20" s="9"/>
    </row>
    <row r="21" customHeight="1" spans="1:6">
      <c r="A21" s="28">
        <f t="shared" si="0"/>
        <v>15</v>
      </c>
      <c r="D21" s="6" t="s">
        <v>62</v>
      </c>
      <c r="E21" s="10"/>
      <c r="F21" s="7" t="s">
        <v>63</v>
      </c>
    </row>
    <row r="22" customHeight="1" spans="1:2">
      <c r="A22" s="28">
        <f t="shared" si="0"/>
        <v>16</v>
      </c>
      <c r="B22" s="5" t="s">
        <v>63</v>
      </c>
    </row>
    <row r="23" customHeight="1" spans="1:5">
      <c r="A23" s="28">
        <f t="shared" si="0"/>
        <v>17</v>
      </c>
      <c r="B23" s="7"/>
      <c r="D23"/>
      <c r="E23"/>
    </row>
    <row r="24" customHeight="1" spans="4:5">
      <c r="D24"/>
      <c r="E24"/>
    </row>
    <row r="25" customHeight="1" spans="4:5">
      <c r="D25"/>
      <c r="E25"/>
    </row>
    <row r="26" customHeight="1" spans="4:5">
      <c r="D26"/>
      <c r="E26"/>
    </row>
  </sheetData>
  <autoFilter ref="A1:H23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1">
    <comment s:ref="B3" rgbClr="0FC964"/>
    <comment s:ref="B4" rgbClr="0FC964"/>
  </commentList>
  <commentList sheetStid="4">
    <comment s:ref="B3" rgbClr="93C59C"/>
    <comment s:ref="B4" rgbClr="93C59C"/>
  </commentList>
  <commentList sheetStid="5">
    <comment s:ref="B3" rgbClr="93C59C"/>
    <comment s:ref="B4" rgbClr="93C59C"/>
  </commentList>
  <commentList sheetStid="10">
    <comment s:ref="B3" rgbClr="93C59C"/>
    <comment s:ref="B4" rgbClr="93C59C"/>
  </commentList>
  <commentList sheetStid="7">
    <comment s:ref="B3" rgbClr="93C59C"/>
    <comment s:ref="B4" rgbClr="93C59C"/>
  </commentList>
  <commentList sheetStid="8">
    <comment s:ref="B3" rgbClr="93C59C"/>
    <comment s:ref="B4" rgbClr="93C59C"/>
  </commentList>
  <commentList sheetStid="9">
    <comment s:ref="B3" rgbClr="93C59C"/>
    <comment s:ref="B4" rgbClr="93C59C"/>
  </commentList>
  <commentList sheetStid="12">
    <comment s:ref="B3" rgbClr="93C59C"/>
    <comment s:ref="B4" rgbClr="93C59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cailiao_part0</vt:lpstr>
      <vt:lpstr>cailiao_part1</vt:lpstr>
      <vt:lpstr>cailiao_part2</vt:lpstr>
      <vt:lpstr>cailiao_part3</vt:lpstr>
      <vt:lpstr>cailiao_part4</vt:lpstr>
      <vt:lpstr>cailiao_part5</vt:lpstr>
      <vt:lpstr>cailiao_part6</vt:lpstr>
      <vt:lpstr>cailiao_part7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森の颜°</cp:lastModifiedBy>
  <dcterms:created xsi:type="dcterms:W3CDTF">2022-04-28T03:40:00Z</dcterms:created>
  <dcterms:modified xsi:type="dcterms:W3CDTF">2022-06-27T10:07:30Z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8D138D2649D64540A686101AFC1AA4BA</vt:lpwstr>
  </property>
</Properties>
</file>