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24690" tabRatio="786" activeTab="3"/>
  </bookViews>
  <sheets>
    <sheet name="chat_niefei_0|问候与夸奖" sheetId="1" r:id="rId1"/>
    <sheet name="chat_niefei_1|聂飞的过去" sheetId="4" r:id="rId2"/>
    <sheet name="chat_niefei_2|顶石事件的看法" sheetId="3" r:id="rId3"/>
    <sheet name="chat_niefei_3|关于神秘组织" sheetId="5" r:id="rId4"/>
    <sheet name="辅助表" sheetId="2" r:id="rId5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0" hidden="1">'chat_niefei_0|问候与夸奖'!$A$1:$H$55</definedName>
    <definedName name="_xlnm._FilterDatabase" localSheetId="1" hidden="1">'chat_niefei_1|聂飞的过去'!$A$1:$H$45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<sst xmlns="http://schemas.openxmlformats.org/spreadsheetml/2006/main" count="480" uniqueCount="160">
  <si>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</si>
  <si>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</si>
  <si>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</si>
  <si>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</si>
  <si>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</si>
  <si>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</si>
  <si>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</si>
  <si>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</si>
  <si>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</si>
  <si>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</si>
  <si>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</si>
  <si>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</si>
  <si>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</si>
  <si>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</si>
  <si>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</si>
  <si>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</si>
  <si>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</si>
  <si>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</si>
  <si>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</si>
  <si>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</si>
  <si>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问候与夸奖</t>
  </si>
  <si>
    <t>1&gt;&gt;</t>
  </si>
  <si>
    <t>角色台词</t>
  </si>
  <si>
    <t>niefei</t>
  </si>
  <si>
    <t>小鬼，有什么不懂的可以问我。</t>
  </si>
  <si>
    <t>可选对话框</t>
  </si>
  <si>
    <t>$$没问题！==&gt;没问题
$$谢谢聂总照顾！==&gt;谢谢</t>
  </si>
  <si>
    <t>没问题</t>
  </si>
  <si>
    <t>wo</t>
  </si>
  <si>
    <t>没问题！</t>
  </si>
  <si>
    <t>哼！虽然身体弱鸡了点，精神头倒是不错。</t>
  </si>
  <si>
    <t>$$会加强锻炼的。==&gt;锻炼</t>
  </si>
  <si>
    <t>锻炼</t>
  </si>
  <si>
    <t>啊哈哈……身体这块，我会加强锻炼的。</t>
  </si>
  <si>
    <t>0.6&gt;&gt;</t>
  </si>
  <si>
    <t>给你做一套入门课程怎么样？</t>
  </si>
  <si>
    <t>$$不用了==&gt;不用</t>
  </si>
  <si>
    <t>不用</t>
  </si>
  <si>
    <t>别别，太麻烦聂总了……</t>
  </si>
  <si>
    <t>我根据自己的节奏来就可以！</t>
  </si>
  <si>
    <t>总之，别想偷懒。</t>
  </si>
  <si>
    <t>跳转-标签</t>
  </si>
  <si>
    <t>分支结束</t>
  </si>
  <si>
    <t>谢谢</t>
  </si>
  <si>
    <t>谢谢聂总照顾！</t>
  </si>
  <si>
    <t>不错不错，挺有新兵的自觉。</t>
  </si>
  <si>
    <t>比上个月杜衡招来的几个研究员强不少。</t>
  </si>
  <si>
    <t>$$呃，他们也不是作战队的吧。==&gt;他们</t>
  </si>
  <si>
    <t>他们</t>
  </si>
  <si>
    <t>呃，他们也不是作战队的吧。</t>
  </si>
  <si>
    <t>所以再遇到404那种情况，还得多派安保队员保护。</t>
  </si>
  <si>
    <t>真是麻烦！</t>
  </si>
  <si>
    <t>$$说起来，猫也可以用手机吗？==&gt;猫</t>
  </si>
  <si>
    <t>猫</t>
  </si>
  <si>
    <t>说起来，猫也可以用手机吗？</t>
  </si>
  <si>
    <t>1.5&gt;&gt;</t>
  </si>
  <si>
    <t>涂凌让人改了专门的宽面屏，手感还凑合。</t>
  </si>
  <si>
    <t>$$那指纹解锁和面部解锁？==&gt;解锁</t>
  </si>
  <si>
    <t>解锁</t>
  </si>
  <si>
    <t>那……指纹解锁和面部解锁？</t>
  </si>
  <si>
    <t>当然也是单独设计的！真够蠢！</t>
  </si>
  <si>
    <t>$$哈哈哈哈！==&gt;哈哈</t>
  </si>
  <si>
    <t>哈哈</t>
  </si>
  <si>
    <t>哈哈哈哈！</t>
  </si>
  <si>
    <t>笑什么！？</t>
  </si>
  <si>
    <t>$$不，没什么。==没什么</t>
  </si>
  <si>
    <t>没什么</t>
  </si>
  <si>
    <t>不，没什么。</t>
  </si>
  <si>
    <t>结束</t>
  </si>
  <si>
    <t>聂飞的过去</t>
  </si>
  <si>
    <t>聂总从前是雇佣兵吗？</t>
  </si>
  <si>
    <t>是啊！当年还有个外号，叫【雷豹】。</t>
  </si>
  <si>
    <t>$$很配聂总！==&gt;很配聂总
$$结果从豹子变成了猫？==&gt;豹子变成了猫</t>
  </si>
  <si>
    <t>很配聂总</t>
  </si>
  <si>
    <t>很配聂总！</t>
  </si>
  <si>
    <t>哼哼哼，那是。我价格一直很高的！</t>
  </si>
  <si>
    <t>不过我还是更喜欢现在的生活。</t>
  </si>
  <si>
    <t>刀口舔血的日子过够了。</t>
  </si>
  <si>
    <t>$$想看看聂总以前的样子……==&gt;分支结束</t>
  </si>
  <si>
    <t>豹子变成了猫</t>
  </si>
  <si>
    <t>结果从豹子变成了猫？</t>
  </si>
  <si>
    <t>不都差不多吗！</t>
  </si>
  <si>
    <t>猫又怎么样！？我还是可以打十个！</t>
  </si>
  <si>
    <t>想看看聂总以前的样子……</t>
  </si>
  <si>
    <t>我这没存照片。</t>
  </si>
  <si>
    <t>档案室可能有？</t>
  </si>
  <si>
    <t>1.3&gt;&gt;</t>
  </si>
  <si>
    <t>好奇本大爷以前有多帅么。</t>
  </si>
  <si>
    <t>$$是呀，哈哈哈哈。==&gt;哈哈哈哈</t>
  </si>
  <si>
    <t>哈哈哈哈</t>
  </si>
  <si>
    <t>是呀，哈哈哈哈。</t>
  </si>
  <si>
    <t>你小子很上道嘛。</t>
  </si>
  <si>
    <t>$$但我还是更喜欢现在可爱的聂总。==&gt;可爱的聂总</t>
  </si>
  <si>
    <t>可爱的聂总</t>
  </si>
  <si>
    <t>但我还是更喜欢现在可爱的聂总。</t>
  </si>
  <si>
    <t>0.4&gt;&gt;</t>
  </si>
  <si>
    <t>可爱！？</t>
  </si>
  <si>
    <t>$$手滑打错字了，哈哈哈。==&gt;手滑</t>
  </si>
  <si>
    <t>手滑</t>
  </si>
  <si>
    <t>手滑打错字了，哈哈哈。</t>
  </si>
  <si>
    <t>顶石事件的看法</t>
  </si>
  <si>
    <t>顶石的事情，聂总有什么想法吗？</t>
  </si>
  <si>
    <t>哼哼，我马上就要发现真相了！</t>
  </si>
  <si>
    <t>$$那个异质物你怎么看？==&gt;异质物
$$我们接下来该做什么？？==&gt;做什么</t>
  </si>
  <si>
    <t>异质物</t>
  </si>
  <si>
    <t>那个异质物你怎么看？</t>
  </si>
  <si>
    <t>异质物肯定是头号嫌疑犯！</t>
  </si>
  <si>
    <t>做什么</t>
  </si>
  <si>
    <t>我们接下来该做什么？</t>
  </si>
  <si>
    <t>我已经让外联部发通缉了。</t>
  </si>
  <si>
    <t>只要它再出现，我们就会接到举报。</t>
  </si>
  <si>
    <t>$$聂总行动力好强！==&gt;行动力好强</t>
  </si>
  <si>
    <t>行动力好强</t>
  </si>
  <si>
    <t>聂总行动力好强！</t>
  </si>
  <si>
    <t>等我整理好思路。</t>
  </si>
  <si>
    <t>真相马上揭晓！</t>
  </si>
  <si>
    <t>$$啊哈哈哈太期待了！==&gt;期待</t>
  </si>
  <si>
    <t>期待</t>
  </si>
  <si>
    <t>啊哈哈哈太期待了！</t>
  </si>
  <si>
    <t>关于神秘组织</t>
  </si>
  <si>
    <t>聂总，你知道杜博士提的那个“诺亚结社”么？</t>
  </si>
  <si>
    <t>1.6&gt;&gt;</t>
  </si>
  <si>
    <t>嗯？？？小鬼居然会来问我这个，有眼光！</t>
  </si>
  <si>
    <t>哈哈哈，毕竟聂总参加过之前的异质物战争啊。</t>
  </si>
  <si>
    <t>所以你问对人了。</t>
  </si>
  <si>
    <t>$$聂总快告诉我！==&gt;快
$$真的吗？我只是随口一问。==&gt;真的吗</t>
  </si>
  <si>
    <t>快</t>
  </si>
  <si>
    <t>聂总快告诉我！</t>
  </si>
  <si>
    <t>2&gt;&gt;</t>
  </si>
  <si>
    <t>不是吹牛，联邦军情九处的机密卷宗就没有本大爷没看过的！</t>
  </si>
  <si>
    <t>真的吗</t>
  </si>
  <si>
    <t>真的吗？我只是随口一问。</t>
  </si>
  <si>
    <t>那当然了！当年联邦军情九处的卷宗室本大爷可是横着走！</t>
  </si>
  <si>
    <t>$$所以那是个什么样的组织？==&gt;组织</t>
  </si>
  <si>
    <t>组织</t>
  </si>
  <si>
    <t>所以那是个什么样的组织？</t>
  </si>
  <si>
    <t>G国的血屠夫宰相伊恩知道吗？</t>
  </si>
  <si>
    <t>$$知道==&gt;知道</t>
  </si>
  <si>
    <t>知道</t>
  </si>
  <si>
    <t>我知道……大学时事课要背的，是异质物战争的最大推动者之一。</t>
  </si>
  <si>
    <t>1.8&gt;&gt;</t>
  </si>
  <si>
    <t>据说就是被这个邪恶组织给洗脑了。</t>
  </si>
  <si>
    <t>不过战争结束后，联合议会把这个组织的老巢给端了。</t>
  </si>
  <si>
    <t>其实就是一群装神弄鬼搞新型教廷的反人类分子。</t>
  </si>
  <si>
    <t>$$原来如此==&gt;原来</t>
  </si>
  <si>
    <t>原来</t>
  </si>
  <si>
    <t>原来如此。</t>
  </si>
  <si>
    <t>那么这次的事跟他们有关吗？</t>
  </si>
  <si>
    <t>杜衡跟土山奥这么怀疑，我反而会惊讶，毕竟当年已经确定斩草除根了。</t>
  </si>
  <si>
    <t>感觉有点复杂。</t>
  </si>
  <si>
    <t>需要更多的信息和证据才行！</t>
  </si>
  <si>
    <t>想知道就自己多上上心。</t>
  </si>
  <si>
    <t>$$是！==&gt;是</t>
  </si>
  <si>
    <t>是</t>
  </si>
  <si>
    <t>是！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</si>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</sst>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49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2" fillId="7" borderId="0" xfId="49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9" fontId="2" fillId="0" borderId="0" xfId="49" applyNumberFormat="1" applyFont="1" applyFill="1" applyAlignment="1">
      <alignment vertical="center"/>
    </xf>
    <xf numFmtId="0" fontId="2" fillId="8" borderId="0" xfId="49" applyFont="1" applyFill="1">
      <alignment vertical="center"/>
    </xf>
    <xf numFmtId="0" fontId="2" fillId="9" borderId="0" xfId="49" applyFont="1" applyFill="1">
      <alignment vertical="center"/>
    </xf>
    <xf numFmtId="0" fontId="2" fillId="7" borderId="0" xfId="49" applyFont="1" applyFill="1">
      <alignment vertical="center"/>
    </xf>
    <xf numFmtId="0" fontId="2" fillId="8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center" vertical="center"/>
    </xf>
    <xf numFmtId="0" fontId="2" fillId="8" borderId="0" xfId="49" applyFont="1" applyFill="1" applyAlignment="1">
      <alignment horizontal="left" vertical="center"/>
    </xf>
    <xf numFmtId="0" fontId="6" fillId="8" borderId="0" xfId="49" applyFont="1" applyFill="1" applyAlignment="1">
      <alignment horizontal="left" vertical="center" wrapText="1"/>
    </xf>
    <xf numFmtId="0" fontId="6" fillId="0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center" vertical="center"/>
    </xf>
    <xf numFmtId="49" fontId="2" fillId="8" borderId="0" xfId="49" applyNumberFormat="1" applyFont="1" applyFill="1">
      <alignment vertical="center"/>
    </xf>
    <xf numFmtId="49" fontId="2" fillId="9" borderId="0" xfId="49" applyNumberFormat="1" applyFont="1" applyFill="1">
      <alignment vertical="center"/>
    </xf>
    <xf numFmtId="49" fontId="2" fillId="7" borderId="0" xfId="49" applyNumberFormat="1" applyFont="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3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8034;&#2094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75;&#29791;&#29747;&#38386;&#3284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hat_tuling_1|向涂凌卖萌"/>
      <sheetName val="chat_tuling_2|询问入职情况"/>
      <sheetName val="chat_tuling_3|顶石的安防系统"/>
      <sheetName val="辅助表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1|加入STS"/>
      <sheetName val="chat_kaiselin_2|关心自己身体"/>
      <sheetName val="chat_kaiselin_3|漆异之的死亡"/>
      <sheetName val="辅助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workbookViewId="0">
      <pane ySplit="5" topLeftCell="A24" activePane="bottomLeft" state="frozen"/>
      <selection/>
      <selection pane="bottomLeft" activeCell="G32" sqref="G32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>
        <f ca="1">INDEX($D$5:$D$827,CELL("row")-4)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40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55" si="0">ROW()-6</f>
        <v>0</v>
      </c>
      <c r="B6" s="11" t="s">
        <v>20</v>
      </c>
      <c r="F6" s="9"/>
    </row>
    <row r="7" ht="22.5" customHeight="1" spans="1:6">
      <c r="A7" s="33">
        <f t="shared" si="0"/>
        <v>1</v>
      </c>
      <c r="B7" s="11" t="s">
        <v>21</v>
      </c>
      <c r="D7" s="33" t="s">
        <v>22</v>
      </c>
      <c r="E7" s="15" t="s">
        <v>23</v>
      </c>
      <c r="F7" s="9" t="s">
        <v>24</v>
      </c>
    </row>
    <row r="8" s="41" customFormat="1" ht="31" customHeight="1" spans="1:10">
      <c r="A8" s="33">
        <f t="shared" si="0"/>
        <v>2</v>
      </c>
      <c r="B8" s="45"/>
      <c r="C8" s="45"/>
      <c r="D8" s="44" t="s">
        <v>25</v>
      </c>
      <c r="E8" s="46"/>
      <c r="F8" s="47" t="s">
        <v>26</v>
      </c>
      <c r="G8" s="46"/>
      <c r="J8" s="54"/>
    </row>
    <row r="9" ht="22.5" customHeight="1" spans="1:6">
      <c r="A9" s="33">
        <f t="shared" si="0"/>
        <v>3</v>
      </c>
      <c r="D9" s="33"/>
      <c r="E9" s="15"/>
      <c r="F9" s="48"/>
    </row>
    <row r="10" s="42" customFormat="1" ht="22.5" customHeight="1" spans="1:10">
      <c r="A10" s="33">
        <f t="shared" si="0"/>
        <v>4</v>
      </c>
      <c r="B10" s="50" t="s">
        <v>27</v>
      </c>
      <c r="C10" s="50"/>
      <c r="D10" s="49"/>
      <c r="E10" s="51"/>
      <c r="F10" s="49"/>
      <c r="G10" s="51"/>
      <c r="J10" s="55"/>
    </row>
    <row r="11" s="42" customFormat="1" ht="22.5" customHeight="1" spans="1:10">
      <c r="A11" s="33">
        <f t="shared" si="0"/>
        <v>5</v>
      </c>
      <c r="B11" s="50"/>
      <c r="C11" s="50"/>
      <c r="D11" s="49" t="s">
        <v>22</v>
      </c>
      <c r="E11" s="51" t="s">
        <v>28</v>
      </c>
      <c r="F11" s="49" t="s">
        <v>29</v>
      </c>
      <c r="G11" s="51"/>
      <c r="J11" s="55"/>
    </row>
    <row r="12" s="42" customFormat="1" ht="22.5" customHeight="1" spans="1:10">
      <c r="A12" s="33">
        <f t="shared" si="0"/>
        <v>6</v>
      </c>
      <c r="B12" s="50" t="s">
        <v>21</v>
      </c>
      <c r="C12" s="50"/>
      <c r="D12" s="49" t="s">
        <v>22</v>
      </c>
      <c r="E12" s="51" t="s">
        <v>23</v>
      </c>
      <c r="F12" s="35" t="s">
        <v>30</v>
      </c>
      <c r="G12" s="51"/>
      <c r="J12" s="55"/>
    </row>
    <row r="13" s="42" customFormat="1" customHeight="1" spans="1:10">
      <c r="A13" s="33">
        <f t="shared" si="0"/>
        <v>7</v>
      </c>
      <c r="B13" s="11"/>
      <c r="C13" s="11"/>
      <c r="D13" s="12" t="s">
        <v>25</v>
      </c>
      <c r="E13" s="12"/>
      <c r="F13" s="9" t="s">
        <v>31</v>
      </c>
      <c r="G13" s="12"/>
      <c r="H13" s="9"/>
      <c r="I13" s="9"/>
      <c r="J13" s="14"/>
    </row>
    <row r="14" s="42" customFormat="1" customHeight="1" spans="1:10">
      <c r="A14" s="33">
        <f t="shared" si="0"/>
        <v>8</v>
      </c>
      <c r="B14" s="11" t="s">
        <v>32</v>
      </c>
      <c r="C14" s="11"/>
      <c r="D14" s="12"/>
      <c r="E14" s="12"/>
      <c r="F14" s="9"/>
      <c r="G14" s="12"/>
      <c r="H14" s="9"/>
      <c r="I14" s="9"/>
      <c r="J14" s="14"/>
    </row>
    <row r="15" s="42" customFormat="1" customHeight="1" spans="1:10">
      <c r="A15" s="33">
        <f t="shared" si="0"/>
        <v>9</v>
      </c>
      <c r="B15" s="11"/>
      <c r="C15" s="11"/>
      <c r="D15" s="33" t="s">
        <v>22</v>
      </c>
      <c r="E15" s="15" t="s">
        <v>28</v>
      </c>
      <c r="F15" s="35" t="s">
        <v>33</v>
      </c>
      <c r="G15" s="12"/>
      <c r="H15" s="9"/>
      <c r="I15" s="9"/>
      <c r="J15" s="14"/>
    </row>
    <row r="16" s="42" customFormat="1" ht="22.5" customHeight="1" spans="1:10">
      <c r="A16" s="33">
        <f t="shared" si="0"/>
        <v>10</v>
      </c>
      <c r="B16" s="50" t="s">
        <v>34</v>
      </c>
      <c r="C16" s="50"/>
      <c r="D16" s="49" t="s">
        <v>22</v>
      </c>
      <c r="E16" s="51" t="s">
        <v>23</v>
      </c>
      <c r="F16" s="35" t="s">
        <v>35</v>
      </c>
      <c r="G16" s="51"/>
      <c r="J16" s="55"/>
    </row>
    <row r="17" s="42" customFormat="1" customHeight="1" spans="1:10">
      <c r="A17" s="33">
        <f t="shared" si="0"/>
        <v>11</v>
      </c>
      <c r="B17" s="11"/>
      <c r="C17" s="11"/>
      <c r="D17" s="12" t="s">
        <v>25</v>
      </c>
      <c r="E17" s="12"/>
      <c r="F17" s="9" t="s">
        <v>36</v>
      </c>
      <c r="G17" s="12"/>
      <c r="H17" s="9"/>
      <c r="I17" s="9"/>
      <c r="J17" s="14"/>
    </row>
    <row r="18" s="42" customFormat="1" customHeight="1" spans="1:10">
      <c r="A18" s="33">
        <f t="shared" si="0"/>
        <v>12</v>
      </c>
      <c r="B18" s="11" t="s">
        <v>37</v>
      </c>
      <c r="C18" s="11"/>
      <c r="D18" s="12"/>
      <c r="E18" s="12"/>
      <c r="F18" s="9"/>
      <c r="G18" s="12"/>
      <c r="H18" s="9"/>
      <c r="I18" s="9"/>
      <c r="J18" s="14"/>
    </row>
    <row r="19" s="42" customFormat="1" customHeight="1" spans="1:10">
      <c r="A19" s="33">
        <f t="shared" si="0"/>
        <v>13</v>
      </c>
      <c r="B19" s="11"/>
      <c r="C19" s="11"/>
      <c r="D19" s="33" t="s">
        <v>22</v>
      </c>
      <c r="E19" s="15" t="s">
        <v>28</v>
      </c>
      <c r="F19" s="35" t="s">
        <v>38</v>
      </c>
      <c r="G19" s="12"/>
      <c r="H19" s="9"/>
      <c r="I19" s="9"/>
      <c r="J19" s="14"/>
    </row>
    <row r="20" s="42" customFormat="1" ht="22.5" customHeight="1" spans="1:10">
      <c r="A20" s="33">
        <f t="shared" si="0"/>
        <v>14</v>
      </c>
      <c r="B20" s="50"/>
      <c r="C20" s="50"/>
      <c r="D20" s="49" t="s">
        <v>22</v>
      </c>
      <c r="E20" s="15" t="s">
        <v>28</v>
      </c>
      <c r="F20" s="35" t="s">
        <v>39</v>
      </c>
      <c r="G20" s="51"/>
      <c r="J20" s="55"/>
    </row>
    <row r="21" s="42" customFormat="1" ht="22.5" customHeight="1" spans="1:10">
      <c r="A21" s="33">
        <f t="shared" si="0"/>
        <v>15</v>
      </c>
      <c r="B21" s="50" t="s">
        <v>21</v>
      </c>
      <c r="C21" s="50"/>
      <c r="D21" s="49" t="s">
        <v>22</v>
      </c>
      <c r="E21" s="51" t="s">
        <v>23</v>
      </c>
      <c r="F21" s="37" t="s">
        <v>40</v>
      </c>
      <c r="G21" s="51"/>
      <c r="J21" s="55"/>
    </row>
    <row r="22" s="42" customFormat="1" ht="27" customHeight="1" spans="1:10">
      <c r="A22" s="33">
        <f t="shared" si="0"/>
        <v>16</v>
      </c>
      <c r="B22" s="50"/>
      <c r="C22" s="50"/>
      <c r="D22" s="33" t="s">
        <v>41</v>
      </c>
      <c r="F22" s="36" t="s">
        <v>42</v>
      </c>
      <c r="G22" s="51"/>
      <c r="J22" s="55"/>
    </row>
    <row r="23" ht="22.5" customHeight="1" spans="1:5">
      <c r="A23" s="33">
        <f t="shared" si="0"/>
        <v>17</v>
      </c>
      <c r="B23" s="9"/>
      <c r="C23" s="9"/>
      <c r="D23" s="9"/>
      <c r="E23" s="9"/>
    </row>
    <row r="24" s="43" customFormat="1" customHeight="1" spans="1:10">
      <c r="A24" s="33">
        <f t="shared" si="0"/>
        <v>18</v>
      </c>
      <c r="B24" s="53" t="s">
        <v>43</v>
      </c>
      <c r="C24" s="53"/>
      <c r="D24" s="36"/>
      <c r="E24" s="36"/>
      <c r="F24" s="52"/>
      <c r="G24" s="36"/>
      <c r="J24" s="56"/>
    </row>
    <row r="25" s="43" customFormat="1" customHeight="1" spans="1:10">
      <c r="A25" s="33">
        <f t="shared" si="0"/>
        <v>19</v>
      </c>
      <c r="B25" s="53"/>
      <c r="C25" s="53"/>
      <c r="D25" s="52" t="s">
        <v>22</v>
      </c>
      <c r="E25" s="36" t="s">
        <v>28</v>
      </c>
      <c r="F25" s="52" t="s">
        <v>44</v>
      </c>
      <c r="G25" s="36"/>
      <c r="J25" s="56"/>
    </row>
    <row r="26" s="43" customFormat="1" customHeight="1" spans="1:10">
      <c r="A26" s="33">
        <f t="shared" si="0"/>
        <v>20</v>
      </c>
      <c r="B26" s="53" t="s">
        <v>21</v>
      </c>
      <c r="C26" s="53"/>
      <c r="D26" s="52" t="s">
        <v>22</v>
      </c>
      <c r="E26" s="36" t="s">
        <v>23</v>
      </c>
      <c r="F26" s="35" t="s">
        <v>45</v>
      </c>
      <c r="G26" s="36"/>
      <c r="J26" s="56"/>
    </row>
    <row r="27" s="43" customFormat="1" customHeight="1" spans="1:10">
      <c r="A27" s="33">
        <f t="shared" si="0"/>
        <v>21</v>
      </c>
      <c r="B27" s="53" t="s">
        <v>34</v>
      </c>
      <c r="C27" s="53"/>
      <c r="D27" s="52" t="s">
        <v>22</v>
      </c>
      <c r="E27" s="36" t="s">
        <v>23</v>
      </c>
      <c r="F27" s="35" t="s">
        <v>46</v>
      </c>
      <c r="G27" s="36"/>
      <c r="J27" s="56"/>
    </row>
    <row r="28" s="42" customFormat="1" customHeight="1" spans="1:10">
      <c r="A28" s="33">
        <f t="shared" si="0"/>
        <v>22</v>
      </c>
      <c r="B28" s="11"/>
      <c r="C28" s="11"/>
      <c r="D28" s="12" t="s">
        <v>25</v>
      </c>
      <c r="E28" s="12"/>
      <c r="F28" s="9" t="s">
        <v>47</v>
      </c>
      <c r="G28" s="12"/>
      <c r="H28" s="9"/>
      <c r="I28" s="9"/>
      <c r="J28" s="14"/>
    </row>
    <row r="29" s="42" customFormat="1" customHeight="1" spans="1:10">
      <c r="A29" s="33">
        <f t="shared" si="0"/>
        <v>23</v>
      </c>
      <c r="B29" s="11" t="s">
        <v>48</v>
      </c>
      <c r="C29" s="11"/>
      <c r="D29" s="12"/>
      <c r="E29" s="12"/>
      <c r="F29" s="9"/>
      <c r="G29" s="12"/>
      <c r="H29" s="9"/>
      <c r="I29" s="9"/>
      <c r="J29" s="14"/>
    </row>
    <row r="30" s="42" customFormat="1" customHeight="1" spans="1:10">
      <c r="A30" s="33">
        <f t="shared" si="0"/>
        <v>24</v>
      </c>
      <c r="B30" s="11"/>
      <c r="C30" s="11"/>
      <c r="D30" s="33" t="s">
        <v>22</v>
      </c>
      <c r="E30" s="15" t="s">
        <v>28</v>
      </c>
      <c r="F30" s="37" t="s">
        <v>49</v>
      </c>
      <c r="G30" s="12"/>
      <c r="H30" s="9"/>
      <c r="I30" s="9"/>
      <c r="J30" s="14"/>
    </row>
    <row r="31" s="43" customFormat="1" customHeight="1" spans="1:10">
      <c r="A31" s="33">
        <f t="shared" si="0"/>
        <v>25</v>
      </c>
      <c r="B31" s="53" t="s">
        <v>21</v>
      </c>
      <c r="C31" s="53"/>
      <c r="D31" s="52" t="s">
        <v>22</v>
      </c>
      <c r="E31" s="36" t="s">
        <v>23</v>
      </c>
      <c r="F31" s="43" t="s">
        <v>50</v>
      </c>
      <c r="G31" s="36"/>
      <c r="J31" s="56"/>
    </row>
    <row r="32" customHeight="1" spans="1:6">
      <c r="A32" s="33">
        <f t="shared" si="0"/>
        <v>26</v>
      </c>
      <c r="B32" s="53" t="s">
        <v>34</v>
      </c>
      <c r="C32" s="53"/>
      <c r="D32" s="52" t="s">
        <v>22</v>
      </c>
      <c r="E32" s="36" t="s">
        <v>23</v>
      </c>
      <c r="F32" s="43" t="s">
        <v>51</v>
      </c>
    </row>
    <row r="33" customHeight="1" spans="1:6">
      <c r="A33" s="33">
        <f t="shared" si="0"/>
        <v>27</v>
      </c>
      <c r="B33" s="53"/>
      <c r="C33" s="53"/>
      <c r="D33" s="33" t="s">
        <v>41</v>
      </c>
      <c r="F33" s="36" t="s">
        <v>42</v>
      </c>
    </row>
    <row r="34" customHeight="1" spans="1:6">
      <c r="A34" s="33">
        <f t="shared" si="0"/>
        <v>28</v>
      </c>
      <c r="B34" s="53"/>
      <c r="C34" s="53"/>
      <c r="D34" s="52"/>
      <c r="E34" s="36"/>
      <c r="F34" s="43"/>
    </row>
    <row r="35" customHeight="1" spans="1:6">
      <c r="A35" s="33">
        <f t="shared" si="0"/>
        <v>29</v>
      </c>
      <c r="B35" s="11" t="s">
        <v>42</v>
      </c>
      <c r="F35" s="9"/>
    </row>
    <row r="36" s="42" customFormat="1" customHeight="1" spans="1:10">
      <c r="A36" s="33">
        <f t="shared" si="0"/>
        <v>30</v>
      </c>
      <c r="B36" s="11"/>
      <c r="C36" s="11"/>
      <c r="D36" s="12" t="s">
        <v>25</v>
      </c>
      <c r="E36" s="12"/>
      <c r="F36" s="9" t="s">
        <v>52</v>
      </c>
      <c r="G36" s="12"/>
      <c r="H36" s="9"/>
      <c r="I36" s="9"/>
      <c r="J36" s="14"/>
    </row>
    <row r="37" s="42" customFormat="1" customHeight="1" spans="1:10">
      <c r="A37" s="33">
        <f t="shared" si="0"/>
        <v>31</v>
      </c>
      <c r="B37" s="11" t="s">
        <v>53</v>
      </c>
      <c r="C37" s="11"/>
      <c r="D37" s="12"/>
      <c r="E37" s="12"/>
      <c r="F37" s="9"/>
      <c r="G37" s="12"/>
      <c r="H37" s="9"/>
      <c r="I37" s="9"/>
      <c r="J37" s="14"/>
    </row>
    <row r="38" s="42" customFormat="1" customHeight="1" spans="1:10">
      <c r="A38" s="33">
        <f t="shared" si="0"/>
        <v>32</v>
      </c>
      <c r="B38" s="11"/>
      <c r="C38" s="11"/>
      <c r="D38" s="33" t="s">
        <v>22</v>
      </c>
      <c r="E38" s="15" t="s">
        <v>28</v>
      </c>
      <c r="F38" s="37" t="s">
        <v>54</v>
      </c>
      <c r="G38" s="12"/>
      <c r="H38" s="9"/>
      <c r="I38" s="9"/>
      <c r="J38" s="14"/>
    </row>
    <row r="39" customHeight="1" spans="1:6">
      <c r="A39" s="33">
        <f t="shared" si="0"/>
        <v>33</v>
      </c>
      <c r="B39" s="11" t="s">
        <v>55</v>
      </c>
      <c r="D39" s="12" t="s">
        <v>22</v>
      </c>
      <c r="E39" s="12" t="s">
        <v>23</v>
      </c>
      <c r="F39" s="9" t="s">
        <v>56</v>
      </c>
    </row>
    <row r="40" s="42" customFormat="1" customHeight="1" spans="1:10">
      <c r="A40" s="33">
        <f t="shared" si="0"/>
        <v>34</v>
      </c>
      <c r="B40" s="11"/>
      <c r="C40" s="11"/>
      <c r="D40" s="12" t="s">
        <v>25</v>
      </c>
      <c r="E40" s="12"/>
      <c r="F40" s="9" t="s">
        <v>57</v>
      </c>
      <c r="G40" s="12"/>
      <c r="H40" s="9"/>
      <c r="I40" s="9"/>
      <c r="J40" s="14"/>
    </row>
    <row r="41" s="42" customFormat="1" customHeight="1" spans="1:10">
      <c r="A41" s="33">
        <f t="shared" si="0"/>
        <v>35</v>
      </c>
      <c r="B41" s="11" t="s">
        <v>58</v>
      </c>
      <c r="C41" s="11"/>
      <c r="D41" s="12"/>
      <c r="E41" s="12"/>
      <c r="F41" s="9"/>
      <c r="G41" s="12"/>
      <c r="H41" s="9"/>
      <c r="I41" s="9"/>
      <c r="J41" s="14"/>
    </row>
    <row r="42" s="42" customFormat="1" customHeight="1" spans="1:10">
      <c r="A42" s="33">
        <f t="shared" si="0"/>
        <v>36</v>
      </c>
      <c r="B42" s="11"/>
      <c r="C42" s="11"/>
      <c r="D42" s="33" t="s">
        <v>22</v>
      </c>
      <c r="E42" s="15" t="s">
        <v>28</v>
      </c>
      <c r="F42" s="35" t="s">
        <v>59</v>
      </c>
      <c r="G42" s="12"/>
      <c r="H42" s="9"/>
      <c r="I42" s="9"/>
      <c r="J42" s="14"/>
    </row>
    <row r="43" customHeight="1" spans="1:6">
      <c r="A43" s="33">
        <f t="shared" si="0"/>
        <v>37</v>
      </c>
      <c r="B43" s="11" t="s">
        <v>55</v>
      </c>
      <c r="D43" s="12" t="s">
        <v>22</v>
      </c>
      <c r="E43" s="12" t="s">
        <v>23</v>
      </c>
      <c r="F43" s="35" t="s">
        <v>60</v>
      </c>
    </row>
    <row r="44" s="42" customFormat="1" customHeight="1" spans="1:10">
      <c r="A44" s="33">
        <f t="shared" si="0"/>
        <v>38</v>
      </c>
      <c r="B44" s="11"/>
      <c r="C44" s="11"/>
      <c r="D44" s="12" t="s">
        <v>25</v>
      </c>
      <c r="E44" s="12"/>
      <c r="F44" s="9" t="s">
        <v>61</v>
      </c>
      <c r="G44" s="12"/>
      <c r="H44" s="9"/>
      <c r="I44" s="9"/>
      <c r="J44" s="14"/>
    </row>
    <row r="45" s="42" customFormat="1" customHeight="1" spans="1:10">
      <c r="A45" s="33">
        <f t="shared" si="0"/>
        <v>39</v>
      </c>
      <c r="B45" s="11" t="s">
        <v>62</v>
      </c>
      <c r="C45" s="11"/>
      <c r="D45" s="12"/>
      <c r="E45" s="12"/>
      <c r="F45" s="9"/>
      <c r="G45" s="12"/>
      <c r="H45" s="9"/>
      <c r="I45" s="9"/>
      <c r="J45" s="14"/>
    </row>
    <row r="46" s="42" customFormat="1" customHeight="1" spans="1:10">
      <c r="A46" s="33">
        <f t="shared" si="0"/>
        <v>40</v>
      </c>
      <c r="B46" s="11"/>
      <c r="C46" s="11"/>
      <c r="D46" s="33" t="s">
        <v>22</v>
      </c>
      <c r="E46" s="15" t="s">
        <v>28</v>
      </c>
      <c r="F46" s="37" t="s">
        <v>63</v>
      </c>
      <c r="G46" s="12"/>
      <c r="H46" s="9"/>
      <c r="I46" s="9"/>
      <c r="J46" s="14"/>
    </row>
    <row r="47" customHeight="1" spans="1:6">
      <c r="A47" s="33">
        <f t="shared" si="0"/>
        <v>41</v>
      </c>
      <c r="B47" s="11" t="s">
        <v>55</v>
      </c>
      <c r="D47" s="12" t="s">
        <v>22</v>
      </c>
      <c r="E47" s="12" t="s">
        <v>23</v>
      </c>
      <c r="F47" s="35" t="s">
        <v>64</v>
      </c>
    </row>
    <row r="48" s="42" customFormat="1" customHeight="1" spans="1:10">
      <c r="A48" s="33">
        <f t="shared" si="0"/>
        <v>42</v>
      </c>
      <c r="B48" s="11"/>
      <c r="C48" s="11"/>
      <c r="D48" s="12" t="s">
        <v>25</v>
      </c>
      <c r="E48" s="12"/>
      <c r="F48" s="9" t="s">
        <v>65</v>
      </c>
      <c r="G48" s="12"/>
      <c r="H48" s="9"/>
      <c r="I48" s="9"/>
      <c r="J48" s="14"/>
    </row>
    <row r="49" s="42" customFormat="1" customHeight="1" spans="1:10">
      <c r="A49" s="33">
        <f t="shared" si="0"/>
        <v>43</v>
      </c>
      <c r="B49" s="11" t="s">
        <v>66</v>
      </c>
      <c r="C49" s="11"/>
      <c r="D49" s="12"/>
      <c r="E49" s="12"/>
      <c r="F49" s="9"/>
      <c r="G49" s="12"/>
      <c r="H49" s="9"/>
      <c r="I49" s="9"/>
      <c r="J49" s="14"/>
    </row>
    <row r="50" s="42" customFormat="1" customHeight="1" spans="1:10">
      <c r="A50" s="33">
        <f t="shared" si="0"/>
        <v>44</v>
      </c>
      <c r="B50" s="11"/>
      <c r="C50" s="11"/>
      <c r="D50" s="33" t="s">
        <v>22</v>
      </c>
      <c r="E50" s="15" t="s">
        <v>28</v>
      </c>
      <c r="F50" s="35" t="s">
        <v>67</v>
      </c>
      <c r="G50" s="12"/>
      <c r="H50" s="9"/>
      <c r="I50" s="9"/>
      <c r="J50" s="14"/>
    </row>
    <row r="51" customHeight="1" spans="1:2">
      <c r="A51" s="33">
        <f t="shared" si="0"/>
        <v>45</v>
      </c>
      <c r="B51" s="11" t="s">
        <v>68</v>
      </c>
    </row>
    <row r="52" customHeight="1" spans="1:1">
      <c r="A52" s="33">
        <f t="shared" si="0"/>
        <v>46</v>
      </c>
    </row>
    <row r="53" customHeight="1" spans="1:1">
      <c r="A53" s="33">
        <f t="shared" si="0"/>
        <v>47</v>
      </c>
    </row>
    <row r="54" customHeight="1" spans="1:1">
      <c r="A54" s="33">
        <f t="shared" si="0"/>
        <v>48</v>
      </c>
    </row>
    <row r="55" customHeight="1" spans="1:1">
      <c r="A55" s="33">
        <f t="shared" si="0"/>
        <v>49</v>
      </c>
    </row>
  </sheetData>
  <autoFilter ref="A1:H55">
    <extLst/>
  </autoFilter>
  <dataValidations count="3">
    <dataValidation type="list" allowBlank="1" showInputMessage="1" showErrorMessage="1" sqref="D7 D9 D10 D11 D12 D15 D16 D19 D20 D21 D25 D30 D34 D38 D42 D46 D50 D26:D27 D31:D32">
      <formula1>[1]辅助表!#REF!</formula1>
    </dataValidation>
    <dataValidation type="list" allowBlank="1" showInputMessage="1" showErrorMessage="1" sqref="D8">
      <formula1>[3]辅助表!#REF!</formula1>
    </dataValidation>
    <dataValidation type="list" allowBlank="1" showInputMessage="1" showErrorMessage="1" sqref="D22 D33">
      <formula1>[4]辅助表!#REF!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pane ySplit="5" topLeftCell="A24" activePane="bottomLeft" state="frozen"/>
      <selection/>
      <selection pane="bottomLeft" activeCell="F10" sqref="F10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 t="str">
        <f ca="1">INDEX($D$5:$D$817,CELL("row")-4)</f>
        <v>可选对话框</v>
      </c>
      <c r="E2" s="21" t="str">
        <f ca="1">IF(VLOOKUP($D$2,INDIRECT(J2),2,)&lt;&gt;0,VLOOKUP($D$2,INDIRECT(J2),2,),"")</f>
        <v/>
      </c>
      <c r="F2" s="21" t="str">
        <f ca="1">IF(VLOOKUP($D$2,INDIRECT(J2),3,)&lt;&gt;0,VLOOKUP($D$2,INDIRECT(J2),3,),"")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G2" s="22" t="str">
        <f ca="1">IF(VLOOKUP($D$2,INDIRECT(J2),4,)&lt;&gt;0,VLOOKUP($D$2,INDIRECT(J2),4,),"")</f>
        <v>如果不填且param3不填，则已读选项有已读标识
如果填1，则已读选项和※的规则无效</v>
      </c>
      <c r="H2" s="22" t="str">
        <f ca="1">IF(VLOOKUP($D$2,INDIRECT(J2),5,)&lt;&gt;0,VLOOKUP($D$2,INDIRECT(J2),5,),"")</f>
        <v>type=0
【type表示类型，默认0是普通选择框，1是推理选择框，2是手机下的可选对话框】</v>
      </c>
      <c r="J2" s="40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45" si="0">ROW()-6</f>
        <v>0</v>
      </c>
      <c r="B6" s="11" t="s">
        <v>69</v>
      </c>
      <c r="F6" s="9"/>
    </row>
    <row r="7" ht="22.5" customHeight="1" spans="1:6">
      <c r="A7" s="33">
        <f t="shared" si="0"/>
        <v>1</v>
      </c>
      <c r="D7" s="33" t="s">
        <v>22</v>
      </c>
      <c r="E7" s="15" t="s">
        <v>28</v>
      </c>
      <c r="F7" s="9" t="s">
        <v>70</v>
      </c>
    </row>
    <row r="8" ht="22.5" customHeight="1" spans="1:6">
      <c r="A8" s="33">
        <f t="shared" si="0"/>
        <v>2</v>
      </c>
      <c r="B8" s="11" t="s">
        <v>21</v>
      </c>
      <c r="D8" s="33" t="s">
        <v>22</v>
      </c>
      <c r="E8" s="15" t="s">
        <v>23</v>
      </c>
      <c r="F8" s="9" t="s">
        <v>71</v>
      </c>
    </row>
    <row r="9" s="41" customFormat="1" ht="31" customHeight="1" spans="1:10">
      <c r="A9" s="44">
        <f t="shared" si="0"/>
        <v>3</v>
      </c>
      <c r="B9" s="45"/>
      <c r="C9" s="45"/>
      <c r="D9" s="44" t="s">
        <v>25</v>
      </c>
      <c r="E9" s="46"/>
      <c r="F9" s="47" t="s">
        <v>72</v>
      </c>
      <c r="G9" s="46"/>
      <c r="J9" s="54"/>
    </row>
    <row r="10" ht="22.5" customHeight="1" spans="1:6">
      <c r="A10" s="33">
        <f t="shared" si="0"/>
        <v>4</v>
      </c>
      <c r="D10" s="33"/>
      <c r="E10" s="15"/>
      <c r="F10" s="48"/>
    </row>
    <row r="11" s="42" customFormat="1" ht="22.5" customHeight="1" spans="1:10">
      <c r="A11" s="49">
        <f t="shared" si="0"/>
        <v>5</v>
      </c>
      <c r="B11" s="50" t="s">
        <v>73</v>
      </c>
      <c r="C11" s="50"/>
      <c r="D11" s="49"/>
      <c r="E11" s="51"/>
      <c r="F11" s="49"/>
      <c r="G11" s="51"/>
      <c r="J11" s="55"/>
    </row>
    <row r="12" s="42" customFormat="1" ht="22.5" customHeight="1" spans="1:10">
      <c r="A12" s="49">
        <f t="shared" si="0"/>
        <v>6</v>
      </c>
      <c r="B12" s="50"/>
      <c r="C12" s="50"/>
      <c r="D12" s="49" t="s">
        <v>22</v>
      </c>
      <c r="E12" s="51" t="s">
        <v>28</v>
      </c>
      <c r="F12" s="49" t="s">
        <v>74</v>
      </c>
      <c r="G12" s="51"/>
      <c r="J12" s="55"/>
    </row>
    <row r="13" s="42" customFormat="1" ht="22.5" customHeight="1" spans="1:10">
      <c r="A13" s="49">
        <f t="shared" si="0"/>
        <v>7</v>
      </c>
      <c r="B13" s="50" t="s">
        <v>21</v>
      </c>
      <c r="C13" s="50"/>
      <c r="D13" s="49" t="s">
        <v>22</v>
      </c>
      <c r="E13" s="51" t="s">
        <v>23</v>
      </c>
      <c r="F13" s="49" t="s">
        <v>75</v>
      </c>
      <c r="G13" s="51"/>
      <c r="J13" s="55"/>
    </row>
    <row r="14" s="42" customFormat="1" ht="22.5" customHeight="1" spans="1:10">
      <c r="A14" s="49">
        <f t="shared" si="0"/>
        <v>8</v>
      </c>
      <c r="B14" s="50" t="s">
        <v>34</v>
      </c>
      <c r="C14" s="50"/>
      <c r="D14" s="49" t="s">
        <v>22</v>
      </c>
      <c r="E14" s="51" t="s">
        <v>23</v>
      </c>
      <c r="F14" s="49" t="s">
        <v>76</v>
      </c>
      <c r="G14" s="51"/>
      <c r="J14" s="55"/>
    </row>
    <row r="15" s="42" customFormat="1" ht="22.5" customHeight="1" spans="1:10">
      <c r="A15" s="49">
        <f t="shared" si="0"/>
        <v>9</v>
      </c>
      <c r="B15" s="50" t="s">
        <v>34</v>
      </c>
      <c r="C15" s="50"/>
      <c r="D15" s="49" t="s">
        <v>22</v>
      </c>
      <c r="E15" s="51" t="s">
        <v>23</v>
      </c>
      <c r="F15" s="49" t="s">
        <v>77</v>
      </c>
      <c r="G15" s="51"/>
      <c r="J15" s="55"/>
    </row>
    <row r="16" s="42" customFormat="1" ht="27" customHeight="1" spans="1:10">
      <c r="A16" s="49">
        <f t="shared" si="0"/>
        <v>10</v>
      </c>
      <c r="B16" s="50"/>
      <c r="C16" s="50"/>
      <c r="D16" s="49" t="s">
        <v>25</v>
      </c>
      <c r="E16" s="51"/>
      <c r="F16" s="49" t="s">
        <v>78</v>
      </c>
      <c r="G16" s="51"/>
      <c r="J16" s="55"/>
    </row>
    <row r="17" ht="22.5" customHeight="1" spans="1:5">
      <c r="A17" s="33">
        <f t="shared" si="0"/>
        <v>11</v>
      </c>
      <c r="B17" s="9"/>
      <c r="C17" s="9"/>
      <c r="D17" s="9"/>
      <c r="E17" s="9"/>
    </row>
    <row r="18" s="43" customFormat="1" customHeight="1" spans="1:10">
      <c r="A18" s="52">
        <f t="shared" si="0"/>
        <v>12</v>
      </c>
      <c r="B18" s="53" t="s">
        <v>79</v>
      </c>
      <c r="C18" s="53"/>
      <c r="D18" s="36"/>
      <c r="E18" s="36"/>
      <c r="F18" s="52"/>
      <c r="G18" s="36"/>
      <c r="J18" s="56"/>
    </row>
    <row r="19" s="43" customFormat="1" customHeight="1" spans="1:10">
      <c r="A19" s="52">
        <f t="shared" si="0"/>
        <v>13</v>
      </c>
      <c r="B19" s="53"/>
      <c r="C19" s="53"/>
      <c r="D19" s="52" t="s">
        <v>22</v>
      </c>
      <c r="E19" s="36" t="s">
        <v>28</v>
      </c>
      <c r="F19" s="52" t="s">
        <v>80</v>
      </c>
      <c r="G19" s="36"/>
      <c r="J19" s="56"/>
    </row>
    <row r="20" s="43" customFormat="1" customHeight="1" spans="1:10">
      <c r="A20" s="52">
        <f t="shared" si="0"/>
        <v>14</v>
      </c>
      <c r="B20" s="53" t="s">
        <v>21</v>
      </c>
      <c r="C20" s="53"/>
      <c r="D20" s="52" t="s">
        <v>22</v>
      </c>
      <c r="E20" s="36" t="s">
        <v>23</v>
      </c>
      <c r="F20" s="43" t="s">
        <v>81</v>
      </c>
      <c r="G20" s="36"/>
      <c r="J20" s="56"/>
    </row>
    <row r="21" s="43" customFormat="1" customHeight="1" spans="1:10">
      <c r="A21" s="52">
        <f t="shared" si="0"/>
        <v>15</v>
      </c>
      <c r="B21" s="53" t="s">
        <v>34</v>
      </c>
      <c r="C21" s="53"/>
      <c r="D21" s="52" t="s">
        <v>22</v>
      </c>
      <c r="E21" s="36" t="s">
        <v>23</v>
      </c>
      <c r="F21" s="43" t="s">
        <v>82</v>
      </c>
      <c r="G21" s="36"/>
      <c r="J21" s="56"/>
    </row>
    <row r="22" s="43" customFormat="1" customHeight="1" spans="1:10">
      <c r="A22" s="52">
        <f t="shared" si="0"/>
        <v>16</v>
      </c>
      <c r="B22" s="53"/>
      <c r="C22" s="53"/>
      <c r="D22" s="52" t="s">
        <v>25</v>
      </c>
      <c r="E22" s="36"/>
      <c r="F22" s="43" t="s">
        <v>78</v>
      </c>
      <c r="G22" s="36"/>
      <c r="J22" s="56"/>
    </row>
    <row r="23" customHeight="1" spans="1:6">
      <c r="A23" s="33">
        <f t="shared" si="0"/>
        <v>17</v>
      </c>
      <c r="F23" s="9"/>
    </row>
    <row r="24" customHeight="1" spans="1:6">
      <c r="A24" s="33">
        <f t="shared" si="0"/>
        <v>18</v>
      </c>
      <c r="B24" s="11" t="s">
        <v>42</v>
      </c>
      <c r="F24" s="9"/>
    </row>
    <row r="25" customHeight="1" spans="1:6">
      <c r="A25" s="33">
        <f t="shared" si="0"/>
        <v>19</v>
      </c>
      <c r="D25" s="33" t="s">
        <v>22</v>
      </c>
      <c r="E25" s="15" t="s">
        <v>28</v>
      </c>
      <c r="F25" s="9" t="s">
        <v>83</v>
      </c>
    </row>
    <row r="26" customHeight="1" spans="1:6">
      <c r="A26" s="33">
        <f t="shared" si="0"/>
        <v>20</v>
      </c>
      <c r="B26" s="11" t="s">
        <v>21</v>
      </c>
      <c r="D26" s="12" t="s">
        <v>22</v>
      </c>
      <c r="E26" s="12" t="s">
        <v>23</v>
      </c>
      <c r="F26" s="9" t="s">
        <v>84</v>
      </c>
    </row>
    <row r="27" customHeight="1" spans="1:6">
      <c r="A27" s="33">
        <f t="shared" si="0"/>
        <v>21</v>
      </c>
      <c r="B27" s="11" t="s">
        <v>34</v>
      </c>
      <c r="D27" s="12" t="s">
        <v>22</v>
      </c>
      <c r="E27" s="12" t="s">
        <v>23</v>
      </c>
      <c r="F27" s="9" t="s">
        <v>85</v>
      </c>
    </row>
    <row r="28" customHeight="1" spans="1:6">
      <c r="A28" s="33">
        <f t="shared" si="0"/>
        <v>22</v>
      </c>
      <c r="B28" s="11" t="s">
        <v>86</v>
      </c>
      <c r="D28" s="12" t="s">
        <v>22</v>
      </c>
      <c r="E28" s="12" t="s">
        <v>23</v>
      </c>
      <c r="F28" s="9" t="s">
        <v>87</v>
      </c>
    </row>
    <row r="29" customHeight="1" spans="1:6">
      <c r="A29" s="33">
        <f t="shared" si="0"/>
        <v>23</v>
      </c>
      <c r="D29" s="12" t="s">
        <v>25</v>
      </c>
      <c r="F29" s="9" t="s">
        <v>88</v>
      </c>
    </row>
    <row r="30" customHeight="1" spans="1:6">
      <c r="A30" s="33">
        <f t="shared" si="0"/>
        <v>24</v>
      </c>
      <c r="B30" s="11" t="s">
        <v>89</v>
      </c>
      <c r="F30" s="9"/>
    </row>
    <row r="31" customHeight="1" spans="1:6">
      <c r="A31" s="33">
        <f t="shared" si="0"/>
        <v>25</v>
      </c>
      <c r="D31" s="33" t="s">
        <v>22</v>
      </c>
      <c r="E31" s="15" t="s">
        <v>28</v>
      </c>
      <c r="F31" s="9" t="s">
        <v>90</v>
      </c>
    </row>
    <row r="32" customHeight="1" spans="1:6">
      <c r="A32" s="33">
        <f t="shared" si="0"/>
        <v>26</v>
      </c>
      <c r="B32" s="11" t="s">
        <v>21</v>
      </c>
      <c r="D32" s="12" t="s">
        <v>22</v>
      </c>
      <c r="E32" s="12" t="s">
        <v>23</v>
      </c>
      <c r="F32" s="9" t="s">
        <v>91</v>
      </c>
    </row>
    <row r="33" customHeight="1" spans="1:6">
      <c r="A33" s="33">
        <f t="shared" si="0"/>
        <v>27</v>
      </c>
      <c r="D33" s="12" t="s">
        <v>25</v>
      </c>
      <c r="F33" s="9" t="s">
        <v>92</v>
      </c>
    </row>
    <row r="34" customHeight="1" spans="1:6">
      <c r="A34" s="33">
        <f t="shared" si="0"/>
        <v>28</v>
      </c>
      <c r="B34" s="11" t="s">
        <v>93</v>
      </c>
      <c r="F34" s="9"/>
    </row>
    <row r="35" customHeight="1" spans="1:6">
      <c r="A35" s="33">
        <f t="shared" si="0"/>
        <v>29</v>
      </c>
      <c r="D35" s="33" t="s">
        <v>22</v>
      </c>
      <c r="E35" s="15" t="s">
        <v>28</v>
      </c>
      <c r="F35" s="9" t="s">
        <v>94</v>
      </c>
    </row>
    <row r="36" customHeight="1" spans="1:6">
      <c r="A36" s="33">
        <f t="shared" si="0"/>
        <v>30</v>
      </c>
      <c r="B36" s="11" t="s">
        <v>95</v>
      </c>
      <c r="D36" s="12" t="s">
        <v>22</v>
      </c>
      <c r="E36" s="12" t="s">
        <v>23</v>
      </c>
      <c r="F36" s="9" t="s">
        <v>96</v>
      </c>
    </row>
    <row r="37" customHeight="1" spans="1:6">
      <c r="A37" s="33">
        <f t="shared" si="0"/>
        <v>31</v>
      </c>
      <c r="D37" s="12" t="s">
        <v>25</v>
      </c>
      <c r="F37" s="9" t="s">
        <v>97</v>
      </c>
    </row>
    <row r="38" customHeight="1" spans="1:6">
      <c r="A38" s="33">
        <f t="shared" si="0"/>
        <v>32</v>
      </c>
      <c r="B38" s="11" t="s">
        <v>98</v>
      </c>
      <c r="F38" s="9"/>
    </row>
    <row r="39" customHeight="1" spans="1:6">
      <c r="A39" s="33">
        <f t="shared" si="0"/>
        <v>33</v>
      </c>
      <c r="D39" s="33" t="s">
        <v>22</v>
      </c>
      <c r="E39" s="15" t="s">
        <v>28</v>
      </c>
      <c r="F39" s="35" t="s">
        <v>99</v>
      </c>
    </row>
    <row r="40" customHeight="1" spans="1:6">
      <c r="A40" s="33">
        <f t="shared" si="0"/>
        <v>34</v>
      </c>
      <c r="F40" s="9"/>
    </row>
    <row r="41" customHeight="1" spans="1:2">
      <c r="A41" s="33">
        <f t="shared" si="0"/>
        <v>35</v>
      </c>
      <c r="B41" s="11" t="s">
        <v>68</v>
      </c>
    </row>
    <row r="42" customHeight="1" spans="1:1">
      <c r="A42" s="33">
        <f t="shared" si="0"/>
        <v>36</v>
      </c>
    </row>
    <row r="43" customHeight="1" spans="1:1">
      <c r="A43" s="33">
        <f t="shared" si="0"/>
        <v>37</v>
      </c>
    </row>
    <row r="44" customHeight="1" spans="1:1">
      <c r="A44" s="33">
        <f t="shared" si="0"/>
        <v>38</v>
      </c>
    </row>
    <row r="45" customHeight="1" spans="1:1">
      <c r="A45" s="33">
        <f t="shared" si="0"/>
        <v>39</v>
      </c>
    </row>
  </sheetData>
  <autoFilter ref="A1:H45">
    <extLst/>
  </autoFilter>
  <dataValidations count="2">
    <dataValidation type="list" allowBlank="1" showInputMessage="1" showErrorMessage="1" sqref="D9">
      <formula1>[3]辅助表!#REF!</formula1>
    </dataValidation>
    <dataValidation type="list" allowBlank="1" showInputMessage="1" showErrorMessage="1" sqref="D10 D11 D12 D16 D19 D22 D25 D31 D35 D39 D7:D8 D13:D15 D20:D21">
      <formula1>[1]辅助表!#REF!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opLeftCell="A5" workbookViewId="0">
      <selection activeCell="H14" sqref="H14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10.75" style="11" customWidth="1"/>
    <col min="4" max="4" width="15.875" style="12" customWidth="1"/>
    <col min="5" max="5" width="19.375" style="12" customWidth="1"/>
    <col min="6" max="6" width="72.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>
        <f ca="1">INDEX($D$5:$D$814,CELL("row")-4)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40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29" si="0">ROW()-6</f>
        <v>0</v>
      </c>
      <c r="B6" s="34" t="s">
        <v>100</v>
      </c>
      <c r="C6" s="11"/>
      <c r="D6" s="12"/>
      <c r="E6" s="12"/>
      <c r="F6" s="13"/>
      <c r="G6" s="12"/>
      <c r="J6" s="14"/>
    </row>
    <row r="7" s="9" customFormat="1" ht="22.5" customHeight="1" spans="1:10">
      <c r="A7" s="33">
        <f t="shared" si="0"/>
        <v>1</v>
      </c>
      <c r="B7" s="11"/>
      <c r="C7" s="11"/>
      <c r="D7" s="33" t="s">
        <v>22</v>
      </c>
      <c r="E7" s="15" t="s">
        <v>28</v>
      </c>
      <c r="F7" s="13" t="s">
        <v>101</v>
      </c>
      <c r="G7" s="12"/>
      <c r="J7" s="14"/>
    </row>
    <row r="8" s="9" customFormat="1" ht="22.5" customHeight="1" spans="1:10">
      <c r="A8" s="33">
        <f t="shared" si="0"/>
        <v>2</v>
      </c>
      <c r="B8" s="11" t="s">
        <v>34</v>
      </c>
      <c r="C8" s="11"/>
      <c r="D8" s="33" t="s">
        <v>22</v>
      </c>
      <c r="E8" s="15" t="s">
        <v>23</v>
      </c>
      <c r="F8" s="13" t="s">
        <v>102</v>
      </c>
      <c r="G8" s="12"/>
      <c r="J8" s="14"/>
    </row>
    <row r="9" s="9" customFormat="1" ht="33" customHeight="1" spans="1:10">
      <c r="A9" s="33">
        <f t="shared" si="0"/>
        <v>3</v>
      </c>
      <c r="B9" s="11"/>
      <c r="C9" s="11"/>
      <c r="D9" s="12" t="s">
        <v>25</v>
      </c>
      <c r="E9" s="12"/>
      <c r="F9" s="13" t="s">
        <v>103</v>
      </c>
      <c r="G9" s="12"/>
      <c r="J9" s="14"/>
    </row>
    <row r="10" s="9" customFormat="1" ht="22.5" customHeight="1" spans="1:10">
      <c r="A10" s="33">
        <f t="shared" si="0"/>
        <v>4</v>
      </c>
      <c r="B10" s="11" t="s">
        <v>104</v>
      </c>
      <c r="C10" s="11"/>
      <c r="F10" s="13"/>
      <c r="G10" s="12"/>
      <c r="J10" s="14"/>
    </row>
    <row r="11" s="9" customFormat="1" ht="22.5" customHeight="1" spans="1:10">
      <c r="A11" s="33">
        <f t="shared" si="0"/>
        <v>5</v>
      </c>
      <c r="B11" s="11"/>
      <c r="C11" s="11"/>
      <c r="D11" s="33" t="s">
        <v>22</v>
      </c>
      <c r="E11" s="15" t="s">
        <v>28</v>
      </c>
      <c r="F11" s="13" t="s">
        <v>105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55</v>
      </c>
      <c r="C12" s="11"/>
      <c r="D12" s="33" t="s">
        <v>22</v>
      </c>
      <c r="E12" s="15" t="s">
        <v>23</v>
      </c>
      <c r="F12" s="13" t="s">
        <v>106</v>
      </c>
      <c r="G12" s="12"/>
      <c r="J12" s="14"/>
    </row>
    <row r="13" customHeight="1" spans="1:6">
      <c r="A13" s="33">
        <f t="shared" si="0"/>
        <v>7</v>
      </c>
      <c r="D13" s="33" t="s">
        <v>41</v>
      </c>
      <c r="F13" s="36" t="s">
        <v>42</v>
      </c>
    </row>
    <row r="14" s="9" customFormat="1" ht="22.5" customHeight="1" spans="1:10">
      <c r="A14" s="33">
        <f t="shared" si="0"/>
        <v>8</v>
      </c>
      <c r="B14" s="11"/>
      <c r="C14" s="11"/>
      <c r="D14" s="33"/>
      <c r="E14" s="15"/>
      <c r="F14" s="13"/>
      <c r="G14" s="12"/>
      <c r="J14" s="14"/>
    </row>
    <row r="15" s="9" customFormat="1" ht="22.5" customHeight="1" spans="1:10">
      <c r="A15" s="33">
        <f t="shared" si="0"/>
        <v>9</v>
      </c>
      <c r="B15" s="11" t="s">
        <v>107</v>
      </c>
      <c r="C15" s="11"/>
      <c r="D15" s="33"/>
      <c r="E15" s="15"/>
      <c r="F15" s="13"/>
      <c r="G15" s="12"/>
      <c r="J15" s="14"/>
    </row>
    <row r="16" s="9" customFormat="1" ht="22.5" customHeight="1" spans="1:10">
      <c r="A16" s="33">
        <f t="shared" si="0"/>
        <v>10</v>
      </c>
      <c r="B16" s="11"/>
      <c r="C16" s="11"/>
      <c r="D16" s="33" t="s">
        <v>22</v>
      </c>
      <c r="E16" s="15" t="s">
        <v>28</v>
      </c>
      <c r="F16" s="13" t="s">
        <v>108</v>
      </c>
      <c r="G16" s="12"/>
      <c r="J16" s="14"/>
    </row>
    <row r="17" s="9" customFormat="1" ht="22.5" customHeight="1" spans="1:10">
      <c r="A17" s="33">
        <f t="shared" si="0"/>
        <v>11</v>
      </c>
      <c r="B17" s="11" t="s">
        <v>55</v>
      </c>
      <c r="C17" s="11"/>
      <c r="D17" s="33" t="s">
        <v>22</v>
      </c>
      <c r="E17" s="15" t="s">
        <v>23</v>
      </c>
      <c r="F17" s="13" t="s">
        <v>109</v>
      </c>
      <c r="G17" s="12"/>
      <c r="J17" s="14"/>
    </row>
    <row r="18" s="9" customFormat="1" ht="22.5" customHeight="1" spans="1:10">
      <c r="A18" s="33">
        <f t="shared" si="0"/>
        <v>12</v>
      </c>
      <c r="B18" s="11" t="s">
        <v>21</v>
      </c>
      <c r="D18" s="33" t="s">
        <v>22</v>
      </c>
      <c r="E18" s="15" t="s">
        <v>23</v>
      </c>
      <c r="F18" s="13" t="s">
        <v>110</v>
      </c>
      <c r="G18" s="12"/>
      <c r="J18" s="14"/>
    </row>
    <row r="19" customHeight="1" spans="1:6">
      <c r="A19" s="33">
        <f t="shared" si="0"/>
        <v>13</v>
      </c>
      <c r="D19" s="12" t="s">
        <v>25</v>
      </c>
      <c r="F19" s="13" t="s">
        <v>111</v>
      </c>
    </row>
    <row r="20" customHeight="1" spans="1:2">
      <c r="A20" s="33">
        <f t="shared" si="0"/>
        <v>14</v>
      </c>
      <c r="B20" s="11" t="s">
        <v>112</v>
      </c>
    </row>
    <row r="21" customHeight="1" spans="1:6">
      <c r="A21" s="33">
        <f t="shared" si="0"/>
        <v>15</v>
      </c>
      <c r="D21" s="33" t="s">
        <v>22</v>
      </c>
      <c r="E21" s="15" t="s">
        <v>28</v>
      </c>
      <c r="F21" s="13" t="s">
        <v>113</v>
      </c>
    </row>
    <row r="22" customHeight="1" spans="1:1">
      <c r="A22" s="33">
        <f t="shared" si="0"/>
        <v>16</v>
      </c>
    </row>
    <row r="23" customHeight="1" spans="1:2">
      <c r="A23" s="33">
        <f t="shared" si="0"/>
        <v>17</v>
      </c>
      <c r="B23" s="11" t="s">
        <v>42</v>
      </c>
    </row>
    <row r="24" customHeight="1" spans="1:6">
      <c r="A24" s="33">
        <f t="shared" si="0"/>
        <v>18</v>
      </c>
      <c r="B24" s="11" t="s">
        <v>55</v>
      </c>
      <c r="D24" s="33" t="s">
        <v>22</v>
      </c>
      <c r="E24" s="15" t="s">
        <v>23</v>
      </c>
      <c r="F24" s="13" t="s">
        <v>114</v>
      </c>
    </row>
    <row r="25" customHeight="1" spans="1:6">
      <c r="A25" s="33">
        <f t="shared" si="0"/>
        <v>19</v>
      </c>
      <c r="B25" s="11" t="s">
        <v>21</v>
      </c>
      <c r="D25" s="33" t="s">
        <v>22</v>
      </c>
      <c r="E25" s="15" t="s">
        <v>23</v>
      </c>
      <c r="F25" s="13" t="s">
        <v>115</v>
      </c>
    </row>
    <row r="26" customHeight="1" spans="1:6">
      <c r="A26" s="33">
        <f t="shared" si="0"/>
        <v>20</v>
      </c>
      <c r="D26" s="12" t="s">
        <v>25</v>
      </c>
      <c r="F26" s="13" t="s">
        <v>116</v>
      </c>
    </row>
    <row r="27" customHeight="1" spans="1:2">
      <c r="A27" s="33">
        <f t="shared" si="0"/>
        <v>21</v>
      </c>
      <c r="B27" s="11" t="s">
        <v>117</v>
      </c>
    </row>
    <row r="28" customHeight="1" spans="1:6">
      <c r="A28" s="33">
        <f t="shared" si="0"/>
        <v>22</v>
      </c>
      <c r="D28" s="33" t="s">
        <v>22</v>
      </c>
      <c r="E28" s="15" t="s">
        <v>28</v>
      </c>
      <c r="F28" s="13" t="s">
        <v>118</v>
      </c>
    </row>
    <row r="29" customHeight="1" spans="1:2">
      <c r="A29" s="33">
        <f t="shared" si="0"/>
        <v>23</v>
      </c>
      <c r="B29" s="11" t="s">
        <v>68</v>
      </c>
    </row>
  </sheetData>
  <dataValidations count="2">
    <dataValidation type="list" allowBlank="1" showInputMessage="1" showErrorMessage="1" sqref="D11 D12 D14 D15 D16 D17 D18 D21 D24 D25 D28 D7:D8">
      <formula1>[1]辅助表!#REF!</formula1>
    </dataValidation>
    <dataValidation type="list" allowBlank="1" showInputMessage="1" showErrorMessage="1" sqref="D13">
      <formula1>[4]辅助表!#REF!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C28" sqref="C28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10.75" style="11" customWidth="1"/>
    <col min="4" max="4" width="15.875" style="12" customWidth="1"/>
    <col min="5" max="5" width="19.375" style="12" customWidth="1"/>
    <col min="6" max="6" width="72.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 t="str">
        <f ca="1">INDEX($D$5:$D$835,CELL("row")-4)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0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18" si="0">ROW()-6</f>
        <v>0</v>
      </c>
      <c r="B6" s="34" t="s">
        <v>119</v>
      </c>
      <c r="C6" s="11"/>
      <c r="D6" s="12"/>
      <c r="E6" s="12"/>
      <c r="F6" s="13"/>
      <c r="G6" s="12"/>
      <c r="J6" s="14"/>
    </row>
    <row r="7" s="9" customFormat="1" ht="22.5" customHeight="1" spans="1:10">
      <c r="A7" s="33">
        <f t="shared" si="0"/>
        <v>1</v>
      </c>
      <c r="B7" s="11"/>
      <c r="C7" s="11"/>
      <c r="D7" s="33" t="s">
        <v>22</v>
      </c>
      <c r="E7" s="15" t="s">
        <v>28</v>
      </c>
      <c r="F7" s="35" t="s">
        <v>120</v>
      </c>
      <c r="G7" s="12"/>
      <c r="J7" s="14"/>
    </row>
    <row r="8" s="9" customFormat="1" ht="22.5" customHeight="1" spans="1:10">
      <c r="A8" s="33">
        <f t="shared" si="0"/>
        <v>2</v>
      </c>
      <c r="B8" s="11" t="s">
        <v>121</v>
      </c>
      <c r="C8" s="11"/>
      <c r="D8" s="33" t="s">
        <v>22</v>
      </c>
      <c r="E8" s="15" t="s">
        <v>23</v>
      </c>
      <c r="F8" s="13" t="s">
        <v>122</v>
      </c>
      <c r="G8" s="12"/>
      <c r="J8" s="14"/>
    </row>
    <row r="9" s="9" customFormat="1" ht="22.5" customHeight="1" spans="1:10">
      <c r="A9" s="33">
        <f t="shared" si="0"/>
        <v>3</v>
      </c>
      <c r="B9" s="11" t="s">
        <v>55</v>
      </c>
      <c r="C9" s="11"/>
      <c r="D9" s="33" t="s">
        <v>22</v>
      </c>
      <c r="E9" s="15" t="s">
        <v>28</v>
      </c>
      <c r="F9" s="35" t="s">
        <v>123</v>
      </c>
      <c r="G9" s="12"/>
      <c r="J9" s="14"/>
    </row>
    <row r="10" s="9" customFormat="1" ht="22.5" customHeight="1" spans="1:10">
      <c r="A10" s="33">
        <f t="shared" si="0"/>
        <v>4</v>
      </c>
      <c r="B10" s="11" t="s">
        <v>121</v>
      </c>
      <c r="C10" s="11"/>
      <c r="D10" s="33" t="s">
        <v>22</v>
      </c>
      <c r="E10" s="15" t="s">
        <v>23</v>
      </c>
      <c r="F10" s="13" t="s">
        <v>124</v>
      </c>
      <c r="G10" s="12"/>
      <c r="J10" s="14"/>
    </row>
    <row r="11" s="9" customFormat="1" ht="33" customHeight="1" spans="1:10">
      <c r="A11" s="33">
        <f t="shared" si="0"/>
        <v>5</v>
      </c>
      <c r="B11" s="11"/>
      <c r="C11" s="11"/>
      <c r="D11" s="12" t="s">
        <v>25</v>
      </c>
      <c r="E11" s="12"/>
      <c r="F11" s="13" t="s">
        <v>125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126</v>
      </c>
      <c r="C12" s="11"/>
      <c r="F12" s="13"/>
      <c r="G12" s="12"/>
      <c r="J12" s="14"/>
    </row>
    <row r="13" s="9" customFormat="1" ht="22.5" customHeight="1" spans="1:10">
      <c r="A13" s="33">
        <f t="shared" si="0"/>
        <v>7</v>
      </c>
      <c r="B13" s="11"/>
      <c r="C13" s="11"/>
      <c r="D13" s="33" t="s">
        <v>22</v>
      </c>
      <c r="E13" s="15" t="s">
        <v>28</v>
      </c>
      <c r="F13" s="35" t="s">
        <v>127</v>
      </c>
      <c r="G13" s="12"/>
      <c r="J13" s="14"/>
    </row>
    <row r="14" s="9" customFormat="1" ht="22.5" customHeight="1" spans="1:10">
      <c r="A14" s="33">
        <f t="shared" si="0"/>
        <v>8</v>
      </c>
      <c r="B14" s="11" t="s">
        <v>128</v>
      </c>
      <c r="C14" s="11"/>
      <c r="D14" s="33" t="s">
        <v>22</v>
      </c>
      <c r="E14" s="15" t="s">
        <v>23</v>
      </c>
      <c r="F14" s="13" t="s">
        <v>129</v>
      </c>
      <c r="G14" s="12"/>
      <c r="J14" s="14"/>
    </row>
    <row r="15" customHeight="1" spans="1:6">
      <c r="A15" s="33">
        <f t="shared" si="0"/>
        <v>9</v>
      </c>
      <c r="D15" s="33" t="s">
        <v>41</v>
      </c>
      <c r="F15" s="36" t="s">
        <v>42</v>
      </c>
    </row>
    <row r="16" s="9" customFormat="1" ht="22.5" customHeight="1" spans="1:10">
      <c r="A16" s="33">
        <f t="shared" si="0"/>
        <v>10</v>
      </c>
      <c r="B16" s="11"/>
      <c r="C16" s="11"/>
      <c r="D16" s="33"/>
      <c r="E16" s="15"/>
      <c r="F16" s="13"/>
      <c r="G16" s="12"/>
      <c r="J16" s="14"/>
    </row>
    <row r="17" s="9" customFormat="1" ht="22.5" customHeight="1" spans="1:10">
      <c r="A17" s="33">
        <f t="shared" si="0"/>
        <v>11</v>
      </c>
      <c r="B17" s="11" t="s">
        <v>130</v>
      </c>
      <c r="C17" s="11"/>
      <c r="D17" s="33"/>
      <c r="E17" s="15"/>
      <c r="F17" s="13"/>
      <c r="G17" s="12"/>
      <c r="J17" s="14"/>
    </row>
    <row r="18" s="9" customFormat="1" ht="22.5" customHeight="1" spans="1:10">
      <c r="A18" s="33">
        <f t="shared" si="0"/>
        <v>12</v>
      </c>
      <c r="B18" s="11"/>
      <c r="C18" s="11"/>
      <c r="D18" s="33" t="s">
        <v>22</v>
      </c>
      <c r="E18" s="15" t="s">
        <v>28</v>
      </c>
      <c r="F18" s="35" t="s">
        <v>131</v>
      </c>
      <c r="G18" s="12"/>
      <c r="J18" s="14"/>
    </row>
    <row r="19" s="9" customFormat="1" ht="22.5" customHeight="1" spans="1:10">
      <c r="A19" s="33">
        <f t="shared" ref="A14:A44" si="1">ROW()-6</f>
        <v>13</v>
      </c>
      <c r="B19" s="11" t="s">
        <v>128</v>
      </c>
      <c r="C19" s="11"/>
      <c r="D19" s="33" t="s">
        <v>22</v>
      </c>
      <c r="E19" s="15" t="s">
        <v>23</v>
      </c>
      <c r="F19" s="35" t="s">
        <v>132</v>
      </c>
      <c r="G19" s="12"/>
      <c r="J19" s="14"/>
    </row>
    <row r="20" s="9" customFormat="1" ht="22.5" customHeight="1" spans="1:10">
      <c r="A20" s="33">
        <f t="shared" si="1"/>
        <v>14</v>
      </c>
      <c r="B20" s="11"/>
      <c r="C20" s="11"/>
      <c r="D20" s="33" t="s">
        <v>41</v>
      </c>
      <c r="E20" s="12"/>
      <c r="F20" s="36" t="s">
        <v>42</v>
      </c>
      <c r="G20" s="12"/>
      <c r="J20" s="14"/>
    </row>
    <row r="21" s="9" customFormat="1" ht="22.5" customHeight="1" spans="1:10">
      <c r="A21" s="33">
        <f t="shared" si="1"/>
        <v>15</v>
      </c>
      <c r="B21" s="11"/>
      <c r="C21" s="11"/>
      <c r="D21" s="33"/>
      <c r="E21" s="15"/>
      <c r="F21" s="35"/>
      <c r="G21" s="12"/>
      <c r="J21" s="14"/>
    </row>
    <row r="22" s="9" customFormat="1" ht="22.5" customHeight="1" spans="1:10">
      <c r="A22" s="33">
        <f t="shared" si="1"/>
        <v>16</v>
      </c>
      <c r="B22" s="11" t="s">
        <v>42</v>
      </c>
      <c r="C22" s="11"/>
      <c r="D22" s="33"/>
      <c r="E22" s="15"/>
      <c r="F22" s="35"/>
      <c r="G22" s="12"/>
      <c r="J22" s="14"/>
    </row>
    <row r="23" s="9" customFormat="1" ht="33" customHeight="1" spans="1:10">
      <c r="A23" s="33">
        <f t="shared" si="1"/>
        <v>17</v>
      </c>
      <c r="B23" s="11"/>
      <c r="C23" s="11"/>
      <c r="D23" s="12" t="s">
        <v>25</v>
      </c>
      <c r="E23" s="12"/>
      <c r="F23" s="13" t="s">
        <v>133</v>
      </c>
      <c r="G23" s="12"/>
      <c r="J23" s="14"/>
    </row>
    <row r="24" s="9" customFormat="1" ht="22.5" customHeight="1" spans="1:10">
      <c r="A24" s="33">
        <f t="shared" si="1"/>
        <v>18</v>
      </c>
      <c r="B24" s="11" t="s">
        <v>134</v>
      </c>
      <c r="C24" s="11"/>
      <c r="F24" s="13"/>
      <c r="G24" s="12"/>
      <c r="J24" s="14"/>
    </row>
    <row r="25" s="9" customFormat="1" ht="22.5" customHeight="1" spans="1:10">
      <c r="A25" s="33">
        <f t="shared" si="1"/>
        <v>19</v>
      </c>
      <c r="B25" s="11"/>
      <c r="C25" s="11"/>
      <c r="D25" s="33" t="s">
        <v>22</v>
      </c>
      <c r="E25" s="15" t="s">
        <v>28</v>
      </c>
      <c r="F25" s="35" t="s">
        <v>135</v>
      </c>
      <c r="G25" s="12"/>
      <c r="J25" s="14"/>
    </row>
    <row r="26" s="9" customFormat="1" ht="22.5" customHeight="1" spans="1:10">
      <c r="A26" s="33">
        <f t="shared" si="1"/>
        <v>20</v>
      </c>
      <c r="B26" s="11" t="s">
        <v>55</v>
      </c>
      <c r="C26" s="11"/>
      <c r="D26" s="33" t="s">
        <v>22</v>
      </c>
      <c r="E26" s="15" t="s">
        <v>23</v>
      </c>
      <c r="F26" s="35" t="s">
        <v>136</v>
      </c>
      <c r="G26" s="12"/>
      <c r="J26" s="14"/>
    </row>
    <row r="27" s="9" customFormat="1" ht="22.5" customHeight="1" spans="1:10">
      <c r="A27" s="33">
        <f t="shared" si="1"/>
        <v>21</v>
      </c>
      <c r="B27" s="11"/>
      <c r="C27" s="11"/>
      <c r="D27" s="12" t="s">
        <v>25</v>
      </c>
      <c r="E27" s="12"/>
      <c r="F27" s="13" t="s">
        <v>137</v>
      </c>
      <c r="G27" s="12"/>
      <c r="J27" s="14"/>
    </row>
    <row r="28" s="9" customFormat="1" ht="22.5" customHeight="1" spans="1:10">
      <c r="A28" s="33">
        <f t="shared" si="1"/>
        <v>22</v>
      </c>
      <c r="B28" s="11" t="s">
        <v>138</v>
      </c>
      <c r="C28" s="11"/>
      <c r="F28" s="13"/>
      <c r="G28" s="12"/>
      <c r="J28" s="14"/>
    </row>
    <row r="29" s="9" customFormat="1" ht="22.5" customHeight="1" spans="1:10">
      <c r="A29" s="33">
        <f t="shared" si="1"/>
        <v>23</v>
      </c>
      <c r="B29" s="11"/>
      <c r="C29" s="11"/>
      <c r="D29" s="33" t="s">
        <v>22</v>
      </c>
      <c r="E29" s="15" t="s">
        <v>28</v>
      </c>
      <c r="F29" s="37" t="s">
        <v>139</v>
      </c>
      <c r="G29" s="12"/>
      <c r="J29" s="14"/>
    </row>
    <row r="30" s="9" customFormat="1" ht="22.5" customHeight="1" spans="1:10">
      <c r="A30" s="33">
        <f t="shared" si="1"/>
        <v>24</v>
      </c>
      <c r="B30" s="11" t="s">
        <v>140</v>
      </c>
      <c r="C30" s="11"/>
      <c r="D30" s="33" t="s">
        <v>22</v>
      </c>
      <c r="E30" s="15" t="s">
        <v>23</v>
      </c>
      <c r="F30" s="38" t="s">
        <v>141</v>
      </c>
      <c r="G30" s="12"/>
      <c r="J30" s="14"/>
    </row>
    <row r="31" s="9" customFormat="1" ht="22.5" customHeight="1" spans="1:10">
      <c r="A31" s="33">
        <f t="shared" si="1"/>
        <v>25</v>
      </c>
      <c r="B31" s="11" t="s">
        <v>140</v>
      </c>
      <c r="C31" s="11"/>
      <c r="D31" s="33" t="s">
        <v>22</v>
      </c>
      <c r="E31" s="15" t="s">
        <v>23</v>
      </c>
      <c r="F31" s="38" t="s">
        <v>142</v>
      </c>
      <c r="G31" s="12"/>
      <c r="J31" s="14"/>
    </row>
    <row r="32" s="9" customFormat="1" ht="22.5" customHeight="1" spans="1:10">
      <c r="A32" s="33">
        <f t="shared" si="1"/>
        <v>26</v>
      </c>
      <c r="B32" s="11" t="s">
        <v>140</v>
      </c>
      <c r="C32" s="11"/>
      <c r="D32" s="33" t="s">
        <v>22</v>
      </c>
      <c r="E32" s="15" t="s">
        <v>23</v>
      </c>
      <c r="F32" s="38" t="s">
        <v>143</v>
      </c>
      <c r="G32" s="12"/>
      <c r="J32" s="14"/>
    </row>
    <row r="33" s="9" customFormat="1" ht="22.5" customHeight="1" spans="1:10">
      <c r="A33" s="33">
        <f t="shared" si="1"/>
        <v>27</v>
      </c>
      <c r="B33" s="11"/>
      <c r="C33" s="11"/>
      <c r="D33" s="12" t="s">
        <v>25</v>
      </c>
      <c r="E33" s="12"/>
      <c r="F33" s="13" t="s">
        <v>144</v>
      </c>
      <c r="G33" s="12"/>
      <c r="J33" s="14"/>
    </row>
    <row r="34" s="9" customFormat="1" ht="22.5" customHeight="1" spans="1:10">
      <c r="A34" s="33">
        <f t="shared" si="1"/>
        <v>28</v>
      </c>
      <c r="B34" s="11" t="s">
        <v>145</v>
      </c>
      <c r="C34" s="11"/>
      <c r="F34" s="13"/>
      <c r="G34" s="12"/>
      <c r="J34" s="14"/>
    </row>
    <row r="35" s="9" customFormat="1" ht="22.5" customHeight="1" spans="1:10">
      <c r="A35" s="33">
        <f t="shared" si="1"/>
        <v>29</v>
      </c>
      <c r="B35" s="11"/>
      <c r="C35" s="11"/>
      <c r="D35" s="33" t="s">
        <v>22</v>
      </c>
      <c r="E35" s="15" t="s">
        <v>28</v>
      </c>
      <c r="F35" s="37" t="s">
        <v>146</v>
      </c>
      <c r="G35" s="12"/>
      <c r="J35" s="14"/>
    </row>
    <row r="36" s="9" customFormat="1" ht="22.5" customHeight="1" spans="1:10">
      <c r="A36" s="33">
        <f t="shared" si="1"/>
        <v>30</v>
      </c>
      <c r="B36" s="11" t="s">
        <v>140</v>
      </c>
      <c r="C36" s="11"/>
      <c r="D36" s="33" t="s">
        <v>22</v>
      </c>
      <c r="E36" s="15" t="s">
        <v>23</v>
      </c>
      <c r="F36" s="38" t="s">
        <v>147</v>
      </c>
      <c r="G36" s="12"/>
      <c r="J36" s="14"/>
    </row>
    <row r="37" s="9" customFormat="1" ht="22.5" customHeight="1" spans="1:10">
      <c r="A37" s="33">
        <f t="shared" si="1"/>
        <v>31</v>
      </c>
      <c r="B37" s="11" t="s">
        <v>128</v>
      </c>
      <c r="C37" s="11"/>
      <c r="D37" s="33" t="s">
        <v>22</v>
      </c>
      <c r="E37" s="15" t="s">
        <v>23</v>
      </c>
      <c r="F37" s="39" t="s">
        <v>148</v>
      </c>
      <c r="G37" s="12"/>
      <c r="J37" s="14"/>
    </row>
    <row r="38" s="9" customFormat="1" ht="22.5" customHeight="1" spans="1:10">
      <c r="A38" s="33">
        <f t="shared" si="1"/>
        <v>32</v>
      </c>
      <c r="B38" s="11" t="s">
        <v>21</v>
      </c>
      <c r="C38" s="11"/>
      <c r="D38" s="33" t="s">
        <v>22</v>
      </c>
      <c r="E38" s="15" t="s">
        <v>28</v>
      </c>
      <c r="F38" s="37" t="s">
        <v>149</v>
      </c>
      <c r="G38" s="12"/>
      <c r="J38" s="14"/>
    </row>
    <row r="39" s="9" customFormat="1" ht="22.5" customHeight="1" spans="1:10">
      <c r="A39" s="33">
        <f t="shared" si="1"/>
        <v>33</v>
      </c>
      <c r="B39" s="11" t="s">
        <v>140</v>
      </c>
      <c r="C39" s="11"/>
      <c r="D39" s="33" t="s">
        <v>22</v>
      </c>
      <c r="E39" s="15" t="s">
        <v>23</v>
      </c>
      <c r="F39" s="38" t="s">
        <v>150</v>
      </c>
      <c r="G39" s="12"/>
      <c r="J39" s="14"/>
    </row>
    <row r="40" s="9" customFormat="1" ht="22.5" customHeight="1" spans="1:10">
      <c r="A40" s="33">
        <f t="shared" si="1"/>
        <v>34</v>
      </c>
      <c r="B40" s="11" t="s">
        <v>140</v>
      </c>
      <c r="C40" s="11"/>
      <c r="D40" s="33" t="s">
        <v>22</v>
      </c>
      <c r="E40" s="15" t="s">
        <v>23</v>
      </c>
      <c r="F40" s="38" t="s">
        <v>151</v>
      </c>
      <c r="G40" s="12"/>
      <c r="J40" s="14"/>
    </row>
    <row r="41" s="9" customFormat="1" ht="22.5" customHeight="1" spans="1:10">
      <c r="A41" s="33">
        <f t="shared" si="1"/>
        <v>35</v>
      </c>
      <c r="B41" s="11"/>
      <c r="C41" s="11"/>
      <c r="D41" s="12" t="s">
        <v>25</v>
      </c>
      <c r="E41" s="12"/>
      <c r="F41" s="13" t="s">
        <v>152</v>
      </c>
      <c r="G41" s="12"/>
      <c r="J41" s="14"/>
    </row>
    <row r="42" s="9" customFormat="1" ht="22.5" customHeight="1" spans="1:10">
      <c r="A42" s="33">
        <f t="shared" si="1"/>
        <v>36</v>
      </c>
      <c r="B42" s="11" t="s">
        <v>153</v>
      </c>
      <c r="C42" s="11"/>
      <c r="F42" s="13"/>
      <c r="G42" s="12"/>
      <c r="J42" s="14"/>
    </row>
    <row r="43" s="9" customFormat="1" ht="22.5" customHeight="1" spans="1:10">
      <c r="A43" s="33">
        <f t="shared" si="1"/>
        <v>37</v>
      </c>
      <c r="B43" s="11"/>
      <c r="C43" s="11"/>
      <c r="D43" s="33" t="s">
        <v>22</v>
      </c>
      <c r="E43" s="15" t="s">
        <v>28</v>
      </c>
      <c r="F43" s="37" t="s">
        <v>154</v>
      </c>
      <c r="G43" s="12"/>
      <c r="J43" s="14"/>
    </row>
    <row r="44" s="9" customFormat="1" ht="22.5" customHeight="1" spans="1:10">
      <c r="A44" s="33">
        <f t="shared" si="1"/>
        <v>38</v>
      </c>
      <c r="B44" s="11" t="s">
        <v>68</v>
      </c>
      <c r="C44" s="11"/>
      <c r="D44" s="33"/>
      <c r="E44" s="15"/>
      <c r="F44" s="35"/>
      <c r="G44" s="12"/>
      <c r="J44" s="14"/>
    </row>
    <row r="45" s="9" customFormat="1" ht="22.5" customHeight="1" spans="1:10">
      <c r="A45" s="33"/>
      <c r="B45" s="11"/>
      <c r="C45" s="11"/>
      <c r="D45" s="33"/>
      <c r="E45" s="15"/>
      <c r="F45" s="35"/>
      <c r="G45" s="12"/>
      <c r="J45" s="14"/>
    </row>
    <row r="46" s="9" customFormat="1" ht="22.5" customHeight="1" spans="1:10">
      <c r="A46" s="33"/>
      <c r="B46" s="11"/>
      <c r="C46" s="11"/>
      <c r="D46" s="33"/>
      <c r="E46" s="15"/>
      <c r="F46" s="35"/>
      <c r="G46" s="12"/>
      <c r="J46" s="14"/>
    </row>
    <row r="47" s="9" customFormat="1" ht="22.5" customHeight="1" spans="1:10">
      <c r="A47" s="33"/>
      <c r="B47" s="11"/>
      <c r="C47" s="11"/>
      <c r="D47" s="33"/>
      <c r="E47" s="15"/>
      <c r="F47" s="35"/>
      <c r="G47" s="12"/>
      <c r="J47" s="14"/>
    </row>
    <row r="48" s="9" customFormat="1" ht="22.5" customHeight="1" spans="1:10">
      <c r="A48" s="33"/>
      <c r="B48" s="11"/>
      <c r="C48" s="11"/>
      <c r="D48" s="33"/>
      <c r="E48" s="15"/>
      <c r="F48" s="35"/>
      <c r="G48" s="12"/>
      <c r="J48" s="14"/>
    </row>
    <row r="49" s="9" customFormat="1" ht="22.5" customHeight="1" spans="1:10">
      <c r="A49" s="33"/>
      <c r="B49" s="11"/>
      <c r="C49" s="11"/>
      <c r="D49" s="33"/>
      <c r="E49" s="15"/>
      <c r="F49" s="35"/>
      <c r="G49" s="12"/>
      <c r="J49" s="14"/>
    </row>
    <row r="50" customHeight="1" spans="1:2">
      <c r="A50" s="33">
        <f>ROW()-6</f>
        <v>44</v>
      </c>
      <c r="B50" s="11" t="s">
        <v>68</v>
      </c>
    </row>
  </sheetData>
  <dataValidations count="2">
    <dataValidation type="list" allowBlank="1" showInputMessage="1" showErrorMessage="1" sqref="D9 D10 D13 D14 D16 D17 D18 D19 D25 D26 D29 D30 D31 D32 D35 D36 D37 D38 D39 D40 D43 D7:D8 D21:D22 D44:D49">
      <formula1>[1]辅助表!#REF!</formula1>
    </dataValidation>
    <dataValidation type="list" allowBlank="1" showInputMessage="1" showErrorMessage="1" sqref="D15 D20">
      <formula1>[4]辅助表!#REF!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C84" sqref="C8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155</v>
      </c>
      <c r="B1" s="1" t="s">
        <v>156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157</v>
      </c>
      <c r="B2" s="1" t="s">
        <v>158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159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>scale=0.3;offx=-0.6;offy=1.0
坐标为屏幕正方形基准下的坐标
如果想要上下全屏，则scale=400/图片像素高度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>TRUE
【是否使用全屏，默认TRUE】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>macro_莉琉测试
【宏名字】
要求完整名
使用指令宏后，该行会替换为指令宏表中对应的指令集合并解析添加到avg脚本中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chat_niefei_0|问候与夸奖</vt:lpstr>
      <vt:lpstr>chat_niefei_1|聂飞的过去</vt:lpstr>
      <vt:lpstr>chat_niefei_2|顶石事件的看法</vt:lpstr>
      <vt:lpstr>chat_niefei_3|关于神秘组织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2022-10-20T04:02:46Z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