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MOBI\01_source\mobi_client\mobi_client\mobi_config\excel\AVGScripts\支线任务\临时支线\"/>
    </mc:Choice>
  </mc:AlternateContent>
  <xr:revisionPtr revIDLastSave="0" documentId="13_ncr:1_{0B7781C2-F436-4A84-8A5F-4C5EDB246D65}" xr6:coauthVersionLast="47" xr6:coauthVersionMax="47" xr10:uidLastSave="{00000000-0000-0000-0000-000000000000}"/>
  <bookViews>
    <workbookView xWindow="-120" yWindow="-120" windowWidth="29040" windowHeight="17640" tabRatio="786" activeTab="2" xr2:uid="{00000000-000D-0000-FFFF-FFFF00000000}"/>
  </bookViews>
  <sheets>
    <sheet name="Side_01_event1_shop" sheetId="4" r:id="rId1"/>
    <sheet name="Side_01_event2_school" sheetId="1" r:id="rId2"/>
    <sheet name="Side_01_event3_shop" sheetId="5" r:id="rId3"/>
    <sheet name="辅助表" sheetId="2" r:id="rId4"/>
  </sheets>
  <externalReferences>
    <externalReference r:id="rId5"/>
  </externalReferences>
  <definedNames>
    <definedName name="_xlnm._FilterDatabase" localSheetId="0" hidden="1">Side_01_event1_shop!$A$1:$H$52</definedName>
    <definedName name="_xlnm._FilterDatabase" localSheetId="1" hidden="1">Side_01_event2_school!$A$1:$H$85</definedName>
    <definedName name="_xlnm._FilterDatabase" localSheetId="2" hidden="1">Side_01_event3_shop!$A$1:$H$162</definedName>
  </definedNames>
  <calcPr calcId="191029"/>
</workbook>
</file>

<file path=xl/calcChain.xml><?xml version="1.0" encoding="utf-8"?>
<calcChain xmlns="http://schemas.openxmlformats.org/spreadsheetml/2006/main">
  <c r="A26" i="5" l="1"/>
  <c r="A21" i="5"/>
  <c r="A189" i="5"/>
  <c r="A184" i="5"/>
  <c r="A185" i="5"/>
  <c r="A186" i="5"/>
  <c r="A187" i="5"/>
  <c r="A188" i="5"/>
  <c r="A90" i="5"/>
  <c r="A91" i="5"/>
  <c r="A52" i="5"/>
  <c r="A42" i="5"/>
  <c r="A10" i="5"/>
  <c r="A67" i="5"/>
  <c r="A54" i="5"/>
  <c r="A53" i="5"/>
  <c r="A51" i="5"/>
  <c r="A22" i="5"/>
  <c r="A171" i="1"/>
  <c r="A179" i="1"/>
  <c r="A166" i="1"/>
  <c r="A158" i="1"/>
  <c r="A163" i="1"/>
  <c r="A176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165" i="1"/>
  <c r="A164" i="1"/>
  <c r="A178" i="1"/>
  <c r="A177" i="1"/>
  <c r="A225" i="1"/>
  <c r="A224" i="1"/>
  <c r="A206" i="1"/>
  <c r="A187" i="1"/>
  <c r="A167" i="1"/>
  <c r="A168" i="1"/>
  <c r="A180" i="1"/>
  <c r="A181" i="1"/>
  <c r="A183" i="1"/>
  <c r="A172" i="1"/>
  <c r="A170" i="1"/>
  <c r="A175" i="1"/>
  <c r="A182" i="1"/>
  <c r="A184" i="1"/>
  <c r="A173" i="1"/>
  <c r="A174" i="1"/>
  <c r="A185" i="1"/>
  <c r="A169" i="1"/>
  <c r="A162" i="1"/>
  <c r="A161" i="1"/>
  <c r="A157" i="1"/>
  <c r="A159" i="1"/>
  <c r="A160" i="1"/>
  <c r="A66" i="4"/>
  <c r="A168" i="5"/>
  <c r="A167" i="5"/>
  <c r="A169" i="5"/>
  <c r="A170" i="5"/>
  <c r="A25" i="5"/>
  <c r="A143" i="1"/>
  <c r="A74" i="4"/>
  <c r="A9" i="4"/>
  <c r="A65" i="4"/>
  <c r="A75" i="4"/>
  <c r="A67" i="4"/>
  <c r="A8" i="4"/>
  <c r="A7" i="4"/>
  <c r="A10" i="4"/>
  <c r="A70" i="4" l="1"/>
  <c r="A68" i="4"/>
  <c r="A64" i="4"/>
  <c r="A69" i="4"/>
  <c r="A71" i="4"/>
  <c r="A72" i="4"/>
  <c r="A73" i="4"/>
  <c r="A156" i="1"/>
  <c r="A43" i="5"/>
  <c r="A41" i="5"/>
  <c r="A20" i="5"/>
  <c r="A76" i="5"/>
  <c r="A74" i="5"/>
  <c r="A174" i="5"/>
  <c r="A181" i="5"/>
  <c r="A182" i="5"/>
  <c r="A65" i="5"/>
  <c r="A64" i="5"/>
  <c r="A63" i="5"/>
  <c r="A34" i="5"/>
  <c r="A35" i="5"/>
  <c r="A36" i="5"/>
  <c r="A102" i="5"/>
  <c r="A103" i="5"/>
  <c r="A101" i="5"/>
  <c r="A98" i="5"/>
  <c r="A96" i="5"/>
  <c r="A93" i="5"/>
  <c r="A87" i="5"/>
  <c r="A81" i="5"/>
  <c r="A72" i="5"/>
  <c r="A69" i="5"/>
  <c r="A58" i="5"/>
  <c r="A55" i="5"/>
  <c r="A47" i="5"/>
  <c r="A44" i="5"/>
  <c r="A32" i="5"/>
  <c r="A30" i="5"/>
  <c r="A28" i="5"/>
  <c r="A29" i="5"/>
  <c r="A31" i="5"/>
  <c r="A33" i="5"/>
  <c r="A23" i="5"/>
  <c r="A135" i="1"/>
  <c r="A39" i="5"/>
  <c r="A40" i="5"/>
  <c r="A45" i="5"/>
  <c r="A45" i="1"/>
  <c r="A29" i="1"/>
  <c r="A137" i="1"/>
  <c r="A110" i="1"/>
  <c r="A105" i="1"/>
  <c r="A111" i="1"/>
  <c r="A107" i="1"/>
  <c r="A108" i="1"/>
  <c r="A109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6" i="1"/>
  <c r="A138" i="1"/>
  <c r="A139" i="1"/>
  <c r="A140" i="1"/>
  <c r="A141" i="1"/>
  <c r="A142" i="1"/>
  <c r="A100" i="1"/>
  <c r="A101" i="1"/>
  <c r="A102" i="1"/>
  <c r="A103" i="1"/>
  <c r="A104" i="1"/>
  <c r="A106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97" i="1"/>
  <c r="A98" i="1"/>
  <c r="A99" i="1"/>
  <c r="A66" i="1"/>
  <c r="A197" i="1"/>
  <c r="A199" i="1"/>
  <c r="A200" i="1"/>
  <c r="A201" i="1"/>
  <c r="A202" i="1"/>
  <c r="A195" i="1"/>
  <c r="A196" i="1"/>
  <c r="A198" i="1"/>
  <c r="A92" i="1"/>
  <c r="A91" i="1"/>
  <c r="A87" i="1"/>
  <c r="A73" i="1"/>
  <c r="A72" i="1"/>
  <c r="A69" i="1"/>
  <c r="A67" i="1"/>
  <c r="A52" i="1"/>
  <c r="A49" i="1"/>
  <c r="A32" i="1"/>
  <c r="A24" i="1"/>
  <c r="A37" i="1"/>
  <c r="A36" i="1"/>
  <c r="A31" i="1"/>
  <c r="A33" i="1"/>
  <c r="A34" i="1"/>
  <c r="A21" i="1"/>
  <c r="A16" i="1"/>
  <c r="A17" i="1"/>
  <c r="A18" i="1"/>
  <c r="A19" i="1"/>
  <c r="A20" i="1"/>
  <c r="A12" i="1"/>
  <c r="A37" i="4"/>
  <c r="A34" i="4"/>
  <c r="A30" i="4"/>
  <c r="A186" i="1"/>
  <c r="A188" i="1"/>
  <c r="A189" i="1"/>
  <c r="A27" i="5"/>
  <c r="A37" i="5"/>
  <c r="A38" i="5"/>
  <c r="A46" i="5"/>
  <c r="A48" i="5"/>
  <c r="A49" i="5"/>
  <c r="A50" i="5"/>
  <c r="A56" i="5"/>
  <c r="A57" i="5"/>
  <c r="A59" i="5"/>
  <c r="A60" i="5"/>
  <c r="A61" i="5"/>
  <c r="A62" i="5"/>
  <c r="A66" i="5"/>
  <c r="A68" i="5"/>
  <c r="A70" i="5"/>
  <c r="A71" i="5"/>
  <c r="A73" i="5"/>
  <c r="A75" i="5"/>
  <c r="A77" i="5"/>
  <c r="A78" i="5"/>
  <c r="A79" i="5"/>
  <c r="A80" i="5"/>
  <c r="A82" i="5"/>
  <c r="A83" i="5"/>
  <c r="A84" i="5"/>
  <c r="A85" i="5"/>
  <c r="A86" i="5"/>
  <c r="A88" i="5"/>
  <c r="A89" i="5"/>
  <c r="A92" i="5"/>
  <c r="A94" i="5"/>
  <c r="A95" i="5"/>
  <c r="A97" i="5"/>
  <c r="A99" i="5"/>
  <c r="A100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62" i="1"/>
  <c r="A63" i="1"/>
  <c r="A64" i="1"/>
  <c r="A65" i="1"/>
  <c r="A68" i="1"/>
  <c r="A70" i="1"/>
  <c r="A71" i="1"/>
  <c r="A74" i="1"/>
  <c r="A75" i="1"/>
  <c r="A76" i="1"/>
  <c r="A86" i="1"/>
  <c r="A193" i="1"/>
  <c r="A194" i="1"/>
  <c r="A61" i="1"/>
  <c r="A55" i="1"/>
  <c r="A18" i="5"/>
  <c r="A19" i="5"/>
  <c r="A158" i="5" l="1"/>
  <c r="A152" i="5"/>
  <c r="A13" i="5"/>
  <c r="A14" i="5"/>
  <c r="A15" i="5"/>
  <c r="A16" i="5"/>
  <c r="A17" i="5"/>
  <c r="A77" i="1"/>
  <c r="A78" i="1"/>
  <c r="A79" i="1"/>
  <c r="A80" i="1"/>
  <c r="A81" i="1"/>
  <c r="A59" i="1"/>
  <c r="A60" i="1"/>
  <c r="A57" i="1"/>
  <c r="A58" i="1"/>
  <c r="A56" i="1"/>
  <c r="A7" i="5" l="1"/>
  <c r="A9" i="5"/>
  <c r="A8" i="5"/>
  <c r="A11" i="5"/>
  <c r="A12" i="5"/>
  <c r="A24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203" i="1"/>
  <c r="A204" i="1"/>
  <c r="A205" i="1"/>
  <c r="A27" i="4" l="1"/>
  <c r="A28" i="4"/>
  <c r="A29" i="4"/>
  <c r="A31" i="4"/>
  <c r="A32" i="4"/>
  <c r="A33" i="4"/>
  <c r="A35" i="4"/>
  <c r="A12" i="4"/>
  <c r="A13" i="4"/>
  <c r="A14" i="4"/>
  <c r="A15" i="4"/>
  <c r="A16" i="4"/>
  <c r="A180" i="5"/>
  <c r="A183" i="5"/>
  <c r="A162" i="5"/>
  <c r="A163" i="5"/>
  <c r="A164" i="5"/>
  <c r="A165" i="5"/>
  <c r="A166" i="5"/>
  <c r="A171" i="5"/>
  <c r="A172" i="5"/>
  <c r="A173" i="5"/>
  <c r="A175" i="5"/>
  <c r="A176" i="5"/>
  <c r="A177" i="5"/>
  <c r="A178" i="5"/>
  <c r="A179" i="5"/>
  <c r="A7" i="1"/>
  <c r="A8" i="1"/>
  <c r="B48" i="2"/>
  <c r="A207" i="1"/>
  <c r="A208" i="1"/>
  <c r="A209" i="1"/>
  <c r="A210" i="1"/>
  <c r="A211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85" i="1"/>
  <c r="A88" i="1"/>
  <c r="A89" i="1"/>
  <c r="A90" i="1"/>
  <c r="A93" i="1"/>
  <c r="A94" i="1"/>
  <c r="A95" i="1"/>
  <c r="A96" i="1"/>
  <c r="A190" i="1"/>
  <c r="A191" i="1"/>
  <c r="A192" i="1"/>
  <c r="A9" i="1"/>
  <c r="B11" i="2"/>
  <c r="A40" i="1"/>
  <c r="A41" i="1"/>
  <c r="A42" i="1"/>
  <c r="A43" i="1"/>
  <c r="A44" i="1"/>
  <c r="A46" i="1"/>
  <c r="A22" i="1"/>
  <c r="A23" i="1"/>
  <c r="A25" i="1"/>
  <c r="A26" i="1"/>
  <c r="A11" i="1"/>
  <c r="A13" i="1"/>
  <c r="A14" i="1"/>
  <c r="A15" i="1"/>
  <c r="A10" i="1"/>
  <c r="A56" i="4"/>
  <c r="A57" i="4"/>
  <c r="A58" i="4"/>
  <c r="A51" i="4"/>
  <c r="A52" i="4"/>
  <c r="A53" i="4"/>
  <c r="A54" i="4"/>
  <c r="A55" i="4"/>
  <c r="A59" i="4"/>
  <c r="A60" i="4"/>
  <c r="A61" i="4"/>
  <c r="A62" i="4"/>
  <c r="A63" i="4"/>
  <c r="A76" i="4"/>
  <c r="A43" i="4"/>
  <c r="A44" i="4"/>
  <c r="A45" i="4"/>
  <c r="A46" i="4"/>
  <c r="A47" i="4"/>
  <c r="A48" i="4"/>
  <c r="A49" i="4"/>
  <c r="A50" i="4"/>
  <c r="A38" i="4"/>
  <c r="A39" i="4"/>
  <c r="A40" i="4"/>
  <c r="A25" i="4"/>
  <c r="A26" i="4"/>
  <c r="A11" i="4"/>
  <c r="A41" i="4" l="1"/>
  <c r="A42" i="4"/>
  <c r="A20" i="4"/>
  <c r="A21" i="4"/>
  <c r="A22" i="4"/>
  <c r="A23" i="4"/>
  <c r="A24" i="4"/>
  <c r="A17" i="4"/>
  <c r="A18" i="4"/>
  <c r="A19" i="4"/>
  <c r="A161" i="5"/>
  <c r="A160" i="5"/>
  <c r="A159" i="5"/>
  <c r="A157" i="5"/>
  <c r="A156" i="5"/>
  <c r="A155" i="5"/>
  <c r="A154" i="5"/>
  <c r="A153" i="5"/>
  <c r="A151" i="5"/>
  <c r="A150" i="5"/>
  <c r="A149" i="5"/>
  <c r="A148" i="5"/>
  <c r="A6" i="5"/>
  <c r="D2" i="5"/>
  <c r="B202" i="2"/>
  <c r="B201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B200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B199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B198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B197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B196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B195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B194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B193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B192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B191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B190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B189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B188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B187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B186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B185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B184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B183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B182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B181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B180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B179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B178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B177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B176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B175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B174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B173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B172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B171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B170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B169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B168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B167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B166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B165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B164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B163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B162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B161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B160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B159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B158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B157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B156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B155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B154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B153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B152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B151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B150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B149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B148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B147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B146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B145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B144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B143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B142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B141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B140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B139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B138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B137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B136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B135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B134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B133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B132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B131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B130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B129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B128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B127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B126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B125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B124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B123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B122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B121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B120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B119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B118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B117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B116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B115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B114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B113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B112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B111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B110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B109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B108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B107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B106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B105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B104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B103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B102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B101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B100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B99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B98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B97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B96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B95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B94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B93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B92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B91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B90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B89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B88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B87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B86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B85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B84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B83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B82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B81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B80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B79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B78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B77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B76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B75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B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B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B72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B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B70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B69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B68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B67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B66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B65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B64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B63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B62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B61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B60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B59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B58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B57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B56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B55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B54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B53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B52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B51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B50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B49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B47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B46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B45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B44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B43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B42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B41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B40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B39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B38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B37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B36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B35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B34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B33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B32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B31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B30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B29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B28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B27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B26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B25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B24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B23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B22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B21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B20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B19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B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B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B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B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B14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B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B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B10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B9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B8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B7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B6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A84" i="1"/>
  <c r="A83" i="1"/>
  <c r="A82" i="1"/>
  <c r="A54" i="1"/>
  <c r="A53" i="1"/>
  <c r="A51" i="1"/>
  <c r="A50" i="1"/>
  <c r="A48" i="1"/>
  <c r="A47" i="1"/>
  <c r="A39" i="1"/>
  <c r="A38" i="1"/>
  <c r="A35" i="1"/>
  <c r="A30" i="1"/>
  <c r="A28" i="1"/>
  <c r="A27" i="1"/>
  <c r="A6" i="1"/>
  <c r="D2" i="1"/>
  <c r="A36" i="4"/>
  <c r="A6" i="4"/>
  <c r="D2" i="4"/>
  <c r="F2" i="5"/>
  <c r="H2" i="5"/>
  <c r="E2" i="1"/>
  <c r="H2" i="4"/>
  <c r="D7" i="2" l="1" a="1"/>
  <c r="D7" i="2" s="1"/>
  <c r="F2" i="1"/>
  <c r="E2" i="4"/>
  <c r="G2" i="4"/>
  <c r="E2" i="5"/>
  <c r="H2" i="1"/>
  <c r="G2" i="5"/>
  <c r="G2" i="1"/>
  <c r="F2" i="4"/>
  <c r="D8" i="2" l="1" a="1"/>
  <c r="D8" i="2" s="1"/>
  <c r="D9" i="2" s="1" a="1"/>
  <c r="D9" i="2" s="1"/>
  <c r="D10" i="2" l="1" a="1"/>
  <c r="D10" i="2" s="1"/>
  <c r="D11" i="2" l="1" a="1"/>
  <c r="D11" i="2" s="1"/>
  <c r="D12" i="2" l="1" a="1"/>
  <c r="D12" i="2" s="1"/>
  <c r="D13" i="2" l="1" a="1"/>
  <c r="D13" i="2" s="1"/>
  <c r="D14" i="2" s="1" a="1"/>
  <c r="D14" i="2" s="1"/>
  <c r="D15" i="2" l="1" a="1"/>
  <c r="D15" i="2" s="1"/>
  <c r="D16" i="2" s="1" a="1"/>
  <c r="D16" i="2" s="1"/>
  <c r="D17" i="2" s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l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EA4BDDAE-9EB3-4C46-8F32-429261809B99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926E498E-7B22-4E61-8E6F-B7C2229E1463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<sst xmlns="http://schemas.openxmlformats.org/spreadsheetml/2006/main" count="1155" uniqueCount="359">
  <si>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</si>
  <si>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</si>
  <si>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</si>
  <si>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</si>
  <si>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</si>
  <si>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</si>
  <si>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</si>
  <si>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</si>
  <si>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</si>
  <si>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</si>
  <si>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</si>
  <si>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</si>
  <si>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</si>
  <si>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</si>
  <si>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</si>
  <si>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</si>
  <si>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</si>
  <si>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</si>
  <si>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</si>
  <si>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</si>
  <si>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</si>
  <si>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角色台词</t>
  </si>
  <si>
    <t>跳转-标签</t>
  </si>
  <si>
    <t>结束</t>
  </si>
  <si>
    <t>可选对话框</t>
  </si>
  <si>
    <t>特殊-转场效果</t>
  </si>
  <si>
    <t>说明文档位置</t>
  </si>
  <si>
    <t>[____表演编辑说明.xlsx]AVG指令文档</t>
  </si>
  <si>
    <t>说明文档起始列</t>
  </si>
  <si>
    <t>D</t>
  </si>
  <si>
    <t>说明文档起始行</t>
  </si>
  <si>
    <t>设置镜号</t>
  </si>
  <si>
    <t>no_postprocessing</t>
  </si>
  <si>
    <t>avg_basic_story_new</t>
    <phoneticPr fontId="9" type="noConversion"/>
  </si>
  <si>
    <t>wo</t>
    <phoneticPr fontId="9" type="noConversion"/>
  </si>
  <si>
    <t>laobanniang</t>
  </si>
  <si>
    <t>laobanniang</t>
    <phoneticPr fontId="9" type="noConversion"/>
  </si>
  <si>
    <t>要问问看吗？</t>
    <phoneticPr fontId="9" type="noConversion"/>
  </si>
  <si>
    <t>不好管人家的私事吧</t>
    <phoneticPr fontId="9" type="noConversion"/>
  </si>
  <si>
    <t>说出来，让我们大家也高兴高兴。</t>
    <phoneticPr fontId="9" type="noConversion"/>
  </si>
  <si>
    <t>家家都有本难念的经，</t>
    <phoneticPr fontId="9" type="noConversion"/>
  </si>
  <si>
    <t>嗯，问问吧</t>
    <phoneticPr fontId="9" type="noConversion"/>
  </si>
  <si>
    <t>姐姐，是有什么心事吗？</t>
  </si>
  <si>
    <t>niefei</t>
    <phoneticPr fontId="9" type="noConversion"/>
  </si>
  <si>
    <t>（拍飞聂飞）说不定我们可以帮到您呢，我们其实也是很厉害的哦！</t>
    <phoneticPr fontId="9" type="noConversion"/>
  </si>
  <si>
    <t>语法-数值</t>
  </si>
  <si>
    <t>QUEST_支线_奇怪的孩子=1</t>
    <phoneticPr fontId="9" type="noConversion"/>
  </si>
  <si>
    <t>设置角色</t>
  </si>
  <si>
    <t>pos=中</t>
  </si>
  <si>
    <t>pos=左</t>
    <phoneticPr fontId="9" type="noConversion"/>
  </si>
  <si>
    <t>pos=右</t>
    <phoneticPr fontId="9" type="noConversion"/>
  </si>
  <si>
    <t>pos=中</t>
    <phoneticPr fontId="9" type="noConversion"/>
  </si>
  <si>
    <t>讲述情况</t>
    <phoneticPr fontId="9" type="noConversion"/>
  </si>
  <si>
    <t>移除角色</t>
    <phoneticPr fontId="9" type="noConversion"/>
  </si>
  <si>
    <t>是怕文盲属性暴露了吧？</t>
    <phoneticPr fontId="9" type="noConversion"/>
  </si>
  <si>
    <t>初中的话，学光的折射和反射，还记得吗？</t>
    <phoneticPr fontId="9" type="noConversion"/>
  </si>
  <si>
    <t>结束</t>
    <phoneticPr fontId="9" type="noConversion"/>
  </si>
  <si>
    <t>laoshi</t>
    <phoneticPr fontId="9" type="noConversion"/>
  </si>
  <si>
    <t>同学们，今天我们要讲光的原理</t>
  </si>
  <si>
    <t>有谁知道天空为什么是蓝的吗，小鱼同学？</t>
  </si>
  <si>
    <t>xiaoyu</t>
    <phoneticPr fontId="9" type="noConversion"/>
  </si>
  <si>
    <t>其实在我看来天空的颜色，可能并不是蓝色</t>
    <phoneticPr fontId="9" type="noConversion"/>
  </si>
  <si>
    <t>那你要不出去站着，再好好看看？！！</t>
  </si>
  <si>
    <t>。。。。。。</t>
    <phoneticPr fontId="9" type="noConversion"/>
  </si>
  <si>
    <t>豪放不羁，颇有本喵当年的风采，我看好你！</t>
  </si>
  <si>
    <t>$$为什么天空不是蓝色？==&gt;为什么天空不是蓝色？
$$为什么要跟老师唱反调？==&gt;为什么要跟老师唱反调？</t>
    <phoneticPr fontId="9" type="noConversion"/>
  </si>
  <si>
    <t>为什么天空不是蓝色？</t>
    <phoneticPr fontId="9" type="noConversion"/>
  </si>
  <si>
    <t>为什么要跟老师唱反调？</t>
  </si>
  <si>
    <t>。。。我可以理解为，你其实在说你是色盲吗？</t>
  </si>
  <si>
    <t>跳转-标签</t>
    <phoneticPr fontId="9" type="noConversion"/>
  </si>
  <si>
    <t>对话凯瑟琳</t>
    <phoneticPr fontId="9" type="noConversion"/>
  </si>
  <si>
    <t>对话聂飞</t>
    <phoneticPr fontId="9" type="noConversion"/>
  </si>
  <si>
    <t>kaiselin</t>
    <phoneticPr fontId="9" type="noConversion"/>
  </si>
  <si>
    <t>而且科学也是随着时代进步而不断更新的，百年前的真理很多不也被认知为谬论吗？</t>
  </si>
  <si>
    <t>tushanao</t>
    <phoneticPr fontId="9" type="noConversion"/>
  </si>
  <si>
    <t>下午</t>
    <phoneticPr fontId="9" type="noConversion"/>
  </si>
  <si>
    <t>特殊-转场效果</t>
    <phoneticPr fontId="9" type="noConversion"/>
  </si>
  <si>
    <t>这个是 ？</t>
  </si>
  <si>
    <t>打开特效板</t>
    <phoneticPr fontId="9" type="noConversion"/>
  </si>
  <si>
    <t>打开插画</t>
    <phoneticPr fontId="9" type="noConversion"/>
  </si>
  <si>
    <t>涂凌能获取【鲁尼】文的编码表吗？</t>
  </si>
  <si>
    <t>NoahArk</t>
    <phoneticPr fontId="9" type="noConversion"/>
  </si>
  <si>
    <t>$$NoahArk==&gt;NoahArk
$$Genesis==&gt;Genesis
$$Rebirth==&gt;Rebirth</t>
    <phoneticPr fontId="9" type="noConversion"/>
  </si>
  <si>
    <t>Genesis</t>
  </si>
  <si>
    <t>Rebirth</t>
  </si>
  <si>
    <t>慢着，慢着，再给我们一次机会！！！</t>
    <phoneticPr fontId="9" type="noConversion"/>
  </si>
  <si>
    <t>bingo！太厉害了！</t>
    <phoneticPr fontId="9" type="noConversion"/>
  </si>
  <si>
    <t>语法-数值</t>
    <phoneticPr fontId="9" type="noConversion"/>
  </si>
  <si>
    <t>不是，如果我没看错，天空好像是黑白的？</t>
    <phoneticPr fontId="9" type="noConversion"/>
  </si>
  <si>
    <t>异质物？这TM都不知道在哪儿，怎么打。。</t>
    <phoneticPr fontId="9" type="noConversion"/>
  </si>
  <si>
    <t>小屁孩，这种时候就别插嘴了！
等会，你知道在哪儿？</t>
    <phoneticPr fontId="9" type="noConversion"/>
  </si>
  <si>
    <t>天空变色，不就是那儿吗？（指向天空）</t>
    <phoneticPr fontId="9" type="noConversion"/>
  </si>
  <si>
    <t>进战斗</t>
    <phoneticPr fontId="9" type="noConversion"/>
  </si>
  <si>
    <t>战斗结束</t>
    <phoneticPr fontId="9" type="noConversion"/>
  </si>
  <si>
    <t>呼呼，好累。</t>
    <phoneticPr fontId="9" type="noConversion"/>
  </si>
  <si>
    <t>你们回想一下，刚才的天空真的变灰了吗？</t>
    <phoneticPr fontId="9" type="noConversion"/>
  </si>
  <si>
    <t>(⊙o⊙)…怎么好像有点想不起来了刚才灰白的天空了</t>
    <phoneticPr fontId="9" type="noConversion"/>
  </si>
  <si>
    <t>它刚才真的有把天空变为灰色吗？</t>
    <phoneticPr fontId="9" type="noConversion"/>
  </si>
  <si>
    <t>它改变的并非天空，而是——大脑（指向自己的大脑）</t>
    <phoneticPr fontId="9" type="noConversion"/>
  </si>
  <si>
    <t>回到超市</t>
    <phoneticPr fontId="9" type="noConversion"/>
  </si>
  <si>
    <t>关闭特效板</t>
    <phoneticPr fontId="9" type="noConversion"/>
  </si>
  <si>
    <t>设置镜号</t>
    <phoneticPr fontId="9" type="noConversion"/>
  </si>
  <si>
    <t>额，这个。。。。</t>
  </si>
  <si>
    <t>$$正常==&gt;正常
$$不正常==&gt;不正常
$$天才！==&gt;天才！</t>
    <phoneticPr fontId="9" type="noConversion"/>
  </si>
  <si>
    <t>正常</t>
    <phoneticPr fontId="9" type="noConversion"/>
  </si>
  <si>
    <t>不正常</t>
    <phoneticPr fontId="9" type="noConversion"/>
  </si>
  <si>
    <t>我觉得小鱼这孩子挺好的呀</t>
    <phoneticPr fontId="9" type="noConversion"/>
  </si>
  <si>
    <t>热爱思考，不盲从，是个非常聪明的孩子呢！</t>
    <phoneticPr fontId="9" type="noConversion"/>
  </si>
  <si>
    <t>过分早熟了，成长是按部就班的</t>
    <phoneticPr fontId="9" type="noConversion"/>
  </si>
  <si>
    <t>孩子还是要跟着老师多学习和积累。</t>
    <phoneticPr fontId="9" type="noConversion"/>
  </si>
  <si>
    <t>岂止是正常，简直是天才。。。</t>
    <phoneticPr fontId="9" type="noConversion"/>
  </si>
  <si>
    <t>智商都快要跟本喵相提并论了。</t>
    <phoneticPr fontId="9" type="noConversion"/>
  </si>
  <si>
    <t>问题一</t>
    <phoneticPr fontId="9" type="noConversion"/>
  </si>
  <si>
    <t>问题二</t>
    <phoneticPr fontId="9" type="noConversion"/>
  </si>
  <si>
    <t>而且他嘴里老是说一些听不懂的词，这些东西对他未来有用吗？</t>
    <phoneticPr fontId="9" type="noConversion"/>
  </si>
  <si>
    <t>有用</t>
    <phoneticPr fontId="9" type="noConversion"/>
  </si>
  <si>
    <t>$$有用==&gt;有用
$$没用==&gt;没用
$$不能确定==&gt;不能确定</t>
    <phoneticPr fontId="9" type="noConversion"/>
  </si>
  <si>
    <t>没用</t>
    <phoneticPr fontId="9" type="noConversion"/>
  </si>
  <si>
    <t>不能确定</t>
    <phoneticPr fontId="9" type="noConversion"/>
  </si>
  <si>
    <t>问题三</t>
    <phoneticPr fontId="9" type="noConversion"/>
  </si>
  <si>
    <t>结局一</t>
    <phoneticPr fontId="9" type="noConversion"/>
  </si>
  <si>
    <t>结局二</t>
    <phoneticPr fontId="9" type="noConversion"/>
  </si>
  <si>
    <t>结局三</t>
    <phoneticPr fontId="9" type="noConversion"/>
  </si>
  <si>
    <t>支持</t>
    <phoneticPr fontId="9" type="noConversion"/>
  </si>
  <si>
    <t>不用去管</t>
    <phoneticPr fontId="9" type="noConversion"/>
  </si>
  <si>
    <t>$$支持==&gt;支持
$$需要限制==&gt;需要限制
$$不用去管==&gt;不用去管</t>
    <phoneticPr fontId="9" type="noConversion"/>
  </si>
  <si>
    <t>别担心啦！</t>
    <phoneticPr fontId="9" type="noConversion"/>
  </si>
  <si>
    <t>老板娘听信了你的话。</t>
    <phoneticPr fontId="9" type="noConversion"/>
  </si>
  <si>
    <t>tuling</t>
  </si>
  <si>
    <t>pos=中</t>
    <phoneticPr fontId="9" type="noConversion"/>
  </si>
  <si>
    <t>移除角色</t>
    <phoneticPr fontId="9" type="noConversion"/>
  </si>
  <si>
    <t>tuling</t>
    <phoneticPr fontId="9" type="noConversion"/>
  </si>
  <si>
    <t>rqs_1080001前往学校=2</t>
    <phoneticPr fontId="9" type="noConversion"/>
  </si>
  <si>
    <t>rqs_1080003回到商店=1</t>
    <phoneticPr fontId="9" type="noConversion"/>
  </si>
  <si>
    <t>rqs_1080003回到商店=2</t>
    <phoneticPr fontId="9" type="noConversion"/>
  </si>
  <si>
    <t>rqs_1080004回答问题=1</t>
    <phoneticPr fontId="9" type="noConversion"/>
  </si>
  <si>
    <t>rqs_1080004回答问题=2</t>
    <phoneticPr fontId="9" type="noConversion"/>
  </si>
  <si>
    <t>rqs_1080002解开谜题=1</t>
    <phoneticPr fontId="9" type="noConversion"/>
  </si>
  <si>
    <t>rqs_1080002解开谜题=2</t>
    <phoneticPr fontId="9" type="noConversion"/>
  </si>
  <si>
    <t>角色台词</t>
    <phoneticPr fontId="9" type="noConversion"/>
  </si>
  <si>
    <t>结束</t>
    <phoneticPr fontId="9" type="noConversion"/>
  </si>
  <si>
    <t>天才！</t>
    <phoneticPr fontId="9" type="noConversion"/>
  </si>
  <si>
    <t>需要限制</t>
    <phoneticPr fontId="9" type="noConversion"/>
  </si>
  <si>
    <t>当然有用了</t>
    <phoneticPr fontId="9" type="noConversion"/>
  </si>
  <si>
    <t>他懂的东西，已经比很多大人懂的还多了</t>
    <phoneticPr fontId="9" type="noConversion"/>
  </si>
  <si>
    <t>对新奇事物的追求永远伴随风险</t>
    <phoneticPr fontId="9" type="noConversion"/>
  </si>
  <si>
    <t>而不是某种力量对我们大脑的控制效果呢？</t>
    <phoneticPr fontId="9" type="noConversion"/>
  </si>
  <si>
    <t>在古代欧洲，地心说被当作神圣不可侵犯的真理。</t>
  </si>
  <si>
    <t>现在我们却坚信，无限的宇宙并没有所谓的中心。</t>
  </si>
  <si>
    <t>可是。。。</t>
    <phoneticPr fontId="9" type="noConversion"/>
  </si>
  <si>
    <t>麦田怪圈是如何形成的？</t>
    <phoneticPr fontId="9" type="noConversion"/>
  </si>
  <si>
    <t>那些消失在百慕大三角的飞机和船只又去向哪里？</t>
    <phoneticPr fontId="9" type="noConversion"/>
  </si>
  <si>
    <t>看着物体在洞壁上的投影，认为这就是真实世界。</t>
  </si>
  <si>
    <t>为何我们不能是转身走出洞穴的人呢？</t>
  </si>
  <si>
    <t>同学们，下午是我们的美术课。</t>
    <phoneticPr fontId="9" type="noConversion"/>
  </si>
  <si>
    <t>当然，说话算数喽！</t>
    <phoneticPr fontId="9" type="noConversion"/>
  </si>
  <si>
    <t>别这么冷淡嘛，
你看今天天多蓝，云多白。。。</t>
    <phoneticPr fontId="9" type="noConversion"/>
  </si>
  <si>
    <t>谁说不知道，我知道在哪儿啊！</t>
    <phoneticPr fontId="9" type="noConversion"/>
  </si>
  <si>
    <t>越是天才，越容易不被理解。</t>
    <phoneticPr fontId="9" type="noConversion"/>
  </si>
  <si>
    <t>您作为他的母亲，应该给他更多的鼓励与支持。</t>
  </si>
  <si>
    <t>成长是循序渐进的，过早的成熟面临更大的风险。</t>
  </si>
  <si>
    <t>还是建议您引导他回到正轨上吧。</t>
  </si>
  <si>
    <t>side_outside_classroom</t>
    <phoneticPr fontId="9" type="noConversion"/>
  </si>
  <si>
    <t>side_road</t>
    <phoneticPr fontId="9" type="noConversion"/>
  </si>
  <si>
    <t>信奉日心说的人被当作异端，甚至被活活烧死。</t>
    <phoneticPr fontId="9" type="noConversion"/>
  </si>
  <si>
    <t>日心说</t>
    <phoneticPr fontId="9" type="noConversion"/>
  </si>
  <si>
    <t>麦田怪圈</t>
    <phoneticPr fontId="9" type="noConversion"/>
  </si>
  <si>
    <t>洞穴之喻</t>
    <phoneticPr fontId="9" type="noConversion"/>
  </si>
  <si>
    <t>绘画_诺亚方舟</t>
    <phoneticPr fontId="9" type="noConversion"/>
  </si>
  <si>
    <t>关闭插画</t>
    <phoneticPr fontId="9" type="noConversion"/>
  </si>
  <si>
    <t>百慕大</t>
    <phoneticPr fontId="9" type="noConversion"/>
  </si>
  <si>
    <t>应该从何入手呢？</t>
    <phoneticPr fontId="9" type="noConversion"/>
  </si>
  <si>
    <t>求助凯瑟琳</t>
    <phoneticPr fontId="9" type="noConversion"/>
  </si>
  <si>
    <t>求助土山奥</t>
    <phoneticPr fontId="9" type="noConversion"/>
  </si>
  <si>
    <t>求助聂总</t>
    <phoneticPr fontId="9" type="noConversion"/>
  </si>
  <si>
    <t>nifei</t>
    <phoneticPr fontId="9" type="noConversion"/>
  </si>
  <si>
    <t>。。。。。。</t>
    <phoneticPr fontId="9" type="noConversion"/>
  </si>
  <si>
    <t>土山奥援助</t>
    <phoneticPr fontId="9" type="noConversion"/>
  </si>
  <si>
    <t>土山奥援助</t>
    <phoneticPr fontId="9" type="noConversion"/>
  </si>
  <si>
    <t>哼，算了这种小屁孩，打一顿就好了</t>
    <phoneticPr fontId="9" type="noConversion"/>
  </si>
  <si>
    <t>$$求助凯瑟琳==&gt;求助凯瑟琳
$$求助土山奥==&gt;求助土山奥
$$求助聂总==&gt;求助聂总</t>
    <phoneticPr fontId="9" type="noConversion"/>
  </si>
  <si>
    <t>。。。这种较量真的有必要吗？</t>
    <phoneticPr fontId="9" type="noConversion"/>
  </si>
  <si>
    <t>你敢！</t>
    <phoneticPr fontId="9" type="noConversion"/>
  </si>
  <si>
    <t>土山能帮帮忙吗？</t>
    <phoneticPr fontId="9" type="noConversion"/>
  </si>
  <si>
    <t>这种怪力乱神的东西，不符合我的信仰。</t>
    <phoneticPr fontId="9" type="noConversion"/>
  </si>
  <si>
    <t>要不找土山问问吧。</t>
    <phoneticPr fontId="9" type="noConversion"/>
  </si>
  <si>
    <t>设置角色</t>
    <phoneticPr fontId="9" type="noConversion"/>
  </si>
  <si>
    <t>没事，没事，万一我们能帮到您呢。</t>
    <phoneticPr fontId="9" type="noConversion"/>
  </si>
  <si>
    <t>pos=中</t>
    <phoneticPr fontId="9" type="noConversion"/>
  </si>
  <si>
    <t>大脑识别颜色</t>
    <phoneticPr fontId="9" type="noConversion"/>
  </si>
  <si>
    <t>pos=右</t>
    <phoneticPr fontId="9" type="noConversion"/>
  </si>
  <si>
    <t>移除角色</t>
    <phoneticPr fontId="9" type="noConversion"/>
  </si>
  <si>
    <t>小鬼头！</t>
    <phoneticPr fontId="9" type="noConversion"/>
  </si>
  <si>
    <t>画的主题我写在左下角了。</t>
    <phoneticPr fontId="9" type="noConversion"/>
  </si>
  <si>
    <t>我知道你们不理解我，所以画了这幅画。</t>
    <phoneticPr fontId="9" type="noConversion"/>
  </si>
  <si>
    <t>看得懂，我就跟你们一起回家。</t>
    <phoneticPr fontId="9" type="noConversion"/>
  </si>
  <si>
    <t>pos=左</t>
    <phoneticPr fontId="9" type="noConversion"/>
  </si>
  <si>
    <t>niefei</t>
    <phoneticPr fontId="9" type="noConversion"/>
  </si>
  <si>
    <t>现在可以和我们一起回家了吧。</t>
    <phoneticPr fontId="9" type="noConversion"/>
  </si>
  <si>
    <t>怎么样？我画的好看吗？</t>
    <phoneticPr fontId="9" type="noConversion"/>
  </si>
  <si>
    <t>$$好看！==&gt;好看！
$$不好看！==&gt;不好看！
$$。。。==&gt;。。。</t>
    <phoneticPr fontId="9" type="noConversion"/>
  </si>
  <si>
    <t>不好看！</t>
    <phoneticPr fontId="9" type="noConversion"/>
  </si>
  <si>
    <t>好看！</t>
    <phoneticPr fontId="9" type="noConversion"/>
  </si>
  <si>
    <t>。。。</t>
  </si>
  <si>
    <t>很奇妙的感觉！</t>
    <phoneticPr fontId="9" type="noConversion"/>
  </si>
  <si>
    <t>出题</t>
    <phoneticPr fontId="9" type="noConversion"/>
  </si>
  <si>
    <t>出题</t>
    <phoneticPr fontId="9" type="noConversion"/>
  </si>
  <si>
    <t>角色台词</t>
    <phoneticPr fontId="9" type="noConversion"/>
  </si>
  <si>
    <t>wo</t>
    <phoneticPr fontId="9" type="noConversion"/>
  </si>
  <si>
    <t>（小鱼好感度-1）</t>
    <phoneticPr fontId="9" type="noConversion"/>
  </si>
  <si>
    <t>（小鱼好感度+1）</t>
    <phoneticPr fontId="9" type="noConversion"/>
  </si>
  <si>
    <t>niefei</t>
    <phoneticPr fontId="9" type="noConversion"/>
  </si>
  <si>
    <t>。。。。。。</t>
    <phoneticPr fontId="9" type="noConversion"/>
  </si>
  <si>
    <t>老实说。。。
我根本看不懂！！！</t>
    <phoneticPr fontId="9" type="noConversion"/>
  </si>
  <si>
    <t>（土山奥好感度+1）</t>
    <phoneticPr fontId="9" type="noConversion"/>
  </si>
  <si>
    <t>（小鱼好感度+1）</t>
    <phoneticPr fontId="9" type="noConversion"/>
  </si>
  <si>
    <t>（小鱼好感度-1）</t>
    <phoneticPr fontId="9" type="noConversion"/>
  </si>
  <si>
    <t>为什么他要跟真理唱反调呢？</t>
    <phoneticPr fontId="9" type="noConversion"/>
  </si>
  <si>
    <t>任务完成</t>
    <phoneticPr fontId="9" type="noConversion"/>
  </si>
  <si>
    <t>tuling</t>
    <phoneticPr fontId="9" type="noConversion"/>
  </si>
  <si>
    <t>移除角色</t>
    <phoneticPr fontId="9" type="noConversion"/>
  </si>
  <si>
    <t>laobanniang</t>
    <phoneticPr fontId="9" type="noConversion"/>
  </si>
  <si>
    <t>tushanao</t>
    <phoneticPr fontId="9" type="noConversion"/>
  </si>
  <si>
    <t>异质物_蔚蓝的天</t>
    <phoneticPr fontId="9" type="noConversion"/>
  </si>
  <si>
    <t>异质物_蔚蓝的天_放大</t>
    <phoneticPr fontId="9" type="noConversion"/>
  </si>
  <si>
    <t>绘画_诺亚方舟</t>
    <phoneticPr fontId="9" type="noConversion"/>
  </si>
  <si>
    <t>绘画_诺亚方舟_黑白</t>
    <phoneticPr fontId="9" type="noConversion"/>
  </si>
  <si>
    <t>发现有一天小鱼离家出走，老板娘到处找也找不到。</t>
    <phoneticPr fontId="9" type="noConversion"/>
  </si>
  <si>
    <t>决定带着孩子转学，离开安江市。</t>
    <phoneticPr fontId="9" type="noConversion"/>
  </si>
  <si>
    <t>那么，第一个赋予我们颜色这个印象又会是谁呢？</t>
    <phoneticPr fontId="9" type="noConversion"/>
  </si>
  <si>
    <t>这个异质物，到底是改变我们对色彩的印象，</t>
    <phoneticPr fontId="9" type="noConversion"/>
  </si>
  <si>
    <t>（惊讶）灰的？</t>
    <phoneticPr fontId="9" type="noConversion"/>
  </si>
  <si>
    <t>怎么可能，天明明就是蓝。。。</t>
    <phoneticPr fontId="9" type="noConversion"/>
  </si>
  <si>
    <t>我们去&lt;color=green&gt;学校&lt;/color&gt;看看，一定能找出问题所在。</t>
    <phoneticPr fontId="9" type="noConversion"/>
  </si>
  <si>
    <t>还是恢复了我们对色彩的本来印象呢？</t>
    <phoneticPr fontId="9" type="noConversion"/>
  </si>
  <si>
    <t>也不过如此嘛，还真以为你要变天呢！</t>
    <phoneticPr fontId="9" type="noConversion"/>
  </si>
  <si>
    <t>我本来打算陪他上上学，
但是小店开一天才有一天吃的。</t>
    <phoneticPr fontId="9" type="noConversion"/>
  </si>
  <si>
    <t>$$不好管人家的私事吧==&gt;不好管人家的私事吧
$$嗯，问问吧（接取任务）==&gt;嗯，问问吧</t>
    <phoneticPr fontId="9" type="noConversion"/>
  </si>
  <si>
    <t>算了，上课了，我不跟你们说了。</t>
    <phoneticPr fontId="9" type="noConversion"/>
  </si>
  <si>
    <t>今天的课堂作业是完成一幅自己的绘画作品。</t>
    <phoneticPr fontId="9" type="noConversion"/>
  </si>
  <si>
    <t>这就好办了。
小子，大爷来了！</t>
    <phoneticPr fontId="9" type="noConversion"/>
  </si>
  <si>
    <t>接取任务中对话</t>
  </si>
  <si>
    <t>怎么样？去学校看了吗？</t>
    <phoneticPr fontId="9" type="noConversion"/>
  </si>
  <si>
    <t>RPGActor</t>
    <phoneticPr fontId="9" type="noConversion"/>
  </si>
  <si>
    <t>老板娘</t>
    <phoneticPr fontId="9" type="noConversion"/>
  </si>
  <si>
    <t>设置角色</t>
    <phoneticPr fontId="9" type="noConversion"/>
  </si>
  <si>
    <t>特殊-转场效果</t>
    <phoneticPr fontId="9" type="noConversion"/>
  </si>
  <si>
    <t>欢迎光临，有什么想要可以随便看看！</t>
    <phoneticPr fontId="9" type="noConversion"/>
  </si>
  <si>
    <t>诶，老板娘好像有些闷闷不乐的。</t>
    <phoneticPr fontId="9" type="noConversion"/>
  </si>
  <si>
    <t>还是先解决我们手头的事儿吧。</t>
    <phoneticPr fontId="9" type="noConversion"/>
  </si>
  <si>
    <t>这。。。这多不好意思，我家的一些私事。</t>
    <phoneticPr fontId="9" type="noConversion"/>
  </si>
  <si>
    <t>唉！也是，就死马当活马医了。</t>
    <phoneticPr fontId="9" type="noConversion"/>
  </si>
  <si>
    <t>你们都能养会说话的猫，说不定还真能帮到我。</t>
    <phoneticPr fontId="9" type="noConversion"/>
  </si>
  <si>
    <t>老子不是宠物，吼！！！</t>
    <phoneticPr fontId="9" type="noConversion"/>
  </si>
  <si>
    <t>我这个岁数，发愁还不都是孩子的事儿。</t>
    <phoneticPr fontId="9" type="noConversion"/>
  </si>
  <si>
    <t>我儿子叫小鱼，刚上初中，打小成绩都还不错。</t>
    <phoneticPr fontId="9" type="noConversion"/>
  </si>
  <si>
    <t>只是最近这几个月，成绩直线下滑!</t>
    <phoneticPr fontId="9" type="noConversion"/>
  </si>
  <si>
    <t>老师说他突然性格变得孤僻，
不跟同学说话，上课也不爱听了。</t>
    <phoneticPr fontId="9" type="noConversion"/>
  </si>
  <si>
    <t>我都怀疑他是中了邪了！</t>
    <phoneticPr fontId="9" type="noConversion"/>
  </si>
  <si>
    <t>问他怎么回事吧，
他神神叨叨的，说我们不理解他。</t>
    <phoneticPr fontId="9" type="noConversion"/>
  </si>
  <si>
    <t>这TM不是当保姆吗？！！</t>
    <phoneticPr fontId="9" type="noConversion"/>
  </si>
  <si>
    <t>老子堂堂特战队员去给小孩当保姆？！！</t>
    <phoneticPr fontId="9" type="noConversion"/>
  </si>
  <si>
    <t>能不能替我去学校看看，
了解下这孩子到底是什么情况。</t>
    <phoneticPr fontId="9" type="noConversion"/>
  </si>
  <si>
    <t>啊。。。直射和扫射？
我熟！（掏出手枪准备露一手）</t>
    <phoneticPr fontId="9" type="noConversion"/>
  </si>
  <si>
    <t>（拍飞聂飞）好，那这事就包在我们身上。</t>
    <phoneticPr fontId="9" type="noConversion"/>
  </si>
  <si>
    <t>嗯。。。</t>
    <phoneticPr fontId="9" type="noConversion"/>
  </si>
  <si>
    <t>小老弟，怎么上课都是在教室外上的，这么有个性！</t>
    <phoneticPr fontId="9" type="noConversion"/>
  </si>
  <si>
    <t>无聊。</t>
    <phoneticPr fontId="9" type="noConversion"/>
  </si>
  <si>
    <t>【颜色】这一概念本质是不存在。</t>
    <phoneticPr fontId="9" type="noConversion"/>
  </si>
  <si>
    <t>所谓【颜色】只是人类大脑对不同光谱的光信号，处理成的神经信号。</t>
    <phoneticPr fontId="9" type="noConversion"/>
  </si>
  <si>
    <t>其他的物种、包括少部分人类，对【蓝色】的判断也并非蓝色。</t>
    <phoneticPr fontId="9" type="noConversion"/>
  </si>
  <si>
    <t>在这个前提下，我们又如何确定【蓝色】真的是它本来的颜色，</t>
    <phoneticPr fontId="9" type="noConversion"/>
  </si>
  <si>
    <t>对牛弹琴！</t>
    <phoneticPr fontId="9" type="noConversion"/>
  </si>
  <si>
    <t>科学是经过前人无数积累后，帮助大家认知世界手段。</t>
    <phoneticPr fontId="9" type="noConversion"/>
  </si>
  <si>
    <t>小朋友，对前辈要有敬畏之心哦~</t>
    <phoneticPr fontId="9" type="noConversion"/>
  </si>
  <si>
    <t>可是科学只是解释世界的手段之一，并不代表全部。</t>
    <phoneticPr fontId="9" type="noConversion"/>
  </si>
  <si>
    <t>另外，我们身边出现的很多现象——</t>
    <phoneticPr fontId="9" type="noConversion"/>
  </si>
  <si>
    <t>这些问题，科学又能否给出确定的答案呢？</t>
    <phoneticPr fontId="9" type="noConversion"/>
  </si>
  <si>
    <t>这个。。这个。。。土山帮我说说</t>
    <phoneticPr fontId="9" type="noConversion"/>
  </si>
  <si>
    <t>你的言论并无意义。</t>
    <phoneticPr fontId="9" type="noConversion"/>
  </si>
  <si>
    <t>科学固然无法解释全部，而你也无法证明你的理论可以。</t>
    <phoneticPr fontId="9" type="noConversion"/>
  </si>
  <si>
    <t>新的事物总是需要探索者。</t>
    <phoneticPr fontId="9" type="noConversion"/>
  </si>
  <si>
    <t>被锁链束缚的囚徒背对着洞口，</t>
    <phoneticPr fontId="9" type="noConversion"/>
  </si>
  <si>
    <t>柏拉图以洞穴之喻阐释了人类的无知状态。</t>
    <phoneticPr fontId="9" type="noConversion"/>
  </si>
  <si>
    <t>倒是也不无道理。</t>
    <phoneticPr fontId="9" type="noConversion"/>
  </si>
  <si>
    <t>作业完成才可以放学哦！</t>
    <phoneticPr fontId="9" type="noConversion"/>
  </si>
  <si>
    <t>小鱼，你画的什么呀，让姐姐看看。</t>
    <phoneticPr fontId="9" type="noConversion"/>
  </si>
  <si>
    <r>
      <t>惊！</t>
    </r>
    <r>
      <rPr>
        <sz val="9"/>
        <color theme="1"/>
        <rFont val="Calibri"/>
        <family val="3"/>
        <charset val="161"/>
      </rPr>
      <t>Σ</t>
    </r>
    <r>
      <rPr>
        <sz val="9"/>
        <color theme="1"/>
        <rFont val="宋体"/>
        <family val="3"/>
        <charset val="134"/>
      </rPr>
      <t>(⊙▽⊙"a)</t>
    </r>
    <phoneticPr fontId="9" type="noConversion"/>
  </si>
  <si>
    <t>我觉得挺好的呀~</t>
    <phoneticPr fontId="9" type="noConversion"/>
  </si>
  <si>
    <t>这些东西，鬼画符一样！</t>
    <phoneticPr fontId="9" type="noConversion"/>
  </si>
  <si>
    <t>不会是什么奇怪诅咒吧。</t>
    <phoneticPr fontId="9" type="noConversion"/>
  </si>
  <si>
    <t>没兴趣！</t>
    <phoneticPr fontId="9" type="noConversion"/>
  </si>
  <si>
    <t>你是认真的吗？
确定不是点错了吗？</t>
    <phoneticPr fontId="9" type="noConversion"/>
  </si>
  <si>
    <t>问我。。。。。。</t>
    <phoneticPr fontId="9" type="noConversion"/>
  </si>
  <si>
    <t>没看错的话，这幅图应该是诺亚方舟的故事。</t>
    <phoneticPr fontId="9" type="noConversion"/>
  </si>
  <si>
    <t>文字应该是【鲁尼】文。</t>
    <phoneticPr fontId="9" type="noConversion"/>
  </si>
  <si>
    <t>算了，算了，要不我还是告诉你们答案吧。</t>
    <phoneticPr fontId="9" type="noConversion"/>
  </si>
  <si>
    <t>再等下去天都要黑了~</t>
    <phoneticPr fontId="9" type="noConversion"/>
  </si>
  <si>
    <t>......小鬼头懂得还不少嘛！</t>
    <phoneticPr fontId="9" type="noConversion"/>
  </si>
  <si>
    <t>快到家了，今天跟你一起上学很开心哦~</t>
    <phoneticPr fontId="9" type="noConversion"/>
  </si>
  <si>
    <t>小鱼鱼~</t>
    <phoneticPr fontId="9" type="noConversion"/>
  </si>
  <si>
    <t>哼，无聊。</t>
    <phoneticPr fontId="9" type="noConversion"/>
  </si>
  <si>
    <t>等。。等一下（揉揉眼）。</t>
    <phoneticPr fontId="9" type="noConversion"/>
  </si>
  <si>
    <t>STS准备迎战！</t>
    <phoneticPr fontId="9" type="noConversion"/>
  </si>
  <si>
    <t>刚收到信息，安江市我们所在位置检测到强烈的异质物波动.</t>
    <phoneticPr fontId="9" type="noConversion"/>
  </si>
  <si>
    <t>有意思，有意思，
真是太有意思啦！</t>
    <phoneticPr fontId="9" type="noConversion"/>
  </si>
  <si>
    <t>啥？</t>
    <phoneticPr fontId="9" type="noConversion"/>
  </si>
  <si>
    <t>如果我的猜想没错的话，答案是没有的。</t>
    <phoneticPr fontId="9" type="noConversion"/>
  </si>
  <si>
    <t>倒是不无可能，小鱼的分析基本符合【模因类】异质物特征.</t>
    <phoneticPr fontId="9" type="noConversion"/>
  </si>
  <si>
    <t>不过，既然外力可以改变我们的印象,</t>
    <phoneticPr fontId="9" type="noConversion"/>
  </si>
  <si>
    <t>个体基因，还是来源于某些神秘的力量？</t>
    <phoneticPr fontId="9" type="noConversion"/>
  </si>
  <si>
    <t>哈哈哈！
太有意思啦！！！</t>
    <phoneticPr fontId="9" type="noConversion"/>
  </si>
  <si>
    <t>跟你们一起真是太好玩了！</t>
    <phoneticPr fontId="9" type="noConversion"/>
  </si>
  <si>
    <t>要不下次也让我跟你们一起出任务吧，保证不拖后腿！</t>
    <phoneticPr fontId="9" type="noConversion"/>
  </si>
  <si>
    <t>额，这个。。。小鱼，不不不。。。大哥，</t>
    <phoneticPr fontId="9" type="noConversion"/>
  </si>
  <si>
    <t>要不您今天先回家写写作业，</t>
    <phoneticPr fontId="9" type="noConversion"/>
  </si>
  <si>
    <t>让小弟们先合计合计。。。</t>
    <phoneticPr fontId="9" type="noConversion"/>
  </si>
  <si>
    <t>大姐，我们把小鱼毫发无损给送回来啦！</t>
    <phoneticPr fontId="9" type="noConversion"/>
  </si>
  <si>
    <t>瞧你这话说的，就是去上个学，</t>
    <phoneticPr fontId="9" type="noConversion"/>
  </si>
  <si>
    <t>又没有什么危险，总不能还碰上妖怪吧。</t>
    <phoneticPr fontId="9" type="noConversion"/>
  </si>
  <si>
    <t>咳咳。。。
今天跟哥哥姐姐们一起上学很开心。</t>
    <phoneticPr fontId="9" type="noConversion"/>
  </si>
  <si>
    <t>我去写作业，下次再一起玩啦~</t>
    <phoneticPr fontId="9" type="noConversion"/>
  </si>
  <si>
    <t>怎么样，妹妹。你们跟着跑了一天，</t>
    <phoneticPr fontId="9" type="noConversion"/>
  </si>
  <si>
    <t>你看我孩子，到底有没有问题啊？</t>
    <phoneticPr fontId="9" type="noConversion"/>
  </si>
  <si>
    <t>他再这样下去，老师和同学都要孤立他了！
我作为家长该不该支持他呢？</t>
    <phoneticPr fontId="9" type="noConversion"/>
  </si>
  <si>
    <t>需要限制！</t>
    <phoneticPr fontId="9" type="noConversion"/>
  </si>
  <si>
    <t>应该支持！</t>
    <phoneticPr fontId="9" type="noConversion"/>
  </si>
  <si>
    <t>这个大哥可是天才，相信他就好啦！</t>
    <phoneticPr fontId="9" type="noConversion"/>
  </si>
  <si>
    <t>原来是这样！</t>
    <phoneticPr fontId="9" type="noConversion"/>
  </si>
  <si>
    <t>谢谢你了。这下我放心多了。</t>
    <phoneticPr fontId="9" type="noConversion"/>
  </si>
  <si>
    <t>后悔当初不该听你的话。</t>
    <phoneticPr fontId="9" type="noConversion"/>
  </si>
  <si>
    <t>马上就好。</t>
    <phoneticPr fontId="9" type="noConversion"/>
  </si>
  <si>
    <t>稍等，我需要查询一下。</t>
    <phoneticPr fontId="9" type="noConversion"/>
  </si>
  <si>
    <t>与涂凌对话</t>
    <phoneticPr fontId="9" type="noConversion"/>
  </si>
  <si>
    <t>（飞速操作电脑中。。。）</t>
    <phoneticPr fontId="9" type="noConversion"/>
  </si>
  <si>
    <t>应该就是这个，哼哼~</t>
    <phoneticPr fontId="9" type="noConversion"/>
  </si>
  <si>
    <t>与小鱼对话</t>
    <phoneticPr fontId="9" type="noConversion"/>
  </si>
  <si>
    <t>怎么样？有答案了吗？</t>
    <phoneticPr fontId="9" type="noConversion"/>
  </si>
  <si>
    <t>设置角色</t>
    <phoneticPr fontId="9" type="noConversion"/>
  </si>
  <si>
    <t>pos=中</t>
    <phoneticPr fontId="9" type="noConversion"/>
  </si>
  <si>
    <t>哦，你又来啦？</t>
    <phoneticPr fontId="9" type="noConversion"/>
  </si>
  <si>
    <t>小鱼</t>
    <phoneticPr fontId="9" type="noConversion"/>
  </si>
  <si>
    <t>涂凌</t>
    <phoneticPr fontId="9" type="noConversion"/>
  </si>
  <si>
    <t>叫涂凌回家</t>
    <phoneticPr fontId="9" type="noConversion"/>
  </si>
  <si>
    <t>叫小鱼回家</t>
    <phoneticPr fontId="9" type="noConversion"/>
  </si>
  <si>
    <t>走吧，回家吧~</t>
    <phoneticPr fontId="9" type="noConversion"/>
  </si>
  <si>
    <t>编码表</t>
    <phoneticPr fontId="9" type="noConversion"/>
  </si>
  <si>
    <t>参照【编码表】，应该就能得到结果了。</t>
    <phoneticPr fontId="9" type="noConversion"/>
  </si>
  <si>
    <t>side_road_grey</t>
    <phoneticPr fontId="9" type="noConversion"/>
  </si>
  <si>
    <t>刚才天空变灰时，我发现不仅是天空，街道上蓝色的窗户也变成了灰色</t>
    <phoneticPr fontId="9" type="noConversion"/>
  </si>
  <si>
    <t>甚至回忆里，今天课堂上的绘画也成了黑白。</t>
    <phoneticPr fontId="9" type="noConversion"/>
  </si>
  <si>
    <t>而现在怪物被你们控制后，它们也重新恢复了色彩</t>
    <phoneticPr fontId="9" type="noConversion"/>
  </si>
  <si>
    <t>tuling</t>
    <phoneticPr fontId="9" type="noConversion"/>
  </si>
  <si>
    <t>你的意思是？</t>
    <phoneticPr fontId="9" type="noConversion"/>
  </si>
  <si>
    <t>也就是说，他改变的是我们对色彩的{color=red}【印象】{/color}！！！</t>
    <phoneticPr fontId="9" type="noConversion"/>
  </si>
  <si>
    <t>移除角色</t>
    <phoneticPr fontId="9" type="noConversion"/>
  </si>
  <si>
    <t>xiaoyu</t>
    <phoneticPr fontId="9" type="noConversion"/>
  </si>
  <si>
    <t>RpgActor</t>
    <phoneticPr fontId="9" type="noConversion"/>
  </si>
  <si>
    <t>老板娘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</si>
</sst>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11"/>
      <color rgb="FF3F3F3F"/>
      <name val="宋体"/>
      <family val="3"/>
      <charset val="134"/>
      <scheme val="minor"/>
    </font>
    <font>
      <sz val="9"/>
      <color theme="1"/>
      <name val="Calibri"/>
      <family val="3"/>
      <charset val="161"/>
    </font>
    <font>
      <sz val="9"/>
      <color theme="1" tint="4.9989318521683403E-2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09363078707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74">
    <xf numFmtId="0" fontId="0" fillId="0" borderId="0" xfId="0">
      <alignment vertical="center"/>
    </xf>
    <xf numFmtId="0" fontId="8" fillId="0" borderId="0" xfId="3" applyFill="1" applyAlignment="1"/>
    <xf numFmtId="0" fontId="8" fillId="0" borderId="0" xfId="3" applyNumberFormat="1" applyFill="1" applyAlignment="1"/>
    <xf numFmtId="49" fontId="8" fillId="0" borderId="0" xfId="3" applyNumberFormat="1" applyFill="1" applyAlignment="1"/>
    <xf numFmtId="0" fontId="1" fillId="2" borderId="0" xfId="3" applyFont="1" applyFill="1" applyAlignment="1"/>
    <xf numFmtId="0" fontId="8" fillId="0" borderId="0" xfId="3" applyFill="1" applyAlignment="1">
      <alignment horizontal="left"/>
    </xf>
    <xf numFmtId="0" fontId="1" fillId="0" borderId="0" xfId="3" applyFont="1" applyFill="1" applyAlignment="1"/>
    <xf numFmtId="0" fontId="8" fillId="2" borderId="0" xfId="3" applyFill="1" applyAlignment="1"/>
    <xf numFmtId="0" fontId="2" fillId="0" borderId="0" xfId="1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left" vertical="center"/>
    </xf>
    <xf numFmtId="0" fontId="5" fillId="5" borderId="1" xfId="2" applyFont="1" applyFill="1" applyBorder="1" applyAlignment="1">
      <alignment horizontal="left" vertical="center" wrapText="1"/>
    </xf>
    <xf numFmtId="0" fontId="5" fillId="5" borderId="1" xfId="2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/>
    </xf>
    <xf numFmtId="0" fontId="6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left" vertical="center" wrapText="1"/>
    </xf>
    <xf numFmtId="49" fontId="2" fillId="0" borderId="0" xfId="1" applyNumberFormat="1" applyFont="1" applyFill="1" applyAlignment="1">
      <alignment vertical="center"/>
    </xf>
    <xf numFmtId="0" fontId="10" fillId="0" borderId="0" xfId="0" applyFont="1" applyAlignment="1"/>
    <xf numFmtId="0" fontId="10" fillId="0" borderId="0" xfId="1" applyFont="1">
      <alignment vertical="center"/>
    </xf>
    <xf numFmtId="0" fontId="2" fillId="7" borderId="0" xfId="1" applyFont="1" applyFill="1" applyAlignment="1">
      <alignment horizontal="left" vertical="center" wrapText="1"/>
    </xf>
    <xf numFmtId="0" fontId="2" fillId="7" borderId="0" xfId="1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6" borderId="0" xfId="1" applyFont="1" applyFill="1" applyAlignment="1">
      <alignment horizontal="left" vertical="center"/>
    </xf>
    <xf numFmtId="0" fontId="2" fillId="6" borderId="0" xfId="1" applyFont="1" applyFill="1" applyAlignment="1">
      <alignment horizontal="left" vertical="center" wrapText="1"/>
    </xf>
    <xf numFmtId="0" fontId="2" fillId="8" borderId="0" xfId="1" applyFont="1" applyFill="1" applyAlignment="1">
      <alignment horizontal="left" vertical="center"/>
    </xf>
    <xf numFmtId="0" fontId="2" fillId="8" borderId="0" xfId="1" applyFont="1" applyFill="1" applyAlignment="1">
      <alignment horizontal="left" vertical="center" wrapText="1"/>
    </xf>
    <xf numFmtId="0" fontId="2" fillId="9" borderId="0" xfId="1" applyFont="1" applyFill="1" applyAlignment="1">
      <alignment horizontal="left" vertical="center"/>
    </xf>
    <xf numFmtId="0" fontId="2" fillId="9" borderId="0" xfId="1" applyFont="1" applyFill="1" applyAlignment="1">
      <alignment horizontal="left" vertical="center" wrapText="1"/>
    </xf>
    <xf numFmtId="0" fontId="2" fillId="10" borderId="0" xfId="1" applyFont="1" applyFill="1" applyAlignment="1">
      <alignment horizontal="left" vertical="center"/>
    </xf>
    <xf numFmtId="0" fontId="2" fillId="10" borderId="0" xfId="1" applyFont="1" applyFill="1" applyAlignment="1">
      <alignment horizontal="left" vertical="center" wrapText="1"/>
    </xf>
    <xf numFmtId="0" fontId="10" fillId="10" borderId="0" xfId="1" applyFont="1" applyFill="1">
      <alignment vertical="center"/>
    </xf>
    <xf numFmtId="0" fontId="2" fillId="11" borderId="0" xfId="1" applyFont="1" applyFill="1" applyAlignment="1">
      <alignment horizontal="left" vertical="center"/>
    </xf>
    <xf numFmtId="0" fontId="2" fillId="11" borderId="0" xfId="1" applyFont="1" applyFill="1">
      <alignment vertical="center"/>
    </xf>
    <xf numFmtId="0" fontId="2" fillId="12" borderId="0" xfId="1" applyFont="1" applyFill="1" applyAlignment="1">
      <alignment horizontal="left" vertical="center" wrapText="1"/>
    </xf>
    <xf numFmtId="0" fontId="2" fillId="13" borderId="0" xfId="1" applyFont="1" applyFill="1" applyAlignment="1">
      <alignment horizontal="left" vertical="center"/>
    </xf>
    <xf numFmtId="0" fontId="2" fillId="13" borderId="0" xfId="1" applyFont="1" applyFill="1" applyAlignment="1">
      <alignment horizontal="left" vertical="center" wrapText="1"/>
    </xf>
    <xf numFmtId="0" fontId="2" fillId="14" borderId="0" xfId="1" applyFont="1" applyFill="1" applyAlignment="1">
      <alignment horizontal="left" vertical="center"/>
    </xf>
    <xf numFmtId="0" fontId="2" fillId="14" borderId="0" xfId="1" applyFont="1" applyFill="1" applyAlignment="1">
      <alignment horizontal="left" vertical="center" wrapText="1"/>
    </xf>
    <xf numFmtId="0" fontId="2" fillId="15" borderId="0" xfId="1" applyFont="1" applyFill="1" applyAlignment="1">
      <alignment horizontal="left" vertical="center"/>
    </xf>
    <xf numFmtId="0" fontId="2" fillId="15" borderId="0" xfId="1" applyFont="1" applyFill="1">
      <alignment vertical="center"/>
    </xf>
    <xf numFmtId="0" fontId="2" fillId="12" borderId="0" xfId="1" applyFont="1" applyFill="1" applyAlignment="1">
      <alignment horizontal="left" vertical="center"/>
    </xf>
    <xf numFmtId="0" fontId="2" fillId="8" borderId="0" xfId="1" applyFont="1" applyFill="1">
      <alignment vertical="center"/>
    </xf>
    <xf numFmtId="0" fontId="2" fillId="16" borderId="0" xfId="1" applyFont="1" applyFill="1" applyAlignment="1">
      <alignment horizontal="left" vertical="center"/>
    </xf>
    <xf numFmtId="0" fontId="2" fillId="16" borderId="0" xfId="1" applyFont="1" applyFill="1" applyAlignment="1">
      <alignment horizontal="left" vertical="center" wrapText="1"/>
    </xf>
    <xf numFmtId="0" fontId="0" fillId="6" borderId="0" xfId="1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8" fillId="6" borderId="0" xfId="1" applyFont="1" applyFill="1" applyAlignment="1">
      <alignment horizontal="left" vertical="center" wrapText="1"/>
    </xf>
    <xf numFmtId="0" fontId="2" fillId="17" borderId="0" xfId="1" applyFont="1" applyFill="1" applyAlignment="1">
      <alignment horizontal="left" vertical="center"/>
    </xf>
    <xf numFmtId="0" fontId="2" fillId="17" borderId="0" xfId="1" applyFont="1" applyFill="1" applyAlignment="1">
      <alignment horizontal="left" vertical="center" wrapText="1"/>
    </xf>
    <xf numFmtId="0" fontId="12" fillId="0" borderId="0" xfId="1" applyFont="1" applyAlignment="1">
      <alignment horizontal="left" vertical="center" wrapText="1"/>
    </xf>
    <xf numFmtId="0" fontId="10" fillId="0" borderId="0" xfId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18" borderId="0" xfId="1" applyFont="1" applyFill="1" applyAlignment="1">
      <alignment horizontal="left" vertical="center"/>
    </xf>
    <xf numFmtId="0" fontId="14" fillId="18" borderId="0" xfId="1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BI/01_source/mobi_client/mobi_client/mobi_config/excel/AVGScripts/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  <cell r="F9" t="str">
            <v>pos=0
【每一个增加一个位置都具有编号，位置提前在编辑器中配置好，此处只是调用】</v>
          </cell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【每一个增加一个位置都具有编号，位置提前在编辑器中配置好，此处只是调用】</v>
          </cell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  <cell r="E12" t="str">
            <v>npc_aimeng</v>
          </cell>
          <cell r="F12" t="str">
            <v>0
UI_TypeWriter.touchCanSkipText=true</v>
          </cell>
          <cell r="H12" t="str">
            <v>TRUE;TRUE
【是否根据站位自动移动相机，默认TRUE|是否自动转1，2位置的角度（默认TRUE）|是否半透明渐变消失（默认TRUE）】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  <cell r="H15" t="str">
            <v>2
【持续时间】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  <cell r="G20" t="str">
            <v>1
【镜头动画AnimStep】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  <cell r="H21" t="str">
            <v>不填</v>
          </cell>
        </row>
        <row r="22">
          <cell r="D22" t="str">
            <v>新角色镜头</v>
          </cell>
          <cell r="E22" t="str">
            <v>填要是用角色镜头的角色名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【使用角色镜头必须加角色镜头关闭】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  <cell r="F26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  <cell r="G28" t="str">
            <v>0.5
【耗费时间】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  <cell r="H29" t="str">
            <v>0.5（耗费时间）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G30" t="str">
            <v>1
【加载的坐标，在编辑器镜号position中配置好】</v>
          </cell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  <cell r="F32" t="str">
            <v>in;out;shake
【动画类型，一共有in(2帧),shake(1s),stay(2s),out(0.33s)四种，表示出现动画，shake动画，stay静止、消失动画，是否播放由配置决定】</v>
          </cell>
          <cell r="G32" t="str">
            <v>scale=0.3;offx=-0.6;offy=1.0
坐标为屏幕正方形基准下的坐标
如果想要上下全屏，则scale=400/图片像素高度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  <cell r="E35" t="str">
            <v>bgm_1001
【音乐名称】
音乐路径:Resources/avg/audios</v>
          </cell>
          <cell r="F35" t="str">
            <v>TRUE
【是否循环，默认false】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【是否循环，默认false】</v>
          </cell>
          <cell r="G36" t="str">
            <v>1|1
【渐入时间|渐出时间】</v>
          </cell>
        </row>
        <row r="37">
          <cell r="D37" t="str">
            <v>停止音乐</v>
          </cell>
          <cell r="E37" t="str">
            <v>video_1001
【视频名称】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  <cell r="F39" t="str">
            <v>TRUE
【等待时是否可点击，默认true】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0
【效果类型，0变灰度，1变黑】
摄像机后处理</v>
          </cell>
          <cell r="F41" t="str">
            <v>不填为0.5秒
【变化需要的时间】</v>
          </cell>
        </row>
        <row r="42">
          <cell r="D42" t="str">
            <v>画面特效移除</v>
          </cell>
          <cell r="E42" t="str">
            <v>空值表示经典样式，填1表示新样式</v>
          </cell>
          <cell r="F42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3">
          <cell r="D43" t="str">
            <v>故事板</v>
          </cell>
          <cell r="E43" t="str">
            <v>空值表示经典样式，填1表示新样式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  <cell r="G43" t="str">
            <v>FALSE【是否使用动画，默认为FALSE】</v>
          </cell>
          <cell r="H43" t="str">
            <v>offx=0.5;offy=0.2
【offx,offy坐标偏移比例】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  <cell r="F45" t="str">
            <v>boardBgName
【特效背景板图片名称，可不填】
Assets\Resources\avg\effectboard\images</v>
          </cell>
          <cell r="G45" t="str">
            <v>effectName
【挂在特效板上的粒子特效名，可不填】
Assets\Resources\avg\effectboard\prefabs\</v>
          </cell>
        </row>
        <row r="46">
          <cell r="D46" t="str">
            <v>打开特效板</v>
          </cell>
          <cell r="F46" t="str">
            <v>boardBgName
【特效背景板图片名称，可不填】
Assets\Resources\avg\effectboard\images</v>
          </cell>
          <cell r="G46" t="str">
            <v>effectName
Assets\Resources\avg\effectboard\prefabs\</v>
          </cell>
          <cell r="H46" t="str">
            <v>actionName
动作名字(特指在effectName这个prefab上的animator的trigger名)</v>
          </cell>
        </row>
        <row r="47">
          <cell r="D47" t="str">
            <v>特效板动作</v>
          </cell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  <cell r="F48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8" t="str">
            <v>effectName
【挂在特效板上的粒子特效名，可不填，若不填就关闭整个板子】</v>
          </cell>
          <cell r="H48" t="str">
            <v>type=0
【type表示类型，默认0是普通选择框，1是推理选择框，2是手机下的可选对话框】</v>
          </cell>
        </row>
        <row r="49">
          <cell r="D49" t="str">
            <v>可选对话框</v>
          </cell>
          <cell r="E49" t="str">
            <v>这里填代表相关系统的数字:
0(或不填) 错误
1. todo..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  <cell r="F54" t="str">
            <v>不填为0
PLAY = 0, ACTIVE = 1,  DEACTIVE = 2,  START = 100, END = 101, CUSTOM = 150,
【active】为出现
【deactive】为隐藏</v>
          </cell>
          <cell r="G54" t="str">
            <v>不填为""
如果param为150, 此处写自定义动作的名字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START = 100, END = 101, CUSTOM = 150,
【active】为出现
【deactive】为隐藏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  <cell r="F56" t="str">
            <v>infoName
【角色、SCP、词条的中文名】</v>
          </cell>
          <cell r="G56" t="str">
            <v>infoIndex
【记录索引，默认-1】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  <cell r="H57" t="str">
            <v>offx=0.5
【offx坐标偏移比例】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  <cell r="H58" t="str">
            <v>playername
【显示的人名】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  <cell r="I59" t="str">
            <v>PS：简易配置方式{&amp;涂凌}</v>
          </cell>
        </row>
        <row r="60">
          <cell r="D60" t="str">
            <v>手机开关</v>
          </cell>
          <cell r="E60" t="str">
            <v>TRUE
【TRUE显示，FALSE关闭，默认false】</v>
          </cell>
          <cell r="F60" t="str">
            <v>talkTarget
【交谈对象名】</v>
          </cell>
          <cell r="H60" t="str">
            <v>offx=0.5
【offx坐标偏移比例】</v>
          </cell>
          <cell r="I60" t="str">
            <v>PS：简易配置方式{&amp;涂凌}</v>
          </cell>
        </row>
        <row r="61">
          <cell r="D61" t="str">
            <v>手机对话</v>
          </cell>
          <cell r="E61" t="str">
            <v>type
【type为0是左对话，1是右对话】</v>
          </cell>
          <cell r="F61" t="str">
            <v>chat_str
【对话内容】</v>
          </cell>
          <cell r="G61" t="str">
            <v>icon
【显示的图标名】</v>
          </cell>
          <cell r="H61" t="str">
            <v>playername
【显示的人名】</v>
          </cell>
          <cell r="I61" t="str">
            <v>PS：简易配置方式{&amp;涂凌}</v>
          </cell>
        </row>
        <row r="62">
          <cell r="D62" t="str">
            <v>撤回某句</v>
          </cell>
          <cell r="E62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  <cell r="F62" t="str">
            <v>cancelStr
【撤回内容描述】</v>
          </cell>
          <cell r="H62" t="str">
            <v>offx=0.5
【offx坐标偏移比例】</v>
          </cell>
        </row>
        <row r="63">
          <cell r="D63" t="str">
            <v>切换场景</v>
          </cell>
          <cell r="E63" t="str">
            <v>scenename
【要切换的场景名】
prev_scene:返回上一场景</v>
          </cell>
          <cell r="F63" t="str">
            <v>pointname
【rpg系统可以填写一个目的点，不填为startpoint】
prev_pos:返回上一场景位置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进战斗</v>
          </cell>
          <cell r="E64" t="str">
            <v>1
【关卡ID】</v>
          </cell>
          <cell r="F64" t="str">
            <v>推理场景</v>
          </cell>
        </row>
        <row r="65">
          <cell r="D65" t="str">
            <v>完成推理</v>
          </cell>
          <cell r="E65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系统-执行接口</v>
          </cell>
          <cell r="E66" t="str">
            <v>接口方法名
【TestMethod】</v>
          </cell>
          <cell r="F66" t="str">
            <v>参数
【int=1123|float=2.324|string=test】</v>
          </cell>
        </row>
        <row r="67">
          <cell r="D67" t="str">
            <v>开启推理</v>
          </cell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  <cell r="F67" t="str">
            <v>推理场景</v>
          </cell>
        </row>
        <row r="68">
          <cell r="D68" t="str">
            <v>完成推理</v>
          </cell>
          <cell r="E68" t="str">
            <v>macro_莉琉测试
【宏名字】
要求完整名
使用指令宏后，该行会替换为指令宏表中对应的指令集合并解析添加到avg脚本中</v>
          </cell>
          <cell r="F68" t="str">
            <v>参数
【int=1123|float=2.324|string=test】</v>
          </cell>
        </row>
        <row r="69">
          <cell r="D69" t="str">
            <v>开启舌战</v>
          </cell>
          <cell r="E69" t="str">
            <v>舌战脚本</v>
          </cell>
          <cell r="F69" t="str">
            <v>推理场景</v>
          </cell>
        </row>
        <row r="70">
          <cell r="D70" t="str">
            <v>舌战减血</v>
          </cell>
          <cell r="E70" t="str">
            <v>角色昵称"wo"或"kaiselin"等</v>
          </cell>
        </row>
        <row r="71">
          <cell r="D71" t="str">
            <v>舌战镜头特写</v>
          </cell>
          <cell r="E71" t="str">
            <v>玩家特写
【主要，玩家特写，敌对特写，敌对正面特写，玩家正面特写，玩家过肩特写，敌对过肩特写】</v>
          </cell>
        </row>
        <row r="72">
          <cell r="D72" t="str">
            <v>单人推理</v>
          </cell>
          <cell r="E72" t="str">
            <v>角色昵称"wo"或"kaiselin"等</v>
          </cell>
          <cell r="F72" t="str">
            <v>参数【int=单人推理表ID】</v>
          </cell>
        </row>
        <row r="73">
          <cell r="D73" t="str">
            <v>指令宏</v>
          </cell>
          <cell r="E73" t="str">
            <v>macro_莉琉测试
【宏名字】
要求完整名
使用指令宏后，该行会替换为指令宏表中对应的指令集合并解析添加到avg脚本中</v>
          </cell>
        </row>
        <row r="74">
          <cell r="D74" t="str">
            <v>单人推理</v>
          </cell>
          <cell r="F74" t="str">
            <v>参数【int=单人推理表ID】</v>
          </cell>
        </row>
        <row r="75">
          <cell r="D75" t="str">
            <v>指令宏</v>
          </cell>
          <cell r="E75" t="str">
            <v xml:space="preserve">macro_莉琉测试
【宏名字】
要求完整名
使用指令宏后，该行会替换为指令宏表中对应的指令集合并解析添加到avg脚本中
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workbookViewId="0">
      <pane ySplit="5" topLeftCell="A63" activePane="bottomLeft" state="frozen"/>
      <selection pane="bottomLeft" activeCell="A74" sqref="A74:XFD75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114" customHeight="1" x14ac:dyDescent="0.15">
      <c r="A2" s="15" t="s">
        <v>0</v>
      </c>
      <c r="B2" s="16"/>
      <c r="C2" s="16"/>
      <c r="D2" s="20" t="str">
        <f ca="1">INDEX($D$5:$D$835,CELL("row")-4)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4" t="s">
        <v>6</v>
      </c>
    </row>
    <row r="3" spans="1:10" ht="21" customHeight="1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21" customHeight="1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21" customHeight="1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f>ROW()-6</f>
        <v>0</v>
      </c>
      <c r="B6" s="10" t="s">
        <v>20</v>
      </c>
    </row>
    <row r="7" spans="1:10" ht="21" customHeight="1" x14ac:dyDescent="0.15">
      <c r="A7" s="33">
        <f t="shared" ref="A7:A10" si="0">ROW()-6</f>
        <v>1</v>
      </c>
      <c r="B7" s="36"/>
      <c r="C7" s="12"/>
      <c r="D7" s="42" t="s">
        <v>101</v>
      </c>
      <c r="E7" s="42" t="s">
        <v>33</v>
      </c>
      <c r="F7" s="42" t="s">
        <v>32</v>
      </c>
    </row>
    <row r="8" spans="1:10" ht="21" customHeight="1" x14ac:dyDescent="0.15">
      <c r="A8" s="33">
        <f t="shared" si="0"/>
        <v>2</v>
      </c>
      <c r="D8" s="66" t="s">
        <v>243</v>
      </c>
      <c r="E8" s="66" t="s">
        <v>244</v>
      </c>
      <c r="F8" s="67">
        <v>2</v>
      </c>
    </row>
    <row r="9" spans="1:10" ht="21" customHeight="1" x14ac:dyDescent="0.15">
      <c r="A9" s="33">
        <f t="shared" si="0"/>
        <v>3</v>
      </c>
      <c r="D9" s="61" t="s">
        <v>25</v>
      </c>
      <c r="E9" s="61">
        <v>0</v>
      </c>
      <c r="F9" s="62">
        <v>0.5</v>
      </c>
    </row>
    <row r="10" spans="1:10" ht="21" customHeight="1" x14ac:dyDescent="0.15">
      <c r="A10" s="33">
        <f t="shared" si="0"/>
        <v>4</v>
      </c>
      <c r="B10" s="36"/>
      <c r="C10" s="12"/>
      <c r="D10" s="37" t="s">
        <v>245</v>
      </c>
      <c r="E10" s="38" t="s">
        <v>36</v>
      </c>
      <c r="F10" s="37" t="s">
        <v>48</v>
      </c>
    </row>
    <row r="11" spans="1:10" ht="21" customHeight="1" x14ac:dyDescent="0.15">
      <c r="A11" s="12">
        <f t="shared" ref="A11:A16" si="1">ROW()-6</f>
        <v>5</v>
      </c>
      <c r="D11" s="11" t="s">
        <v>21</v>
      </c>
      <c r="E11" s="11" t="s">
        <v>36</v>
      </c>
      <c r="F11" s="35" t="s">
        <v>247</v>
      </c>
    </row>
    <row r="12" spans="1:10" ht="21" customHeight="1" x14ac:dyDescent="0.15">
      <c r="A12" s="12">
        <f t="shared" si="1"/>
        <v>6</v>
      </c>
      <c r="D12" s="37" t="s">
        <v>130</v>
      </c>
      <c r="E12" s="38" t="s">
        <v>36</v>
      </c>
      <c r="F12" s="37"/>
    </row>
    <row r="13" spans="1:10" ht="21" customHeight="1" x14ac:dyDescent="0.15">
      <c r="A13" s="12">
        <f t="shared" si="1"/>
        <v>7</v>
      </c>
      <c r="B13" s="36"/>
      <c r="C13" s="12"/>
      <c r="D13" s="37" t="s">
        <v>47</v>
      </c>
      <c r="E13" s="38" t="s">
        <v>128</v>
      </c>
      <c r="F13" s="37" t="s">
        <v>129</v>
      </c>
    </row>
    <row r="14" spans="1:10" ht="21" customHeight="1" x14ac:dyDescent="0.15">
      <c r="A14" s="12">
        <f t="shared" si="1"/>
        <v>8</v>
      </c>
      <c r="D14" s="11" t="s">
        <v>21</v>
      </c>
      <c r="E14" s="11" t="s">
        <v>128</v>
      </c>
      <c r="F14" s="35" t="s">
        <v>248</v>
      </c>
    </row>
    <row r="15" spans="1:10" ht="21" customHeight="1" x14ac:dyDescent="0.15">
      <c r="A15" s="12">
        <f t="shared" si="1"/>
        <v>9</v>
      </c>
      <c r="D15" s="11" t="s">
        <v>21</v>
      </c>
      <c r="E15" s="11" t="s">
        <v>128</v>
      </c>
      <c r="F15" s="35" t="s">
        <v>37</v>
      </c>
    </row>
    <row r="16" spans="1:10" ht="39" customHeight="1" x14ac:dyDescent="0.15">
      <c r="A16" s="12">
        <f t="shared" si="1"/>
        <v>10</v>
      </c>
      <c r="D16" s="45" t="s">
        <v>24</v>
      </c>
      <c r="E16" s="45"/>
      <c r="F16" s="46" t="s">
        <v>237</v>
      </c>
    </row>
    <row r="17" spans="1:6" ht="21" customHeight="1" x14ac:dyDescent="0.15">
      <c r="A17" s="33">
        <f t="shared" ref="A17:A29" si="2">ROW()-6</f>
        <v>11</v>
      </c>
      <c r="F17" s="35"/>
    </row>
    <row r="18" spans="1:6" ht="21" customHeight="1" x14ac:dyDescent="0.15">
      <c r="A18" s="33">
        <f t="shared" si="2"/>
        <v>12</v>
      </c>
      <c r="F18" s="35"/>
    </row>
    <row r="19" spans="1:6" ht="21" customHeight="1" x14ac:dyDescent="0.15">
      <c r="A19" s="33">
        <f t="shared" si="2"/>
        <v>13</v>
      </c>
      <c r="B19" s="11" t="s">
        <v>38</v>
      </c>
    </row>
    <row r="20" spans="1:6" ht="21" customHeight="1" x14ac:dyDescent="0.15">
      <c r="A20" s="33">
        <f t="shared" si="2"/>
        <v>14</v>
      </c>
      <c r="D20" s="11" t="s">
        <v>21</v>
      </c>
      <c r="E20" s="11" t="s">
        <v>34</v>
      </c>
      <c r="F20" s="35" t="s">
        <v>40</v>
      </c>
    </row>
    <row r="21" spans="1:6" ht="21" customHeight="1" x14ac:dyDescent="0.15">
      <c r="A21" s="33">
        <f t="shared" si="2"/>
        <v>15</v>
      </c>
      <c r="D21" s="11" t="s">
        <v>21</v>
      </c>
      <c r="E21" s="11" t="s">
        <v>34</v>
      </c>
      <c r="F21" s="35" t="s">
        <v>249</v>
      </c>
    </row>
    <row r="22" spans="1:6" ht="21" customHeight="1" x14ac:dyDescent="0.15">
      <c r="A22" s="33">
        <f t="shared" si="2"/>
        <v>16</v>
      </c>
      <c r="D22" s="47" t="s">
        <v>22</v>
      </c>
      <c r="E22" s="47"/>
      <c r="F22" s="48" t="s">
        <v>23</v>
      </c>
    </row>
    <row r="23" spans="1:6" ht="21" customHeight="1" x14ac:dyDescent="0.15">
      <c r="A23" s="33">
        <f t="shared" si="2"/>
        <v>17</v>
      </c>
      <c r="F23" s="13"/>
    </row>
    <row r="24" spans="1:6" ht="21" customHeight="1" x14ac:dyDescent="0.15">
      <c r="A24" s="33">
        <f t="shared" si="2"/>
        <v>18</v>
      </c>
      <c r="B24" s="10" t="s">
        <v>41</v>
      </c>
    </row>
    <row r="25" spans="1:6" ht="21" customHeight="1" x14ac:dyDescent="0.15">
      <c r="A25" s="33">
        <f t="shared" si="2"/>
        <v>19</v>
      </c>
      <c r="D25" s="37" t="s">
        <v>186</v>
      </c>
      <c r="E25" s="38" t="s">
        <v>128</v>
      </c>
      <c r="F25" s="37" t="s">
        <v>51</v>
      </c>
    </row>
    <row r="26" spans="1:6" ht="21" customHeight="1" x14ac:dyDescent="0.15">
      <c r="A26" s="33">
        <f t="shared" si="2"/>
        <v>20</v>
      </c>
      <c r="D26" s="11" t="s">
        <v>21</v>
      </c>
      <c r="E26" s="11" t="s">
        <v>128</v>
      </c>
      <c r="F26" s="35" t="s">
        <v>42</v>
      </c>
    </row>
    <row r="27" spans="1:6" ht="21" customHeight="1" x14ac:dyDescent="0.15">
      <c r="A27" s="33">
        <f t="shared" si="2"/>
        <v>21</v>
      </c>
      <c r="D27" s="37" t="s">
        <v>47</v>
      </c>
      <c r="E27" s="38" t="s">
        <v>43</v>
      </c>
      <c r="F27" s="37" t="s">
        <v>50</v>
      </c>
    </row>
    <row r="28" spans="1:6" ht="21" customHeight="1" x14ac:dyDescent="0.15">
      <c r="A28" s="33">
        <f t="shared" si="2"/>
        <v>22</v>
      </c>
      <c r="D28" s="11" t="s">
        <v>21</v>
      </c>
      <c r="E28" s="11" t="s">
        <v>43</v>
      </c>
      <c r="F28" s="35" t="s">
        <v>39</v>
      </c>
    </row>
    <row r="29" spans="1:6" ht="21" customHeight="1" x14ac:dyDescent="0.15">
      <c r="A29" s="33">
        <f t="shared" si="2"/>
        <v>23</v>
      </c>
      <c r="D29" s="11" t="s">
        <v>21</v>
      </c>
      <c r="E29" s="11" t="s">
        <v>128</v>
      </c>
      <c r="F29" s="35" t="s">
        <v>44</v>
      </c>
    </row>
    <row r="30" spans="1:6" ht="21" customHeight="1" x14ac:dyDescent="0.15">
      <c r="A30" s="33">
        <f t="shared" ref="A30:A37" si="3">ROW()-6</f>
        <v>24</v>
      </c>
      <c r="D30" s="37" t="s">
        <v>53</v>
      </c>
      <c r="E30" s="38" t="s">
        <v>128</v>
      </c>
      <c r="F30" s="37"/>
    </row>
    <row r="31" spans="1:6" ht="21" customHeight="1" x14ac:dyDescent="0.15">
      <c r="A31" s="33">
        <f t="shared" si="3"/>
        <v>25</v>
      </c>
      <c r="D31" s="37" t="s">
        <v>130</v>
      </c>
      <c r="E31" s="38" t="s">
        <v>43</v>
      </c>
      <c r="F31" s="37"/>
    </row>
    <row r="32" spans="1:6" ht="21" customHeight="1" x14ac:dyDescent="0.15">
      <c r="A32" s="33">
        <f t="shared" si="3"/>
        <v>26</v>
      </c>
      <c r="D32" s="37" t="s">
        <v>47</v>
      </c>
      <c r="E32" s="38" t="s">
        <v>36</v>
      </c>
      <c r="F32" s="37" t="s">
        <v>51</v>
      </c>
    </row>
    <row r="33" spans="1:6" ht="21" customHeight="1" x14ac:dyDescent="0.15">
      <c r="A33" s="33">
        <f t="shared" si="3"/>
        <v>27</v>
      </c>
      <c r="D33" s="11" t="s">
        <v>21</v>
      </c>
      <c r="E33" s="11" t="s">
        <v>36</v>
      </c>
      <c r="F33" s="35" t="s">
        <v>250</v>
      </c>
    </row>
    <row r="34" spans="1:6" ht="21" customHeight="1" x14ac:dyDescent="0.15">
      <c r="A34" s="33">
        <f t="shared" si="3"/>
        <v>28</v>
      </c>
      <c r="D34" s="11" t="s">
        <v>21</v>
      </c>
      <c r="E34" s="11" t="s">
        <v>128</v>
      </c>
      <c r="F34" s="35" t="s">
        <v>187</v>
      </c>
    </row>
    <row r="35" spans="1:6" ht="21" customHeight="1" x14ac:dyDescent="0.15">
      <c r="A35" s="33">
        <f t="shared" si="3"/>
        <v>29</v>
      </c>
      <c r="D35" s="11" t="s">
        <v>21</v>
      </c>
      <c r="E35" s="11" t="s">
        <v>36</v>
      </c>
      <c r="F35" s="35" t="s">
        <v>251</v>
      </c>
    </row>
    <row r="36" spans="1:6" ht="26.25" customHeight="1" x14ac:dyDescent="0.15">
      <c r="A36" s="33">
        <f t="shared" ref="A36:A76" si="4">ROW()-6</f>
        <v>30</v>
      </c>
      <c r="D36" s="11" t="s">
        <v>21</v>
      </c>
      <c r="E36" s="11" t="s">
        <v>36</v>
      </c>
      <c r="F36" s="12" t="s">
        <v>252</v>
      </c>
    </row>
    <row r="37" spans="1:6" ht="21" customHeight="1" x14ac:dyDescent="0.15">
      <c r="A37" s="33">
        <f t="shared" si="3"/>
        <v>31</v>
      </c>
      <c r="D37" s="37" t="s">
        <v>47</v>
      </c>
      <c r="E37" s="38" t="s">
        <v>43</v>
      </c>
      <c r="F37" s="37" t="s">
        <v>51</v>
      </c>
    </row>
    <row r="38" spans="1:6" ht="17.25" customHeight="1" x14ac:dyDescent="0.15">
      <c r="A38" s="33">
        <f t="shared" si="4"/>
        <v>32</v>
      </c>
      <c r="D38" s="11" t="s">
        <v>21</v>
      </c>
      <c r="E38" s="11" t="s">
        <v>43</v>
      </c>
      <c r="F38" s="35" t="s">
        <v>253</v>
      </c>
    </row>
    <row r="39" spans="1:6" ht="18" customHeight="1" x14ac:dyDescent="0.15">
      <c r="A39" s="33">
        <f t="shared" si="4"/>
        <v>33</v>
      </c>
      <c r="D39" s="48" t="s">
        <v>45</v>
      </c>
      <c r="E39" s="49" t="s">
        <v>46</v>
      </c>
      <c r="F39" s="49"/>
    </row>
    <row r="40" spans="1:6" ht="18" customHeight="1" x14ac:dyDescent="0.15">
      <c r="A40" s="33">
        <f t="shared" si="4"/>
        <v>34</v>
      </c>
      <c r="D40" s="47" t="s">
        <v>22</v>
      </c>
      <c r="E40" s="47"/>
      <c r="F40" s="48" t="s">
        <v>52</v>
      </c>
    </row>
    <row r="41" spans="1:6" ht="21" customHeight="1" x14ac:dyDescent="0.15">
      <c r="A41" s="33">
        <f t="shared" si="4"/>
        <v>35</v>
      </c>
      <c r="B41" s="10" t="s">
        <v>52</v>
      </c>
      <c r="D41" s="13"/>
      <c r="E41" s="13"/>
      <c r="F41" s="13"/>
    </row>
    <row r="42" spans="1:6" ht="21" customHeight="1" x14ac:dyDescent="0.15">
      <c r="A42" s="33">
        <f t="shared" si="4"/>
        <v>36</v>
      </c>
      <c r="D42" s="61" t="s">
        <v>25</v>
      </c>
      <c r="E42" s="61">
        <v>1</v>
      </c>
      <c r="F42" s="62"/>
    </row>
    <row r="43" spans="1:6" ht="21" customHeight="1" x14ac:dyDescent="0.15">
      <c r="A43" s="33">
        <f t="shared" si="4"/>
        <v>37</v>
      </c>
      <c r="D43" s="37" t="s">
        <v>47</v>
      </c>
      <c r="E43" s="38" t="s">
        <v>36</v>
      </c>
      <c r="F43" s="37" t="s">
        <v>51</v>
      </c>
    </row>
    <row r="44" spans="1:6" ht="21" customHeight="1" x14ac:dyDescent="0.15">
      <c r="A44" s="33">
        <f t="shared" si="4"/>
        <v>38</v>
      </c>
      <c r="D44" s="11" t="s">
        <v>21</v>
      </c>
      <c r="E44" s="11" t="s">
        <v>36</v>
      </c>
      <c r="F44" s="35" t="s">
        <v>254</v>
      </c>
    </row>
    <row r="45" spans="1:6" ht="21" customHeight="1" x14ac:dyDescent="0.15">
      <c r="A45" s="33">
        <f t="shared" si="4"/>
        <v>39</v>
      </c>
      <c r="D45" s="11" t="s">
        <v>21</v>
      </c>
      <c r="E45" s="11" t="s">
        <v>36</v>
      </c>
      <c r="F45" s="12" t="s">
        <v>255</v>
      </c>
    </row>
    <row r="46" spans="1:6" ht="21" customHeight="1" x14ac:dyDescent="0.15">
      <c r="A46" s="33">
        <f t="shared" si="4"/>
        <v>40</v>
      </c>
      <c r="D46" s="11" t="s">
        <v>21</v>
      </c>
      <c r="E46" s="11" t="s">
        <v>36</v>
      </c>
      <c r="F46" s="12" t="s">
        <v>256</v>
      </c>
    </row>
    <row r="47" spans="1:6" ht="21" customHeight="1" x14ac:dyDescent="0.15">
      <c r="A47" s="33">
        <f t="shared" si="4"/>
        <v>41</v>
      </c>
      <c r="D47" s="11" t="s">
        <v>21</v>
      </c>
      <c r="E47" s="11" t="s">
        <v>36</v>
      </c>
      <c r="F47" s="12" t="s">
        <v>257</v>
      </c>
    </row>
    <row r="48" spans="1:6" ht="30.75" customHeight="1" x14ac:dyDescent="0.15">
      <c r="A48" s="33">
        <f t="shared" si="4"/>
        <v>42</v>
      </c>
      <c r="D48" s="11" t="s">
        <v>21</v>
      </c>
      <c r="E48" s="11" t="s">
        <v>36</v>
      </c>
      <c r="F48" s="12" t="s">
        <v>259</v>
      </c>
    </row>
    <row r="49" spans="1:6" ht="21" customHeight="1" x14ac:dyDescent="0.15">
      <c r="A49" s="33">
        <f t="shared" si="4"/>
        <v>43</v>
      </c>
      <c r="D49" s="11" t="s">
        <v>21</v>
      </c>
      <c r="E49" s="11" t="s">
        <v>36</v>
      </c>
      <c r="F49" s="12" t="s">
        <v>258</v>
      </c>
    </row>
    <row r="50" spans="1:6" ht="28.5" customHeight="1" x14ac:dyDescent="0.15">
      <c r="A50" s="33">
        <f t="shared" si="4"/>
        <v>44</v>
      </c>
      <c r="D50" s="11" t="s">
        <v>21</v>
      </c>
      <c r="E50" s="11" t="s">
        <v>36</v>
      </c>
      <c r="F50" s="12" t="s">
        <v>236</v>
      </c>
    </row>
    <row r="51" spans="1:6" ht="39.75" customHeight="1" x14ac:dyDescent="0.15">
      <c r="A51" s="33">
        <f t="shared" si="4"/>
        <v>45</v>
      </c>
      <c r="B51" s="13"/>
      <c r="D51" s="11" t="s">
        <v>21</v>
      </c>
      <c r="E51" s="11" t="s">
        <v>36</v>
      </c>
      <c r="F51" s="12" t="s">
        <v>262</v>
      </c>
    </row>
    <row r="52" spans="1:6" ht="21" customHeight="1" x14ac:dyDescent="0.15">
      <c r="A52" s="33">
        <f t="shared" si="4"/>
        <v>46</v>
      </c>
      <c r="D52" s="50" t="s">
        <v>53</v>
      </c>
      <c r="E52" s="50" t="s">
        <v>36</v>
      </c>
      <c r="F52" s="51"/>
    </row>
    <row r="53" spans="1:6" ht="21" customHeight="1" x14ac:dyDescent="0.15">
      <c r="A53" s="33">
        <f t="shared" si="4"/>
        <v>47</v>
      </c>
      <c r="D53" s="37" t="s">
        <v>47</v>
      </c>
      <c r="E53" s="38" t="s">
        <v>43</v>
      </c>
      <c r="F53" s="37" t="s">
        <v>51</v>
      </c>
    </row>
    <row r="54" spans="1:6" ht="21" customHeight="1" x14ac:dyDescent="0.15">
      <c r="A54" s="33">
        <f t="shared" si="4"/>
        <v>48</v>
      </c>
      <c r="D54" s="11" t="s">
        <v>21</v>
      </c>
      <c r="E54" s="11" t="s">
        <v>43</v>
      </c>
      <c r="F54" s="13" t="s">
        <v>260</v>
      </c>
    </row>
    <row r="55" spans="1:6" ht="21" customHeight="1" x14ac:dyDescent="0.15">
      <c r="A55" s="33">
        <f t="shared" si="4"/>
        <v>49</v>
      </c>
      <c r="D55" s="11" t="s">
        <v>21</v>
      </c>
      <c r="E55" s="11" t="s">
        <v>43</v>
      </c>
      <c r="F55" s="13" t="s">
        <v>261</v>
      </c>
    </row>
    <row r="56" spans="1:6" ht="21" customHeight="1" x14ac:dyDescent="0.15">
      <c r="A56" s="33">
        <f t="shared" si="4"/>
        <v>50</v>
      </c>
      <c r="D56" s="37" t="s">
        <v>47</v>
      </c>
      <c r="E56" s="38" t="s">
        <v>128</v>
      </c>
      <c r="F56" s="37" t="s">
        <v>49</v>
      </c>
    </row>
    <row r="57" spans="1:6" ht="21" customHeight="1" x14ac:dyDescent="0.15">
      <c r="A57" s="33">
        <f t="shared" si="4"/>
        <v>51</v>
      </c>
      <c r="D57" s="11" t="s">
        <v>21</v>
      </c>
      <c r="E57" s="11" t="s">
        <v>128</v>
      </c>
      <c r="F57" s="11" t="s">
        <v>54</v>
      </c>
    </row>
    <row r="58" spans="1:6" ht="21" customHeight="1" x14ac:dyDescent="0.15">
      <c r="A58" s="33">
        <f t="shared" si="4"/>
        <v>52</v>
      </c>
      <c r="D58" s="11" t="s">
        <v>21</v>
      </c>
      <c r="E58" s="11" t="s">
        <v>128</v>
      </c>
      <c r="F58" s="11" t="s">
        <v>55</v>
      </c>
    </row>
    <row r="59" spans="1:6" ht="31.5" customHeight="1" x14ac:dyDescent="0.15">
      <c r="A59" s="33">
        <f t="shared" si="4"/>
        <v>53</v>
      </c>
      <c r="D59" s="11" t="s">
        <v>21</v>
      </c>
      <c r="E59" s="11" t="s">
        <v>43</v>
      </c>
      <c r="F59" s="68" t="s">
        <v>263</v>
      </c>
    </row>
    <row r="60" spans="1:6" ht="21" customHeight="1" x14ac:dyDescent="0.15">
      <c r="A60" s="33">
        <f t="shared" si="4"/>
        <v>54</v>
      </c>
      <c r="D60" s="11" t="s">
        <v>21</v>
      </c>
      <c r="E60" s="11" t="s">
        <v>128</v>
      </c>
      <c r="F60" s="11" t="s">
        <v>264</v>
      </c>
    </row>
    <row r="61" spans="1:6" ht="21" customHeight="1" x14ac:dyDescent="0.15">
      <c r="A61" s="33">
        <f t="shared" si="4"/>
        <v>55</v>
      </c>
      <c r="D61" s="11" t="s">
        <v>207</v>
      </c>
      <c r="E61" s="11" t="s">
        <v>128</v>
      </c>
      <c r="F61" s="11" t="s">
        <v>233</v>
      </c>
    </row>
    <row r="62" spans="1:6" ht="21" customHeight="1" x14ac:dyDescent="0.15">
      <c r="A62" s="33">
        <f t="shared" si="4"/>
        <v>56</v>
      </c>
      <c r="D62" s="43" t="s">
        <v>22</v>
      </c>
      <c r="E62" s="43"/>
      <c r="F62" s="44" t="s">
        <v>56</v>
      </c>
    </row>
    <row r="63" spans="1:6" ht="21" customHeight="1" x14ac:dyDescent="0.15">
      <c r="A63" s="33">
        <f t="shared" si="4"/>
        <v>57</v>
      </c>
      <c r="B63" s="13"/>
      <c r="C63" s="13"/>
    </row>
    <row r="64" spans="1:6" ht="21" customHeight="1" x14ac:dyDescent="0.15">
      <c r="A64" s="33">
        <f t="shared" si="4"/>
        <v>58</v>
      </c>
      <c r="B64" s="13" t="s">
        <v>241</v>
      </c>
      <c r="C64" s="13"/>
    </row>
    <row r="65" spans="1:6" ht="21" customHeight="1" x14ac:dyDescent="0.15">
      <c r="A65" s="33">
        <f t="shared" si="4"/>
        <v>59</v>
      </c>
      <c r="B65" s="36"/>
      <c r="C65" s="12"/>
      <c r="D65" s="42" t="s">
        <v>101</v>
      </c>
      <c r="E65" s="42" t="s">
        <v>33</v>
      </c>
      <c r="F65" s="42" t="s">
        <v>32</v>
      </c>
    </row>
    <row r="66" spans="1:6" ht="21" customHeight="1" x14ac:dyDescent="0.15">
      <c r="A66" s="33">
        <f t="shared" si="4"/>
        <v>60</v>
      </c>
      <c r="D66" s="61" t="s">
        <v>25</v>
      </c>
      <c r="E66" s="61">
        <v>1</v>
      </c>
      <c r="F66" s="62"/>
    </row>
    <row r="67" spans="1:6" ht="21" customHeight="1" x14ac:dyDescent="0.15">
      <c r="A67" s="33">
        <f t="shared" si="4"/>
        <v>61</v>
      </c>
      <c r="D67" s="66" t="s">
        <v>243</v>
      </c>
      <c r="E67" s="66" t="s">
        <v>244</v>
      </c>
      <c r="F67" s="67">
        <v>2</v>
      </c>
    </row>
    <row r="68" spans="1:6" ht="21" customHeight="1" x14ac:dyDescent="0.15">
      <c r="A68" s="33">
        <f t="shared" si="4"/>
        <v>62</v>
      </c>
      <c r="D68" s="37" t="s">
        <v>47</v>
      </c>
      <c r="E68" s="38" t="s">
        <v>36</v>
      </c>
      <c r="F68" s="37" t="s">
        <v>51</v>
      </c>
    </row>
    <row r="69" spans="1:6" ht="21" customHeight="1" x14ac:dyDescent="0.15">
      <c r="A69" s="33">
        <f t="shared" si="4"/>
        <v>63</v>
      </c>
      <c r="B69" s="13"/>
      <c r="C69" s="13"/>
      <c r="D69" s="11" t="s">
        <v>21</v>
      </c>
      <c r="E69" s="11" t="s">
        <v>36</v>
      </c>
      <c r="F69" s="35" t="s">
        <v>242</v>
      </c>
    </row>
    <row r="70" spans="1:6" ht="21" customHeight="1" x14ac:dyDescent="0.15">
      <c r="A70" s="33">
        <f t="shared" si="4"/>
        <v>64</v>
      </c>
      <c r="D70" s="50" t="s">
        <v>53</v>
      </c>
      <c r="E70" s="50" t="s">
        <v>36</v>
      </c>
      <c r="F70" s="51"/>
    </row>
    <row r="71" spans="1:6" ht="21" customHeight="1" x14ac:dyDescent="0.15">
      <c r="A71" s="33">
        <f t="shared" si="4"/>
        <v>65</v>
      </c>
      <c r="B71" s="13"/>
      <c r="C71" s="13"/>
      <c r="D71" s="43" t="s">
        <v>22</v>
      </c>
      <c r="E71" s="43"/>
      <c r="F71" s="44" t="s">
        <v>56</v>
      </c>
    </row>
    <row r="72" spans="1:6" ht="21" customHeight="1" x14ac:dyDescent="0.15">
      <c r="A72" s="33">
        <f t="shared" si="4"/>
        <v>66</v>
      </c>
      <c r="B72" s="13"/>
      <c r="C72" s="13"/>
    </row>
    <row r="73" spans="1:6" ht="21" customHeight="1" x14ac:dyDescent="0.15">
      <c r="A73" s="33">
        <f t="shared" si="4"/>
        <v>67</v>
      </c>
      <c r="B73" s="12" t="s">
        <v>23</v>
      </c>
      <c r="E73" s="13"/>
    </row>
    <row r="74" spans="1:6" ht="21" customHeight="1" x14ac:dyDescent="0.15">
      <c r="A74" s="33">
        <f t="shared" si="4"/>
        <v>68</v>
      </c>
      <c r="D74" s="61" t="s">
        <v>246</v>
      </c>
      <c r="E74" s="61">
        <v>0</v>
      </c>
      <c r="F74" s="62">
        <v>0.5</v>
      </c>
    </row>
    <row r="75" spans="1:6" ht="21" customHeight="1" x14ac:dyDescent="0.15">
      <c r="A75" s="33">
        <f t="shared" si="4"/>
        <v>69</v>
      </c>
      <c r="D75" s="66" t="s">
        <v>243</v>
      </c>
      <c r="E75" s="66" t="s">
        <v>244</v>
      </c>
      <c r="F75" s="67">
        <v>1</v>
      </c>
    </row>
    <row r="76" spans="1:6" ht="21" customHeight="1" x14ac:dyDescent="0.15">
      <c r="A76" s="33">
        <f t="shared" si="4"/>
        <v>70</v>
      </c>
    </row>
  </sheetData>
  <autoFilter ref="A1:H52" xr:uid="{00000000-0009-0000-0000-000000000000}"/>
  <phoneticPr fontId="9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辅助表!$D$6:$D$77</xm:f>
          </x14:formula1>
          <xm:sqref>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1"/>
  <sheetViews>
    <sheetView workbookViewId="0">
      <pane ySplit="5" topLeftCell="A210" activePane="bottomLeft" state="frozen"/>
      <selection pane="bottomLeft" activeCell="A223" sqref="A223:XFD223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146.25" customHeight="1" x14ac:dyDescent="0.15">
      <c r="A2" s="15" t="s">
        <v>0</v>
      </c>
      <c r="B2" s="16"/>
      <c r="C2" s="16"/>
      <c r="D2" s="20" t="str">
        <f ca="1">INDEX($D$5:$D$938,CELL("row")-4)</f>
        <v>可选对话框</v>
      </c>
      <c r="E2" s="21" t="str">
        <f ca="1">IF(VLOOKUP($D$2,INDIRECT(J2),2,)&lt;&gt;0,VLOOKUP($D$2,INDIRECT(J2),2,),"")</f>
        <v>这里填代表相关系统的数字:
0(或不填) 错误
1. todo..</v>
      </c>
      <c r="F2" s="21" t="str">
        <f ca="1">IF(VLOOKUP($D$2,INDIRECT(J2),3,)&lt;&gt;0,VLOOKUP($D$2,INDIRECT(J2),3,),"")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G2" s="22" t="str">
        <f ca="1">IF(VLOOKUP($D$2,INDIRECT(J2),4,)&lt;&gt;0,VLOOKUP($D$2,INDIRECT(J2),4,),"")</f>
        <v>如果不填且param3不填，则已读选项有已读标识
如果填1，则已读选项和※的规则无效</v>
      </c>
      <c r="H2" s="22" t="str">
        <f ca="1">IF(VLOOKUP($D$2,INDIRECT(J2),5,)&lt;&gt;0,VLOOKUP($D$2,INDIRECT(J2),5,),"")</f>
        <v>type=0
【type表示类型，默认0是普通选择框，1是推理选择框，2是手机下的可选对话框】</v>
      </c>
      <c r="J2" s="34" t="s">
        <v>6</v>
      </c>
    </row>
    <row r="3" spans="1:10" ht="21" customHeight="1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21" customHeight="1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21" customHeight="1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f t="shared" ref="A6:A26" si="0">ROW()-6</f>
        <v>0</v>
      </c>
      <c r="B6" s="10" t="s">
        <v>20</v>
      </c>
    </row>
    <row r="7" spans="1:10" ht="21" customHeight="1" x14ac:dyDescent="0.15">
      <c r="A7" s="33">
        <f t="shared" si="0"/>
        <v>1</v>
      </c>
      <c r="D7" s="43" t="s">
        <v>87</v>
      </c>
      <c r="E7" s="43" t="s">
        <v>132</v>
      </c>
      <c r="F7" s="44"/>
    </row>
    <row r="8" spans="1:10" ht="21" customHeight="1" x14ac:dyDescent="0.15">
      <c r="A8" s="33">
        <f t="shared" si="0"/>
        <v>2</v>
      </c>
      <c r="B8" s="36"/>
      <c r="C8" s="12"/>
      <c r="D8" s="52" t="s">
        <v>31</v>
      </c>
      <c r="E8" s="52" t="s">
        <v>33</v>
      </c>
      <c r="F8" s="52" t="s">
        <v>32</v>
      </c>
    </row>
    <row r="9" spans="1:10" ht="21" customHeight="1" x14ac:dyDescent="0.15">
      <c r="A9" s="33">
        <f t="shared" si="0"/>
        <v>3</v>
      </c>
      <c r="B9" s="36"/>
      <c r="C9" s="12"/>
      <c r="D9" s="37" t="s">
        <v>47</v>
      </c>
      <c r="E9" s="38" t="s">
        <v>57</v>
      </c>
      <c r="F9" s="37" t="s">
        <v>48</v>
      </c>
    </row>
    <row r="10" spans="1:10" ht="21" customHeight="1" x14ac:dyDescent="0.15">
      <c r="A10" s="33">
        <f t="shared" si="0"/>
        <v>4</v>
      </c>
      <c r="D10" s="11" t="s">
        <v>21</v>
      </c>
      <c r="E10" s="11" t="s">
        <v>57</v>
      </c>
      <c r="F10" s="12" t="s">
        <v>58</v>
      </c>
    </row>
    <row r="11" spans="1:10" ht="21" customHeight="1" x14ac:dyDescent="0.15">
      <c r="A11" s="33">
        <f t="shared" si="0"/>
        <v>5</v>
      </c>
      <c r="B11" s="10">
        <v>1</v>
      </c>
      <c r="D11" s="11" t="s">
        <v>21</v>
      </c>
      <c r="E11" s="11" t="s">
        <v>57</v>
      </c>
      <c r="F11" s="12" t="s">
        <v>59</v>
      </c>
    </row>
    <row r="12" spans="1:10" ht="21" customHeight="1" x14ac:dyDescent="0.15">
      <c r="A12" s="33">
        <f t="shared" si="0"/>
        <v>6</v>
      </c>
      <c r="B12" s="69">
        <v>1</v>
      </c>
      <c r="C12" s="12"/>
      <c r="D12" s="37" t="s">
        <v>47</v>
      </c>
      <c r="E12" s="38" t="s">
        <v>60</v>
      </c>
      <c r="F12" s="37" t="s">
        <v>48</v>
      </c>
    </row>
    <row r="13" spans="1:10" ht="21" customHeight="1" x14ac:dyDescent="0.15">
      <c r="A13" s="33">
        <f t="shared" si="0"/>
        <v>7</v>
      </c>
      <c r="D13" s="11" t="s">
        <v>21</v>
      </c>
      <c r="E13" s="11" t="s">
        <v>60</v>
      </c>
      <c r="F13" s="12" t="s">
        <v>265</v>
      </c>
    </row>
    <row r="14" spans="1:10" ht="21" customHeight="1" x14ac:dyDescent="0.15">
      <c r="A14" s="33">
        <f t="shared" si="0"/>
        <v>8</v>
      </c>
      <c r="D14" s="11" t="s">
        <v>21</v>
      </c>
      <c r="E14" s="11" t="s">
        <v>60</v>
      </c>
      <c r="F14" s="12" t="s">
        <v>61</v>
      </c>
    </row>
    <row r="15" spans="1:10" ht="21" customHeight="1" x14ac:dyDescent="0.15">
      <c r="A15" s="33">
        <f t="shared" si="0"/>
        <v>9</v>
      </c>
      <c r="D15" s="11" t="s">
        <v>21</v>
      </c>
      <c r="E15" s="11" t="s">
        <v>57</v>
      </c>
      <c r="F15" s="12" t="s">
        <v>62</v>
      </c>
    </row>
    <row r="16" spans="1:10" ht="21" customHeight="1" x14ac:dyDescent="0.15">
      <c r="A16" s="33">
        <f t="shared" si="0"/>
        <v>10</v>
      </c>
      <c r="D16" s="11" t="s">
        <v>21</v>
      </c>
      <c r="E16" s="11" t="s">
        <v>60</v>
      </c>
      <c r="F16" s="12" t="s">
        <v>63</v>
      </c>
    </row>
    <row r="17" spans="1:6" ht="21" customHeight="1" x14ac:dyDescent="0.15">
      <c r="A17" s="33">
        <f t="shared" si="0"/>
        <v>11</v>
      </c>
    </row>
    <row r="18" spans="1:6" ht="21" customHeight="1" x14ac:dyDescent="0.15">
      <c r="A18" s="33">
        <f t="shared" si="0"/>
        <v>12</v>
      </c>
      <c r="B18" s="10" t="s">
        <v>71</v>
      </c>
      <c r="D18" s="13"/>
      <c r="E18" s="13"/>
      <c r="F18" s="13"/>
    </row>
    <row r="19" spans="1:6" ht="21" customHeight="1" x14ac:dyDescent="0.15">
      <c r="A19" s="33">
        <f t="shared" si="0"/>
        <v>13</v>
      </c>
      <c r="D19" s="53" t="s">
        <v>25</v>
      </c>
      <c r="E19" s="53">
        <v>1</v>
      </c>
      <c r="F19" s="54"/>
    </row>
    <row r="20" spans="1:6" ht="20.25" customHeight="1" x14ac:dyDescent="0.15">
      <c r="A20" s="33">
        <f t="shared" si="0"/>
        <v>14</v>
      </c>
      <c r="B20"/>
      <c r="D20" s="41" t="s">
        <v>78</v>
      </c>
      <c r="E20" s="41"/>
      <c r="F20" s="65" t="s">
        <v>162</v>
      </c>
    </row>
    <row r="21" spans="1:6" ht="21" customHeight="1" x14ac:dyDescent="0.15">
      <c r="A21" s="33">
        <f t="shared" si="0"/>
        <v>15</v>
      </c>
      <c r="B21" s="36"/>
      <c r="C21" s="12"/>
      <c r="D21" s="37" t="s">
        <v>47</v>
      </c>
      <c r="E21" s="38" t="s">
        <v>43</v>
      </c>
      <c r="F21" s="37" t="s">
        <v>188</v>
      </c>
    </row>
    <row r="22" spans="1:6" ht="21" customHeight="1" x14ac:dyDescent="0.15">
      <c r="A22" s="33">
        <f t="shared" si="0"/>
        <v>16</v>
      </c>
      <c r="D22" s="11" t="s">
        <v>21</v>
      </c>
      <c r="E22" s="11" t="s">
        <v>43</v>
      </c>
      <c r="F22" s="12" t="s">
        <v>266</v>
      </c>
    </row>
    <row r="23" spans="1:6" ht="21" customHeight="1" x14ac:dyDescent="0.15">
      <c r="A23" s="33">
        <f t="shared" si="0"/>
        <v>17</v>
      </c>
      <c r="D23" s="11" t="s">
        <v>21</v>
      </c>
      <c r="E23" s="11" t="s">
        <v>43</v>
      </c>
      <c r="F23" s="12" t="s">
        <v>64</v>
      </c>
    </row>
    <row r="24" spans="1:6" ht="21" customHeight="1" x14ac:dyDescent="0.15">
      <c r="A24" s="33">
        <f t="shared" ref="A24:A37" si="1">ROW()-6</f>
        <v>18</v>
      </c>
      <c r="B24" s="36"/>
      <c r="C24" s="12"/>
      <c r="D24" s="37" t="s">
        <v>47</v>
      </c>
      <c r="E24" s="38" t="s">
        <v>60</v>
      </c>
      <c r="F24" s="37" t="s">
        <v>48</v>
      </c>
    </row>
    <row r="25" spans="1:6" ht="21" customHeight="1" x14ac:dyDescent="0.15">
      <c r="A25" s="33">
        <f t="shared" si="0"/>
        <v>19</v>
      </c>
      <c r="D25" s="11" t="s">
        <v>21</v>
      </c>
      <c r="E25" s="11" t="s">
        <v>60</v>
      </c>
      <c r="F25" s="12" t="s">
        <v>267</v>
      </c>
    </row>
    <row r="26" spans="1:6" ht="42.75" customHeight="1" x14ac:dyDescent="0.15">
      <c r="A26" s="33">
        <f t="shared" si="0"/>
        <v>20</v>
      </c>
      <c r="D26" s="55" t="s">
        <v>24</v>
      </c>
      <c r="E26" s="55"/>
      <c r="F26" s="56" t="s">
        <v>65</v>
      </c>
    </row>
    <row r="27" spans="1:6" ht="21" customHeight="1" x14ac:dyDescent="0.15">
      <c r="A27" s="33">
        <f t="shared" si="1"/>
        <v>21</v>
      </c>
    </row>
    <row r="28" spans="1:6" ht="21" customHeight="1" x14ac:dyDescent="0.15">
      <c r="A28" s="33">
        <f t="shared" si="1"/>
        <v>22</v>
      </c>
      <c r="B28" s="11" t="s">
        <v>66</v>
      </c>
      <c r="E28" s="15"/>
    </row>
    <row r="29" spans="1:6" ht="21" customHeight="1" x14ac:dyDescent="0.15">
      <c r="A29" s="33">
        <f t="shared" si="1"/>
        <v>23</v>
      </c>
      <c r="D29" s="11" t="s">
        <v>21</v>
      </c>
      <c r="E29" s="11" t="s">
        <v>34</v>
      </c>
      <c r="F29" s="39" t="s">
        <v>215</v>
      </c>
    </row>
    <row r="30" spans="1:6" ht="21" customHeight="1" x14ac:dyDescent="0.15">
      <c r="A30" s="33">
        <f t="shared" si="1"/>
        <v>24</v>
      </c>
      <c r="D30" s="11" t="s">
        <v>21</v>
      </c>
      <c r="E30" s="11" t="s">
        <v>60</v>
      </c>
      <c r="F30" s="39" t="s">
        <v>268</v>
      </c>
    </row>
    <row r="31" spans="1:6" ht="21" customHeight="1" x14ac:dyDescent="0.15">
      <c r="A31" s="33">
        <f t="shared" si="1"/>
        <v>25</v>
      </c>
      <c r="D31" s="11" t="s">
        <v>21</v>
      </c>
      <c r="E31" s="11" t="s">
        <v>60</v>
      </c>
      <c r="F31" s="12" t="s">
        <v>269</v>
      </c>
    </row>
    <row r="32" spans="1:6" ht="21" customHeight="1" x14ac:dyDescent="0.15">
      <c r="A32" s="33">
        <f t="shared" si="1"/>
        <v>26</v>
      </c>
      <c r="D32" s="41" t="s">
        <v>79</v>
      </c>
      <c r="E32" s="41" t="s">
        <v>189</v>
      </c>
      <c r="F32" s="65" t="b">
        <v>0</v>
      </c>
    </row>
    <row r="33" spans="1:6" ht="21" customHeight="1" x14ac:dyDescent="0.15">
      <c r="A33" s="33">
        <f t="shared" si="1"/>
        <v>27</v>
      </c>
      <c r="D33" s="11" t="s">
        <v>21</v>
      </c>
      <c r="E33" s="11" t="s">
        <v>60</v>
      </c>
      <c r="F33" s="12" t="s">
        <v>270</v>
      </c>
    </row>
    <row r="34" spans="1:6" ht="21" customHeight="1" x14ac:dyDescent="0.15">
      <c r="A34" s="33">
        <f t="shared" si="1"/>
        <v>28</v>
      </c>
      <c r="D34" s="11" t="s">
        <v>21</v>
      </c>
      <c r="E34" s="11" t="s">
        <v>60</v>
      </c>
      <c r="F34" s="12" t="s">
        <v>271</v>
      </c>
    </row>
    <row r="35" spans="1:6" ht="21" customHeight="1" x14ac:dyDescent="0.15">
      <c r="A35" s="33">
        <f t="shared" ref="A35:A46" si="2">ROW()-6</f>
        <v>29</v>
      </c>
      <c r="D35" s="11" t="s">
        <v>21</v>
      </c>
      <c r="E35" s="11" t="s">
        <v>60</v>
      </c>
      <c r="F35" s="12" t="s">
        <v>146</v>
      </c>
    </row>
    <row r="36" spans="1:6" ht="21" customHeight="1" x14ac:dyDescent="0.15">
      <c r="A36" s="33">
        <f t="shared" si="1"/>
        <v>30</v>
      </c>
      <c r="D36" s="41" t="s">
        <v>169</v>
      </c>
      <c r="E36" s="41"/>
      <c r="F36" s="65"/>
    </row>
    <row r="37" spans="1:6" ht="21" customHeight="1" x14ac:dyDescent="0.15">
      <c r="A37" s="33">
        <f t="shared" si="1"/>
        <v>31</v>
      </c>
      <c r="B37" s="36"/>
      <c r="C37" s="12"/>
      <c r="D37" s="37" t="s">
        <v>47</v>
      </c>
      <c r="E37" s="38" t="s">
        <v>43</v>
      </c>
      <c r="F37" s="37" t="s">
        <v>188</v>
      </c>
    </row>
    <row r="38" spans="1:6" ht="21" customHeight="1" x14ac:dyDescent="0.15">
      <c r="A38" s="33">
        <f t="shared" si="2"/>
        <v>32</v>
      </c>
      <c r="D38" s="11" t="s">
        <v>21</v>
      </c>
      <c r="E38" s="11" t="s">
        <v>43</v>
      </c>
      <c r="F38" s="12" t="s">
        <v>68</v>
      </c>
    </row>
    <row r="39" spans="1:6" ht="21" customHeight="1" x14ac:dyDescent="0.15">
      <c r="A39" s="33">
        <f>ROW()-6</f>
        <v>33</v>
      </c>
      <c r="B39" s="13"/>
      <c r="D39" s="11" t="s">
        <v>21</v>
      </c>
      <c r="E39" s="11" t="s">
        <v>60</v>
      </c>
      <c r="F39" s="12" t="s">
        <v>272</v>
      </c>
    </row>
    <row r="40" spans="1:6" ht="21" customHeight="1" x14ac:dyDescent="0.15">
      <c r="A40" s="33">
        <f t="shared" si="2"/>
        <v>34</v>
      </c>
      <c r="D40" s="43" t="s">
        <v>69</v>
      </c>
      <c r="E40" s="43"/>
      <c r="F40" s="44" t="s">
        <v>70</v>
      </c>
    </row>
    <row r="41" spans="1:6" ht="21" customHeight="1" x14ac:dyDescent="0.15">
      <c r="A41" s="33">
        <f t="shared" si="2"/>
        <v>35</v>
      </c>
    </row>
    <row r="42" spans="1:6" ht="21" customHeight="1" x14ac:dyDescent="0.15">
      <c r="A42" s="33">
        <f t="shared" si="2"/>
        <v>36</v>
      </c>
    </row>
    <row r="43" spans="1:6" ht="21" customHeight="1" x14ac:dyDescent="0.15">
      <c r="A43" s="33">
        <f t="shared" si="2"/>
        <v>37</v>
      </c>
      <c r="B43" s="11" t="s">
        <v>67</v>
      </c>
      <c r="F43" s="13"/>
    </row>
    <row r="44" spans="1:6" ht="23.25" customHeight="1" x14ac:dyDescent="0.15">
      <c r="A44" s="33">
        <f t="shared" si="2"/>
        <v>38</v>
      </c>
      <c r="D44" s="11" t="s">
        <v>21</v>
      </c>
      <c r="E44" s="11" t="s">
        <v>60</v>
      </c>
      <c r="F44" s="39" t="s">
        <v>217</v>
      </c>
    </row>
    <row r="45" spans="1:6" ht="21" customHeight="1" x14ac:dyDescent="0.15">
      <c r="A45" s="33">
        <f t="shared" si="2"/>
        <v>39</v>
      </c>
      <c r="D45" s="11" t="s">
        <v>21</v>
      </c>
      <c r="E45" s="11" t="s">
        <v>34</v>
      </c>
      <c r="F45" s="39" t="s">
        <v>216</v>
      </c>
    </row>
    <row r="46" spans="1:6" ht="23.25" customHeight="1" x14ac:dyDescent="0.15">
      <c r="A46" s="33">
        <f t="shared" si="2"/>
        <v>40</v>
      </c>
      <c r="D46" s="43" t="s">
        <v>69</v>
      </c>
      <c r="E46" s="43"/>
      <c r="F46" s="44" t="s">
        <v>70</v>
      </c>
    </row>
    <row r="47" spans="1:6" ht="23.25" customHeight="1" x14ac:dyDescent="0.15">
      <c r="A47" s="33">
        <f t="shared" ref="A47:A76" si="3">ROW()-6</f>
        <v>41</v>
      </c>
    </row>
    <row r="48" spans="1:6" ht="23.25" customHeight="1" x14ac:dyDescent="0.15">
      <c r="A48" s="33">
        <f t="shared" si="3"/>
        <v>42</v>
      </c>
      <c r="B48" s="10" t="s">
        <v>70</v>
      </c>
      <c r="F48" s="13"/>
    </row>
    <row r="49" spans="1:6" ht="21" customHeight="1" x14ac:dyDescent="0.15">
      <c r="A49" s="33">
        <f t="shared" si="3"/>
        <v>43</v>
      </c>
      <c r="B49" s="36"/>
      <c r="C49" s="12"/>
      <c r="D49" s="37" t="s">
        <v>47</v>
      </c>
      <c r="E49" s="38" t="s">
        <v>72</v>
      </c>
      <c r="F49" s="37" t="s">
        <v>188</v>
      </c>
    </row>
    <row r="50" spans="1:6" ht="21" customHeight="1" x14ac:dyDescent="0.15">
      <c r="A50" s="33">
        <f t="shared" si="3"/>
        <v>44</v>
      </c>
      <c r="D50" s="11" t="s">
        <v>21</v>
      </c>
      <c r="E50" s="11" t="s">
        <v>72</v>
      </c>
      <c r="F50" s="64" t="s">
        <v>273</v>
      </c>
    </row>
    <row r="51" spans="1:6" ht="21" customHeight="1" x14ac:dyDescent="0.15">
      <c r="A51" s="33">
        <f t="shared" si="3"/>
        <v>45</v>
      </c>
      <c r="D51" s="11" t="s">
        <v>21</v>
      </c>
      <c r="E51" s="11" t="s">
        <v>72</v>
      </c>
      <c r="F51" s="12" t="s">
        <v>274</v>
      </c>
    </row>
    <row r="52" spans="1:6" ht="21" customHeight="1" x14ac:dyDescent="0.15">
      <c r="A52" s="33">
        <f t="shared" si="3"/>
        <v>46</v>
      </c>
      <c r="B52" s="36"/>
      <c r="C52" s="12"/>
      <c r="D52" s="37" t="s">
        <v>47</v>
      </c>
      <c r="E52" s="38" t="s">
        <v>60</v>
      </c>
      <c r="F52" s="37" t="s">
        <v>188</v>
      </c>
    </row>
    <row r="53" spans="1:6" ht="21" customHeight="1" x14ac:dyDescent="0.15">
      <c r="A53" s="33">
        <f t="shared" si="3"/>
        <v>47</v>
      </c>
      <c r="D53" s="11" t="s">
        <v>21</v>
      </c>
      <c r="E53" s="11" t="s">
        <v>60</v>
      </c>
      <c r="F53" s="12" t="s">
        <v>275</v>
      </c>
    </row>
    <row r="54" spans="1:6" ht="21" customHeight="1" x14ac:dyDescent="0.15">
      <c r="A54" s="33">
        <f t="shared" si="3"/>
        <v>48</v>
      </c>
      <c r="D54" s="11" t="s">
        <v>21</v>
      </c>
      <c r="E54" s="11" t="s">
        <v>60</v>
      </c>
      <c r="F54" s="12" t="s">
        <v>73</v>
      </c>
    </row>
    <row r="55" spans="1:6" ht="20.25" customHeight="1" x14ac:dyDescent="0.15">
      <c r="A55" s="33">
        <f t="shared" si="3"/>
        <v>49</v>
      </c>
      <c r="B55"/>
      <c r="D55" s="41" t="s">
        <v>79</v>
      </c>
      <c r="E55" s="41" t="s">
        <v>165</v>
      </c>
      <c r="F55" s="65"/>
    </row>
    <row r="56" spans="1:6" ht="21" customHeight="1" x14ac:dyDescent="0.15">
      <c r="A56" s="33">
        <f t="shared" si="3"/>
        <v>50</v>
      </c>
      <c r="D56" s="11" t="s">
        <v>21</v>
      </c>
      <c r="E56" s="11" t="s">
        <v>60</v>
      </c>
      <c r="F56" s="13" t="s">
        <v>147</v>
      </c>
    </row>
    <row r="57" spans="1:6" ht="21" customHeight="1" x14ac:dyDescent="0.15">
      <c r="A57" s="33">
        <f t="shared" si="3"/>
        <v>51</v>
      </c>
      <c r="D57" s="11" t="s">
        <v>21</v>
      </c>
      <c r="E57" s="11" t="s">
        <v>60</v>
      </c>
      <c r="F57" s="13" t="s">
        <v>164</v>
      </c>
    </row>
    <row r="58" spans="1:6" ht="21" customHeight="1" x14ac:dyDescent="0.15">
      <c r="A58" s="33">
        <f t="shared" si="3"/>
        <v>52</v>
      </c>
      <c r="D58" s="11" t="s">
        <v>21</v>
      </c>
      <c r="E58" s="11" t="s">
        <v>60</v>
      </c>
      <c r="F58" s="13" t="s">
        <v>148</v>
      </c>
    </row>
    <row r="59" spans="1:6" ht="21" customHeight="1" x14ac:dyDescent="0.15">
      <c r="A59" s="33">
        <f t="shared" si="3"/>
        <v>53</v>
      </c>
      <c r="D59" s="11" t="s">
        <v>21</v>
      </c>
      <c r="E59" s="11" t="s">
        <v>72</v>
      </c>
      <c r="F59" s="12" t="s">
        <v>149</v>
      </c>
    </row>
    <row r="60" spans="1:6" ht="21" customHeight="1" x14ac:dyDescent="0.15">
      <c r="A60" s="33">
        <f t="shared" si="3"/>
        <v>54</v>
      </c>
      <c r="D60" s="11" t="s">
        <v>21</v>
      </c>
      <c r="E60" s="11" t="s">
        <v>60</v>
      </c>
      <c r="F60" s="13" t="s">
        <v>276</v>
      </c>
    </row>
    <row r="61" spans="1:6" ht="20.25" customHeight="1" x14ac:dyDescent="0.15">
      <c r="A61" s="33">
        <f t="shared" si="3"/>
        <v>55</v>
      </c>
      <c r="B61"/>
      <c r="D61" s="41" t="s">
        <v>79</v>
      </c>
      <c r="E61" s="41" t="s">
        <v>166</v>
      </c>
      <c r="F61" s="65"/>
    </row>
    <row r="62" spans="1:6" ht="26.25" customHeight="1" x14ac:dyDescent="0.15">
      <c r="A62" s="33">
        <f t="shared" si="3"/>
        <v>56</v>
      </c>
      <c r="D62" s="11" t="s">
        <v>21</v>
      </c>
      <c r="E62" s="11" t="s">
        <v>60</v>
      </c>
      <c r="F62" s="12" t="s">
        <v>150</v>
      </c>
    </row>
    <row r="63" spans="1:6" ht="26.25" customHeight="1" x14ac:dyDescent="0.15">
      <c r="A63" s="33">
        <f t="shared" si="3"/>
        <v>57</v>
      </c>
      <c r="D63" s="41" t="s">
        <v>79</v>
      </c>
      <c r="E63" s="41" t="s">
        <v>170</v>
      </c>
      <c r="F63" s="65"/>
    </row>
    <row r="64" spans="1:6" ht="21" customHeight="1" x14ac:dyDescent="0.15">
      <c r="A64" s="33">
        <f t="shared" si="3"/>
        <v>58</v>
      </c>
      <c r="D64" s="11" t="s">
        <v>21</v>
      </c>
      <c r="E64" s="11" t="s">
        <v>60</v>
      </c>
      <c r="F64" s="12" t="s">
        <v>151</v>
      </c>
    </row>
    <row r="65" spans="1:6" ht="21" customHeight="1" x14ac:dyDescent="0.15">
      <c r="A65" s="33">
        <f t="shared" si="3"/>
        <v>59</v>
      </c>
      <c r="D65" s="11" t="s">
        <v>21</v>
      </c>
      <c r="E65" s="11" t="s">
        <v>60</v>
      </c>
      <c r="F65" s="12" t="s">
        <v>277</v>
      </c>
    </row>
    <row r="66" spans="1:6" ht="26.25" customHeight="1" x14ac:dyDescent="0.15">
      <c r="A66" s="33">
        <f t="shared" si="3"/>
        <v>60</v>
      </c>
      <c r="D66" s="41" t="s">
        <v>169</v>
      </c>
      <c r="E66" s="41"/>
      <c r="F66" s="65"/>
    </row>
    <row r="67" spans="1:6" ht="21" customHeight="1" x14ac:dyDescent="0.15">
      <c r="A67" s="33">
        <f t="shared" si="3"/>
        <v>61</v>
      </c>
      <c r="B67" s="36"/>
      <c r="C67" s="12"/>
      <c r="D67" s="37" t="s">
        <v>47</v>
      </c>
      <c r="E67" s="38" t="s">
        <v>72</v>
      </c>
      <c r="F67" s="37" t="s">
        <v>188</v>
      </c>
    </row>
    <row r="68" spans="1:6" ht="21" customHeight="1" x14ac:dyDescent="0.15">
      <c r="A68" s="33">
        <f t="shared" si="3"/>
        <v>62</v>
      </c>
      <c r="D68" s="11" t="s">
        <v>21</v>
      </c>
      <c r="E68" s="11" t="s">
        <v>72</v>
      </c>
      <c r="F68" s="12" t="s">
        <v>278</v>
      </c>
    </row>
    <row r="69" spans="1:6" ht="21" customHeight="1" x14ac:dyDescent="0.15">
      <c r="A69" s="33">
        <f t="shared" si="3"/>
        <v>63</v>
      </c>
      <c r="B69" s="36"/>
      <c r="C69" s="12"/>
      <c r="D69" s="37" t="s">
        <v>47</v>
      </c>
      <c r="E69" s="38" t="s">
        <v>74</v>
      </c>
      <c r="F69" s="37" t="s">
        <v>190</v>
      </c>
    </row>
    <row r="70" spans="1:6" ht="21" customHeight="1" x14ac:dyDescent="0.15">
      <c r="A70" s="33">
        <f t="shared" si="3"/>
        <v>64</v>
      </c>
      <c r="D70" s="11" t="s">
        <v>21</v>
      </c>
      <c r="E70" s="11" t="s">
        <v>74</v>
      </c>
      <c r="F70" s="12" t="s">
        <v>279</v>
      </c>
    </row>
    <row r="71" spans="1:6" ht="21" customHeight="1" x14ac:dyDescent="0.15">
      <c r="A71" s="33">
        <f t="shared" si="3"/>
        <v>65</v>
      </c>
      <c r="D71" s="11" t="s">
        <v>21</v>
      </c>
      <c r="E71" s="11" t="s">
        <v>74</v>
      </c>
      <c r="F71" s="12" t="s">
        <v>280</v>
      </c>
    </row>
    <row r="72" spans="1:6" ht="21" customHeight="1" x14ac:dyDescent="0.15">
      <c r="A72" s="33">
        <f t="shared" si="3"/>
        <v>66</v>
      </c>
      <c r="B72" s="36"/>
      <c r="C72" s="12"/>
      <c r="D72" s="37" t="s">
        <v>191</v>
      </c>
      <c r="E72" s="38" t="s">
        <v>74</v>
      </c>
      <c r="F72" s="37"/>
    </row>
    <row r="73" spans="1:6" ht="21" customHeight="1" x14ac:dyDescent="0.15">
      <c r="A73" s="33">
        <f t="shared" si="3"/>
        <v>67</v>
      </c>
      <c r="B73" s="36"/>
      <c r="C73" s="12"/>
      <c r="D73" s="37" t="s">
        <v>47</v>
      </c>
      <c r="E73" s="38" t="s">
        <v>60</v>
      </c>
      <c r="F73" s="37" t="s">
        <v>188</v>
      </c>
    </row>
    <row r="74" spans="1:6" ht="18" customHeight="1" x14ac:dyDescent="0.15">
      <c r="A74" s="33">
        <f t="shared" si="3"/>
        <v>68</v>
      </c>
      <c r="D74" s="11" t="s">
        <v>21</v>
      </c>
      <c r="E74" s="11" t="s">
        <v>60</v>
      </c>
      <c r="F74" s="11" t="s">
        <v>281</v>
      </c>
    </row>
    <row r="75" spans="1:6" ht="26.25" customHeight="1" x14ac:dyDescent="0.15">
      <c r="A75" s="33">
        <f t="shared" si="3"/>
        <v>69</v>
      </c>
      <c r="D75" s="41" t="s">
        <v>79</v>
      </c>
      <c r="E75" s="41" t="s">
        <v>167</v>
      </c>
      <c r="F75" s="65"/>
    </row>
    <row r="76" spans="1:6" ht="21" customHeight="1" x14ac:dyDescent="0.15">
      <c r="A76" s="33">
        <f t="shared" si="3"/>
        <v>70</v>
      </c>
      <c r="D76" s="11" t="s">
        <v>21</v>
      </c>
      <c r="E76" s="11" t="s">
        <v>60</v>
      </c>
      <c r="F76" s="13" t="s">
        <v>282</v>
      </c>
    </row>
    <row r="77" spans="1:6" ht="21" customHeight="1" x14ac:dyDescent="0.15">
      <c r="A77" s="33">
        <f t="shared" ref="A77:A81" si="4">ROW()-6</f>
        <v>71</v>
      </c>
      <c r="D77" s="11" t="s">
        <v>21</v>
      </c>
      <c r="E77" s="11" t="s">
        <v>60</v>
      </c>
      <c r="F77" s="13" t="s">
        <v>152</v>
      </c>
    </row>
    <row r="78" spans="1:6" ht="21" customHeight="1" x14ac:dyDescent="0.15">
      <c r="A78" s="33">
        <f t="shared" si="4"/>
        <v>72</v>
      </c>
      <c r="D78" s="11" t="s">
        <v>21</v>
      </c>
      <c r="E78" s="11" t="s">
        <v>60</v>
      </c>
      <c r="F78" s="13" t="s">
        <v>283</v>
      </c>
    </row>
    <row r="79" spans="1:6" ht="21" customHeight="1" x14ac:dyDescent="0.15">
      <c r="A79" s="33">
        <f t="shared" si="4"/>
        <v>73</v>
      </c>
      <c r="D79" s="11" t="s">
        <v>21</v>
      </c>
      <c r="E79" s="11" t="s">
        <v>60</v>
      </c>
      <c r="F79" s="13" t="s">
        <v>153</v>
      </c>
    </row>
    <row r="80" spans="1:6" ht="21" customHeight="1" x14ac:dyDescent="0.15">
      <c r="A80" s="33">
        <f t="shared" si="4"/>
        <v>74</v>
      </c>
      <c r="D80" s="11" t="s">
        <v>21</v>
      </c>
      <c r="E80" s="11" t="s">
        <v>74</v>
      </c>
      <c r="F80" s="12" t="s">
        <v>284</v>
      </c>
    </row>
    <row r="81" spans="1:6" ht="21" customHeight="1" x14ac:dyDescent="0.15">
      <c r="A81" s="33">
        <f t="shared" si="4"/>
        <v>75</v>
      </c>
      <c r="D81" s="11" t="s">
        <v>21</v>
      </c>
      <c r="E81" s="11" t="s">
        <v>60</v>
      </c>
      <c r="F81" s="12" t="s">
        <v>238</v>
      </c>
    </row>
    <row r="82" spans="1:6" ht="21" customHeight="1" x14ac:dyDescent="0.15">
      <c r="A82" s="33">
        <f t="shared" ref="A82:A237" si="5">ROW()-6</f>
        <v>76</v>
      </c>
      <c r="D82" s="43" t="s">
        <v>69</v>
      </c>
      <c r="E82" s="43"/>
      <c r="F82" s="44" t="s">
        <v>75</v>
      </c>
    </row>
    <row r="83" spans="1:6" ht="20.25" customHeight="1" x14ac:dyDescent="0.15">
      <c r="A83" s="33">
        <f t="shared" si="5"/>
        <v>77</v>
      </c>
      <c r="B83" s="40" t="s">
        <v>75</v>
      </c>
    </row>
    <row r="84" spans="1:6" ht="21" customHeight="1" x14ac:dyDescent="0.15">
      <c r="A84" s="33">
        <f t="shared" si="5"/>
        <v>78</v>
      </c>
      <c r="B84" s="13"/>
      <c r="C84" s="13"/>
      <c r="D84" s="57" t="s">
        <v>76</v>
      </c>
      <c r="E84" s="57">
        <v>1</v>
      </c>
      <c r="F84" s="58"/>
    </row>
    <row r="85" spans="1:6" ht="21" customHeight="1" x14ac:dyDescent="0.15">
      <c r="A85" s="33">
        <f t="shared" si="5"/>
        <v>79</v>
      </c>
      <c r="B85" s="13"/>
      <c r="D85" s="59" t="s">
        <v>100</v>
      </c>
      <c r="E85" s="59"/>
      <c r="F85" s="52"/>
    </row>
    <row r="86" spans="1:6" ht="21" customHeight="1" x14ac:dyDescent="0.15">
      <c r="A86" s="33">
        <f t="shared" si="5"/>
        <v>80</v>
      </c>
      <c r="B86" s="13"/>
      <c r="D86" s="59" t="s">
        <v>169</v>
      </c>
      <c r="E86" s="59"/>
      <c r="F86" s="52"/>
    </row>
    <row r="87" spans="1:6" ht="21" customHeight="1" x14ac:dyDescent="0.15">
      <c r="A87" s="33">
        <f t="shared" si="5"/>
        <v>81</v>
      </c>
      <c r="B87" s="36"/>
      <c r="C87" s="12"/>
      <c r="D87" s="37" t="s">
        <v>47</v>
      </c>
      <c r="E87" s="38" t="s">
        <v>57</v>
      </c>
      <c r="F87" s="37" t="s">
        <v>188</v>
      </c>
    </row>
    <row r="88" spans="1:6" ht="21" customHeight="1" x14ac:dyDescent="0.15">
      <c r="A88" s="33">
        <f t="shared" si="5"/>
        <v>82</v>
      </c>
      <c r="D88" s="11" t="s">
        <v>21</v>
      </c>
      <c r="E88" s="11" t="s">
        <v>57</v>
      </c>
      <c r="F88" s="12" t="s">
        <v>154</v>
      </c>
    </row>
    <row r="89" spans="1:6" ht="21" customHeight="1" x14ac:dyDescent="0.15">
      <c r="A89" s="33">
        <f t="shared" si="5"/>
        <v>83</v>
      </c>
      <c r="D89" s="11" t="s">
        <v>21</v>
      </c>
      <c r="E89" s="11" t="s">
        <v>57</v>
      </c>
      <c r="F89" s="12" t="s">
        <v>239</v>
      </c>
    </row>
    <row r="90" spans="1:6" ht="21" customHeight="1" x14ac:dyDescent="0.15">
      <c r="A90" s="33">
        <f t="shared" si="5"/>
        <v>84</v>
      </c>
      <c r="D90" s="11" t="s">
        <v>21</v>
      </c>
      <c r="E90" s="11" t="s">
        <v>57</v>
      </c>
      <c r="F90" s="12" t="s">
        <v>285</v>
      </c>
    </row>
    <row r="91" spans="1:6" ht="21" customHeight="1" x14ac:dyDescent="0.15">
      <c r="A91" s="33">
        <f t="shared" si="5"/>
        <v>85</v>
      </c>
      <c r="B91" s="13"/>
      <c r="C91" s="13"/>
      <c r="D91" s="57" t="s">
        <v>76</v>
      </c>
      <c r="E91" s="57">
        <v>1</v>
      </c>
      <c r="F91" s="58"/>
    </row>
    <row r="92" spans="1:6" ht="21" customHeight="1" x14ac:dyDescent="0.15">
      <c r="A92" s="33">
        <f t="shared" si="5"/>
        <v>86</v>
      </c>
      <c r="B92" s="36"/>
      <c r="C92" s="12"/>
      <c r="D92" s="37" t="s">
        <v>47</v>
      </c>
      <c r="E92" s="38" t="s">
        <v>131</v>
      </c>
      <c r="F92" s="37" t="s">
        <v>188</v>
      </c>
    </row>
    <row r="93" spans="1:6" ht="21" customHeight="1" x14ac:dyDescent="0.15">
      <c r="A93" s="33">
        <f t="shared" si="5"/>
        <v>87</v>
      </c>
      <c r="D93" s="11" t="s">
        <v>21</v>
      </c>
      <c r="E93" s="11" t="s">
        <v>128</v>
      </c>
      <c r="F93" s="12" t="s">
        <v>286</v>
      </c>
    </row>
    <row r="94" spans="1:6" ht="21" customHeight="1" x14ac:dyDescent="0.15">
      <c r="A94" s="33">
        <f t="shared" si="5"/>
        <v>88</v>
      </c>
      <c r="D94" s="11" t="s">
        <v>21</v>
      </c>
      <c r="E94" s="11" t="s">
        <v>128</v>
      </c>
      <c r="F94" s="13" t="s">
        <v>287</v>
      </c>
    </row>
    <row r="95" spans="1:6" ht="21" customHeight="1" x14ac:dyDescent="0.15">
      <c r="A95" s="33">
        <f t="shared" si="5"/>
        <v>89</v>
      </c>
      <c r="D95" s="11" t="s">
        <v>21</v>
      </c>
      <c r="E95" s="11" t="s">
        <v>128</v>
      </c>
      <c r="F95" s="12" t="s">
        <v>77</v>
      </c>
    </row>
    <row r="96" spans="1:6" ht="21" customHeight="1" x14ac:dyDescent="0.15">
      <c r="A96" s="33">
        <f t="shared" si="5"/>
        <v>90</v>
      </c>
      <c r="B96" s="10">
        <v>2</v>
      </c>
      <c r="D96" s="41" t="s">
        <v>79</v>
      </c>
      <c r="E96" s="41" t="s">
        <v>168</v>
      </c>
      <c r="F96" s="65" t="b">
        <v>0</v>
      </c>
    </row>
    <row r="97" spans="1:6" ht="21" customHeight="1" x14ac:dyDescent="0.15">
      <c r="A97" s="33">
        <f t="shared" si="5"/>
        <v>91</v>
      </c>
      <c r="B97" s="36"/>
      <c r="C97" s="12"/>
      <c r="D97" s="37" t="s">
        <v>47</v>
      </c>
      <c r="E97" s="38" t="s">
        <v>60</v>
      </c>
      <c r="F97" s="37" t="s">
        <v>188</v>
      </c>
    </row>
    <row r="98" spans="1:6" ht="21" customHeight="1" x14ac:dyDescent="0.15">
      <c r="A98" s="33">
        <f t="shared" si="5"/>
        <v>92</v>
      </c>
      <c r="B98" s="36"/>
      <c r="C98" s="12"/>
      <c r="D98" s="11" t="s">
        <v>21</v>
      </c>
      <c r="E98" s="11" t="s">
        <v>60</v>
      </c>
      <c r="F98" s="13" t="s">
        <v>199</v>
      </c>
    </row>
    <row r="99" spans="1:6" ht="44.25" customHeight="1" x14ac:dyDescent="0.15">
      <c r="A99" s="33">
        <f t="shared" si="5"/>
        <v>93</v>
      </c>
      <c r="B99" s="36"/>
      <c r="C99" s="12"/>
      <c r="D99" s="55" t="s">
        <v>24</v>
      </c>
      <c r="E99" s="55"/>
      <c r="F99" s="56" t="s">
        <v>200</v>
      </c>
    </row>
    <row r="100" spans="1:6" ht="28.5" customHeight="1" x14ac:dyDescent="0.15">
      <c r="A100" s="33">
        <f t="shared" si="5"/>
        <v>94</v>
      </c>
      <c r="B100" s="36"/>
      <c r="C100" s="12"/>
      <c r="D100" s="15"/>
      <c r="E100" s="15"/>
      <c r="F100" s="33"/>
    </row>
    <row r="101" spans="1:6" ht="24" customHeight="1" x14ac:dyDescent="0.15">
      <c r="A101" s="33">
        <f t="shared" si="5"/>
        <v>95</v>
      </c>
      <c r="B101" s="36" t="s">
        <v>202</v>
      </c>
      <c r="C101" s="12"/>
      <c r="D101" s="15"/>
      <c r="E101" s="15"/>
      <c r="F101" s="33"/>
    </row>
    <row r="102" spans="1:6" ht="24" customHeight="1" x14ac:dyDescent="0.15">
      <c r="A102" s="33">
        <f t="shared" si="5"/>
        <v>96</v>
      </c>
      <c r="B102" s="36"/>
      <c r="C102" s="12"/>
      <c r="D102" s="37" t="s">
        <v>47</v>
      </c>
      <c r="E102" s="38" t="s">
        <v>131</v>
      </c>
      <c r="F102" s="37" t="s">
        <v>188</v>
      </c>
    </row>
    <row r="103" spans="1:6" ht="24" customHeight="1" x14ac:dyDescent="0.15">
      <c r="A103" s="33">
        <f t="shared" si="5"/>
        <v>97</v>
      </c>
      <c r="B103" s="36"/>
      <c r="C103" s="12"/>
      <c r="D103" s="11" t="s">
        <v>21</v>
      </c>
      <c r="E103" s="11" t="s">
        <v>128</v>
      </c>
      <c r="F103" s="12" t="s">
        <v>288</v>
      </c>
    </row>
    <row r="104" spans="1:6" ht="24" customHeight="1" x14ac:dyDescent="0.15">
      <c r="A104" s="33">
        <f t="shared" si="5"/>
        <v>98</v>
      </c>
      <c r="B104" s="36"/>
      <c r="C104" s="12"/>
      <c r="D104" s="11" t="s">
        <v>21</v>
      </c>
      <c r="E104" s="11" t="s">
        <v>128</v>
      </c>
      <c r="F104" s="13" t="s">
        <v>204</v>
      </c>
    </row>
    <row r="105" spans="1:6" ht="24" customHeight="1" x14ac:dyDescent="0.15">
      <c r="A105" s="33">
        <f t="shared" si="5"/>
        <v>99</v>
      </c>
      <c r="B105" s="36"/>
      <c r="C105" s="12"/>
      <c r="D105" s="11" t="s">
        <v>207</v>
      </c>
      <c r="E105" s="11" t="s">
        <v>208</v>
      </c>
      <c r="F105" s="13" t="s">
        <v>209</v>
      </c>
    </row>
    <row r="106" spans="1:6" ht="24" customHeight="1" x14ac:dyDescent="0.15">
      <c r="A106" s="33">
        <f t="shared" si="5"/>
        <v>100</v>
      </c>
      <c r="B106" s="36"/>
      <c r="C106" s="12"/>
      <c r="D106" s="43" t="s">
        <v>69</v>
      </c>
      <c r="E106" s="43"/>
      <c r="F106" s="44" t="s">
        <v>206</v>
      </c>
    </row>
    <row r="107" spans="1:6" ht="24" customHeight="1" x14ac:dyDescent="0.15">
      <c r="A107" s="33">
        <f t="shared" si="5"/>
        <v>101</v>
      </c>
      <c r="B107" s="36" t="s">
        <v>201</v>
      </c>
      <c r="C107" s="12"/>
      <c r="D107" s="15"/>
      <c r="E107" s="15"/>
      <c r="F107" s="33"/>
    </row>
    <row r="108" spans="1:6" ht="24" customHeight="1" x14ac:dyDescent="0.15">
      <c r="A108" s="33">
        <f t="shared" si="5"/>
        <v>102</v>
      </c>
      <c r="B108" s="36"/>
      <c r="C108" s="12"/>
      <c r="D108" s="11" t="s">
        <v>21</v>
      </c>
      <c r="E108" s="11" t="s">
        <v>72</v>
      </c>
      <c r="F108" s="12" t="s">
        <v>289</v>
      </c>
    </row>
    <row r="109" spans="1:6" ht="24" customHeight="1" x14ac:dyDescent="0.15">
      <c r="A109" s="33">
        <f t="shared" si="5"/>
        <v>103</v>
      </c>
      <c r="B109" s="36"/>
      <c r="C109" s="12"/>
      <c r="D109" s="11" t="s">
        <v>21</v>
      </c>
      <c r="E109" s="11" t="s">
        <v>72</v>
      </c>
      <c r="F109" s="13" t="s">
        <v>290</v>
      </c>
    </row>
    <row r="110" spans="1:6" ht="24" customHeight="1" x14ac:dyDescent="0.15">
      <c r="A110" s="33">
        <f t="shared" si="5"/>
        <v>104</v>
      </c>
      <c r="B110" s="36"/>
      <c r="C110" s="12"/>
      <c r="D110" s="11" t="s">
        <v>207</v>
      </c>
      <c r="E110" s="11" t="s">
        <v>208</v>
      </c>
      <c r="F110" s="13" t="s">
        <v>209</v>
      </c>
    </row>
    <row r="111" spans="1:6" ht="24" customHeight="1" x14ac:dyDescent="0.15">
      <c r="A111" s="33">
        <f t="shared" si="5"/>
        <v>105</v>
      </c>
      <c r="B111" s="36"/>
      <c r="C111" s="12"/>
      <c r="D111" s="43" t="s">
        <v>69</v>
      </c>
      <c r="E111" s="43"/>
      <c r="F111" s="44" t="s">
        <v>206</v>
      </c>
    </row>
    <row r="112" spans="1:6" ht="24" customHeight="1" x14ac:dyDescent="0.15">
      <c r="A112" s="33">
        <f t="shared" si="5"/>
        <v>106</v>
      </c>
      <c r="B112" s="36" t="s">
        <v>203</v>
      </c>
      <c r="C112" s="12"/>
      <c r="F112" s="13"/>
    </row>
    <row r="113" spans="1:6" ht="24" customHeight="1" x14ac:dyDescent="0.15">
      <c r="A113" s="33">
        <f t="shared" si="5"/>
        <v>107</v>
      </c>
      <c r="B113" s="13"/>
      <c r="C113" s="12"/>
      <c r="D113" s="11" t="s">
        <v>21</v>
      </c>
      <c r="E113" s="11" t="s">
        <v>211</v>
      </c>
      <c r="F113" s="12" t="s">
        <v>212</v>
      </c>
    </row>
    <row r="114" spans="1:6" ht="37.5" customHeight="1" x14ac:dyDescent="0.15">
      <c r="A114" s="33">
        <f t="shared" si="5"/>
        <v>108</v>
      </c>
      <c r="B114" s="36"/>
      <c r="C114" s="12"/>
      <c r="D114" s="11" t="s">
        <v>21</v>
      </c>
      <c r="E114" s="11" t="s">
        <v>43</v>
      </c>
      <c r="F114" s="12" t="s">
        <v>213</v>
      </c>
    </row>
    <row r="115" spans="1:6" ht="21" customHeight="1" x14ac:dyDescent="0.15">
      <c r="A115" s="33">
        <f t="shared" si="5"/>
        <v>109</v>
      </c>
      <c r="B115" s="36"/>
      <c r="C115" s="12"/>
      <c r="D115" s="11" t="s">
        <v>21</v>
      </c>
      <c r="E115" s="11" t="s">
        <v>208</v>
      </c>
      <c r="F115" s="13" t="s">
        <v>210</v>
      </c>
    </row>
    <row r="116" spans="1:6" ht="21" customHeight="1" x14ac:dyDescent="0.15">
      <c r="A116" s="33">
        <f t="shared" si="5"/>
        <v>110</v>
      </c>
      <c r="B116" s="36"/>
      <c r="C116" s="12"/>
      <c r="D116" s="33"/>
      <c r="E116" s="15"/>
      <c r="F116" s="33"/>
    </row>
    <row r="117" spans="1:6" ht="21" customHeight="1" x14ac:dyDescent="0.15">
      <c r="A117" s="33">
        <f t="shared" si="5"/>
        <v>111</v>
      </c>
      <c r="B117" s="36" t="s">
        <v>205</v>
      </c>
      <c r="C117" s="12"/>
      <c r="D117" s="37"/>
      <c r="E117" s="38"/>
      <c r="F117" s="37"/>
    </row>
    <row r="118" spans="1:6" ht="21" customHeight="1" x14ac:dyDescent="0.15">
      <c r="A118" s="33">
        <f t="shared" si="5"/>
        <v>112</v>
      </c>
      <c r="D118" s="11" t="s">
        <v>21</v>
      </c>
      <c r="E118" s="11" t="s">
        <v>60</v>
      </c>
      <c r="F118" s="13" t="s">
        <v>194</v>
      </c>
    </row>
    <row r="119" spans="1:6" ht="21" customHeight="1" x14ac:dyDescent="0.15">
      <c r="A119" s="33">
        <f t="shared" si="5"/>
        <v>113</v>
      </c>
      <c r="D119" s="11" t="s">
        <v>21</v>
      </c>
      <c r="E119" s="11" t="s">
        <v>60</v>
      </c>
      <c r="F119" s="13" t="s">
        <v>193</v>
      </c>
    </row>
    <row r="120" spans="1:6" ht="21" customHeight="1" x14ac:dyDescent="0.15">
      <c r="A120" s="33">
        <f t="shared" si="5"/>
        <v>114</v>
      </c>
      <c r="D120" s="11" t="s">
        <v>21</v>
      </c>
      <c r="E120" s="11" t="s">
        <v>60</v>
      </c>
      <c r="F120" s="13" t="s">
        <v>195</v>
      </c>
    </row>
    <row r="121" spans="1:6" ht="21" customHeight="1" x14ac:dyDescent="0.15">
      <c r="A121" s="33">
        <f t="shared" si="5"/>
        <v>115</v>
      </c>
      <c r="B121" s="36"/>
      <c r="C121" s="12"/>
      <c r="D121" s="37" t="s">
        <v>47</v>
      </c>
      <c r="E121" s="38" t="s">
        <v>131</v>
      </c>
      <c r="F121" s="37" t="s">
        <v>188</v>
      </c>
    </row>
    <row r="122" spans="1:6" ht="21" customHeight="1" x14ac:dyDescent="0.15">
      <c r="A122" s="33">
        <f t="shared" si="5"/>
        <v>116</v>
      </c>
      <c r="D122" s="11" t="s">
        <v>21</v>
      </c>
      <c r="E122" s="11" t="s">
        <v>131</v>
      </c>
      <c r="F122" s="13" t="s">
        <v>192</v>
      </c>
    </row>
    <row r="123" spans="1:6" ht="21" customHeight="1" x14ac:dyDescent="0.15">
      <c r="A123" s="33">
        <f t="shared" si="5"/>
        <v>117</v>
      </c>
      <c r="D123" s="43" t="s">
        <v>87</v>
      </c>
      <c r="E123" s="43" t="s">
        <v>137</v>
      </c>
      <c r="F123" s="44"/>
    </row>
    <row r="124" spans="1:6" ht="21" customHeight="1" x14ac:dyDescent="0.15">
      <c r="A124" s="33">
        <f t="shared" si="5"/>
        <v>118</v>
      </c>
      <c r="D124" s="11" t="s">
        <v>21</v>
      </c>
      <c r="E124" s="11" t="s">
        <v>128</v>
      </c>
      <c r="F124" s="13" t="s">
        <v>171</v>
      </c>
    </row>
    <row r="125" spans="1:6" ht="54" customHeight="1" x14ac:dyDescent="0.15">
      <c r="A125" s="33">
        <f t="shared" si="5"/>
        <v>119</v>
      </c>
      <c r="D125" s="55" t="s">
        <v>24</v>
      </c>
      <c r="E125" s="55"/>
      <c r="F125" s="56" t="s">
        <v>180</v>
      </c>
    </row>
    <row r="126" spans="1:6" ht="20.25" customHeight="1" x14ac:dyDescent="0.15">
      <c r="A126" s="33">
        <f t="shared" si="5"/>
        <v>120</v>
      </c>
      <c r="B126" s="10" t="s">
        <v>172</v>
      </c>
      <c r="D126" s="15"/>
      <c r="E126" s="15"/>
      <c r="F126" s="33"/>
    </row>
    <row r="127" spans="1:6" ht="21" customHeight="1" x14ac:dyDescent="0.15">
      <c r="A127" s="33">
        <f t="shared" si="5"/>
        <v>121</v>
      </c>
      <c r="D127" s="41" t="s">
        <v>169</v>
      </c>
      <c r="E127" s="41"/>
      <c r="F127" s="65"/>
    </row>
    <row r="128" spans="1:6" ht="21" customHeight="1" x14ac:dyDescent="0.15">
      <c r="A128" s="33">
        <f t="shared" si="5"/>
        <v>122</v>
      </c>
      <c r="B128" s="36"/>
      <c r="C128" s="12"/>
      <c r="D128" s="37" t="s">
        <v>47</v>
      </c>
      <c r="E128" s="38" t="s">
        <v>72</v>
      </c>
      <c r="F128" s="37" t="s">
        <v>188</v>
      </c>
    </row>
    <row r="129" spans="1:6" ht="20.25" customHeight="1" x14ac:dyDescent="0.15">
      <c r="A129" s="33">
        <f t="shared" si="5"/>
        <v>123</v>
      </c>
      <c r="D129" s="11" t="s">
        <v>21</v>
      </c>
      <c r="E129" s="11" t="s">
        <v>72</v>
      </c>
      <c r="F129" s="12" t="s">
        <v>291</v>
      </c>
    </row>
    <row r="130" spans="1:6" ht="20.25" customHeight="1" x14ac:dyDescent="0.15">
      <c r="A130" s="33">
        <f t="shared" si="5"/>
        <v>124</v>
      </c>
      <c r="D130" s="11" t="s">
        <v>21</v>
      </c>
      <c r="E130" s="11" t="s">
        <v>72</v>
      </c>
      <c r="F130" s="12" t="s">
        <v>184</v>
      </c>
    </row>
    <row r="131" spans="1:6" ht="20.25" customHeight="1" x14ac:dyDescent="0.15">
      <c r="A131" s="33">
        <f t="shared" si="5"/>
        <v>125</v>
      </c>
      <c r="D131" s="11" t="s">
        <v>21</v>
      </c>
      <c r="E131" s="11" t="s">
        <v>72</v>
      </c>
      <c r="F131" s="12" t="s">
        <v>185</v>
      </c>
    </row>
    <row r="132" spans="1:6" ht="20.25" customHeight="1" x14ac:dyDescent="0.15">
      <c r="A132" s="33">
        <f t="shared" si="5"/>
        <v>126</v>
      </c>
      <c r="D132" s="43" t="s">
        <v>69</v>
      </c>
      <c r="E132" s="43"/>
      <c r="F132" s="44" t="s">
        <v>178</v>
      </c>
    </row>
    <row r="133" spans="1:6" ht="20.25" customHeight="1" x14ac:dyDescent="0.15">
      <c r="A133" s="33">
        <f t="shared" si="5"/>
        <v>127</v>
      </c>
      <c r="B133" s="10" t="s">
        <v>173</v>
      </c>
      <c r="D133" s="15"/>
      <c r="E133" s="15"/>
      <c r="F133" s="33"/>
    </row>
    <row r="134" spans="1:6" ht="21" customHeight="1" x14ac:dyDescent="0.15">
      <c r="A134" s="33">
        <f t="shared" si="5"/>
        <v>128</v>
      </c>
      <c r="D134" s="41" t="s">
        <v>169</v>
      </c>
      <c r="E134" s="41"/>
      <c r="F134" s="65"/>
    </row>
    <row r="135" spans="1:6" ht="20.25" customHeight="1" x14ac:dyDescent="0.15">
      <c r="A135" s="33">
        <f t="shared" si="5"/>
        <v>129</v>
      </c>
      <c r="D135" s="37" t="s">
        <v>47</v>
      </c>
      <c r="E135" s="38" t="s">
        <v>74</v>
      </c>
      <c r="F135" s="37" t="s">
        <v>51</v>
      </c>
    </row>
    <row r="136" spans="1:6" ht="20.25" customHeight="1" x14ac:dyDescent="0.15">
      <c r="A136" s="33">
        <f t="shared" si="5"/>
        <v>130</v>
      </c>
      <c r="D136" s="11" t="s">
        <v>21</v>
      </c>
      <c r="E136" s="11" t="s">
        <v>74</v>
      </c>
      <c r="F136" s="12" t="s">
        <v>181</v>
      </c>
    </row>
    <row r="137" spans="1:6" ht="21" customHeight="1" x14ac:dyDescent="0.15">
      <c r="A137" s="33">
        <f t="shared" si="5"/>
        <v>131</v>
      </c>
      <c r="B137" s="36"/>
      <c r="C137" s="12"/>
      <c r="D137" s="11" t="s">
        <v>21</v>
      </c>
      <c r="E137" s="11" t="s">
        <v>208</v>
      </c>
      <c r="F137" s="13" t="s">
        <v>214</v>
      </c>
    </row>
    <row r="138" spans="1:6" ht="20.25" customHeight="1" x14ac:dyDescent="0.15">
      <c r="A138" s="33">
        <f t="shared" si="5"/>
        <v>132</v>
      </c>
      <c r="B138" s="13"/>
      <c r="C138" s="13"/>
      <c r="D138" s="43" t="s">
        <v>69</v>
      </c>
      <c r="E138" s="43"/>
      <c r="F138" s="44" t="s">
        <v>178</v>
      </c>
    </row>
    <row r="139" spans="1:6" ht="20.25" customHeight="1" x14ac:dyDescent="0.15">
      <c r="A139" s="33">
        <f t="shared" si="5"/>
        <v>133</v>
      </c>
      <c r="B139" s="10" t="s">
        <v>174</v>
      </c>
      <c r="C139" s="13"/>
      <c r="D139" s="13"/>
      <c r="E139" s="13"/>
      <c r="F139" s="13"/>
    </row>
    <row r="140" spans="1:6" ht="21" customHeight="1" x14ac:dyDescent="0.15">
      <c r="A140" s="33">
        <f t="shared" si="5"/>
        <v>134</v>
      </c>
      <c r="D140" s="41" t="s">
        <v>169</v>
      </c>
      <c r="E140" s="41"/>
      <c r="F140" s="65"/>
    </row>
    <row r="141" spans="1:6" ht="21" customHeight="1" x14ac:dyDescent="0.15">
      <c r="A141" s="33">
        <f t="shared" si="5"/>
        <v>135</v>
      </c>
      <c r="B141" s="36"/>
      <c r="C141" s="12"/>
      <c r="D141" s="37" t="s">
        <v>47</v>
      </c>
      <c r="E141" s="38" t="s">
        <v>43</v>
      </c>
      <c r="F141" s="37" t="s">
        <v>188</v>
      </c>
    </row>
    <row r="142" spans="1:6" ht="20.25" customHeight="1" x14ac:dyDescent="0.15">
      <c r="A142" s="33">
        <f t="shared" si="5"/>
        <v>136</v>
      </c>
      <c r="D142" s="11" t="s">
        <v>21</v>
      </c>
      <c r="E142" s="11" t="s">
        <v>175</v>
      </c>
      <c r="F142" s="12" t="s">
        <v>176</v>
      </c>
    </row>
    <row r="143" spans="1:6" ht="20.25" customHeight="1" x14ac:dyDescent="0.15">
      <c r="A143" s="33">
        <f t="shared" si="5"/>
        <v>137</v>
      </c>
      <c r="D143" s="11" t="s">
        <v>21</v>
      </c>
      <c r="E143" s="11" t="s">
        <v>175</v>
      </c>
      <c r="F143" s="12" t="s">
        <v>293</v>
      </c>
    </row>
    <row r="144" spans="1:6" ht="28.5" customHeight="1" x14ac:dyDescent="0.15">
      <c r="A144" s="33">
        <f t="shared" si="5"/>
        <v>138</v>
      </c>
      <c r="D144" s="11" t="s">
        <v>21</v>
      </c>
      <c r="E144" s="11" t="s">
        <v>175</v>
      </c>
      <c r="F144" s="12" t="s">
        <v>292</v>
      </c>
    </row>
    <row r="145" spans="1:6" ht="20.25" customHeight="1" x14ac:dyDescent="0.15">
      <c r="A145" s="33">
        <f t="shared" si="5"/>
        <v>139</v>
      </c>
      <c r="B145" s="13"/>
      <c r="D145" s="11" t="s">
        <v>21</v>
      </c>
      <c r="E145" s="11" t="s">
        <v>175</v>
      </c>
      <c r="F145" s="12" t="s">
        <v>179</v>
      </c>
    </row>
    <row r="146" spans="1:6" ht="21" customHeight="1" x14ac:dyDescent="0.15">
      <c r="A146" s="33">
        <f t="shared" si="5"/>
        <v>140</v>
      </c>
      <c r="B146" s="36"/>
      <c r="C146" s="12"/>
      <c r="D146" s="37" t="s">
        <v>47</v>
      </c>
      <c r="E146" s="38" t="s">
        <v>131</v>
      </c>
      <c r="F146" s="37" t="s">
        <v>196</v>
      </c>
    </row>
    <row r="147" spans="1:6" ht="20.25" customHeight="1" x14ac:dyDescent="0.15">
      <c r="A147" s="33">
        <f t="shared" si="5"/>
        <v>141</v>
      </c>
      <c r="B147" s="13"/>
      <c r="D147" s="11" t="s">
        <v>21</v>
      </c>
      <c r="E147" s="11" t="s">
        <v>131</v>
      </c>
      <c r="F147" s="12" t="s">
        <v>182</v>
      </c>
    </row>
    <row r="148" spans="1:6" ht="20.25" customHeight="1" x14ac:dyDescent="0.15">
      <c r="A148" s="33">
        <f t="shared" si="5"/>
        <v>142</v>
      </c>
      <c r="B148" s="13"/>
      <c r="D148" s="11" t="s">
        <v>21</v>
      </c>
      <c r="E148" s="11" t="s">
        <v>131</v>
      </c>
      <c r="F148" s="12" t="s">
        <v>183</v>
      </c>
    </row>
    <row r="149" spans="1:6" ht="21" customHeight="1" x14ac:dyDescent="0.15">
      <c r="A149" s="33">
        <f t="shared" si="5"/>
        <v>143</v>
      </c>
      <c r="B149" s="36"/>
      <c r="C149" s="12"/>
      <c r="D149" s="37" t="s">
        <v>191</v>
      </c>
      <c r="E149" s="38" t="s">
        <v>197</v>
      </c>
      <c r="F149" s="37"/>
    </row>
    <row r="150" spans="1:6" ht="20.25" customHeight="1" x14ac:dyDescent="0.15">
      <c r="A150" s="33">
        <f t="shared" si="5"/>
        <v>144</v>
      </c>
      <c r="B150" s="10">
        <v>1</v>
      </c>
      <c r="D150" s="43" t="s">
        <v>69</v>
      </c>
      <c r="E150" s="43"/>
      <c r="F150" s="44" t="s">
        <v>178</v>
      </c>
    </row>
    <row r="151" spans="1:6" ht="20.25" customHeight="1" x14ac:dyDescent="0.15">
      <c r="A151" s="33">
        <f t="shared" si="5"/>
        <v>145</v>
      </c>
      <c r="B151" s="10" t="s">
        <v>177</v>
      </c>
      <c r="D151" s="15"/>
      <c r="E151" s="15"/>
      <c r="F151" s="33"/>
    </row>
    <row r="152" spans="1:6" ht="20.25" customHeight="1" x14ac:dyDescent="0.15">
      <c r="A152" s="33">
        <f t="shared" si="5"/>
        <v>146</v>
      </c>
      <c r="D152" s="37" t="s">
        <v>47</v>
      </c>
      <c r="E152" s="38" t="s">
        <v>74</v>
      </c>
      <c r="F152" s="37" t="s">
        <v>188</v>
      </c>
    </row>
    <row r="153" spans="1:6" ht="21" customHeight="1" x14ac:dyDescent="0.15">
      <c r="A153" s="33">
        <f t="shared" si="5"/>
        <v>147</v>
      </c>
      <c r="D153" s="11" t="s">
        <v>21</v>
      </c>
      <c r="E153" s="11" t="s">
        <v>74</v>
      </c>
      <c r="F153" s="12" t="s">
        <v>294</v>
      </c>
    </row>
    <row r="154" spans="1:6" ht="21" customHeight="1" x14ac:dyDescent="0.15">
      <c r="A154" s="33">
        <f t="shared" si="5"/>
        <v>148</v>
      </c>
      <c r="D154" s="11" t="s">
        <v>21</v>
      </c>
      <c r="E154" s="11" t="s">
        <v>74</v>
      </c>
      <c r="F154" s="12" t="s">
        <v>295</v>
      </c>
    </row>
    <row r="155" spans="1:6" ht="21" customHeight="1" x14ac:dyDescent="0.15">
      <c r="A155" s="33">
        <f t="shared" si="5"/>
        <v>149</v>
      </c>
      <c r="D155" s="11" t="s">
        <v>21</v>
      </c>
      <c r="E155" s="11" t="s">
        <v>74</v>
      </c>
      <c r="F155" s="12" t="s">
        <v>80</v>
      </c>
    </row>
    <row r="156" spans="1:6" ht="21" customHeight="1" x14ac:dyDescent="0.15">
      <c r="A156" s="33">
        <f t="shared" si="5"/>
        <v>150</v>
      </c>
      <c r="B156" s="10">
        <v>2</v>
      </c>
      <c r="D156" s="11" t="s">
        <v>21</v>
      </c>
      <c r="E156" s="11" t="s">
        <v>131</v>
      </c>
      <c r="F156" s="12" t="s">
        <v>332</v>
      </c>
    </row>
    <row r="157" spans="1:6" ht="21" customHeight="1" x14ac:dyDescent="0.15">
      <c r="A157" s="33">
        <f t="shared" si="5"/>
        <v>151</v>
      </c>
      <c r="D157" s="11" t="s">
        <v>21</v>
      </c>
      <c r="E157" s="11" t="s">
        <v>131</v>
      </c>
      <c r="F157" s="12" t="s">
        <v>331</v>
      </c>
    </row>
    <row r="158" spans="1:6" ht="21" customHeight="1" x14ac:dyDescent="0.15">
      <c r="A158" s="33">
        <f t="shared" si="5"/>
        <v>152</v>
      </c>
      <c r="B158" s="13"/>
      <c r="C158" s="13"/>
      <c r="D158" s="57" t="s">
        <v>76</v>
      </c>
      <c r="E158" s="57">
        <v>1</v>
      </c>
      <c r="F158" s="58"/>
    </row>
    <row r="159" spans="1:6" ht="21" customHeight="1" x14ac:dyDescent="0.15">
      <c r="A159" s="33">
        <f t="shared" si="5"/>
        <v>153</v>
      </c>
      <c r="D159" s="43" t="s">
        <v>69</v>
      </c>
      <c r="E159" s="43"/>
      <c r="F159" s="44" t="s">
        <v>56</v>
      </c>
    </row>
    <row r="160" spans="1:6" ht="21" customHeight="1" x14ac:dyDescent="0.15">
      <c r="A160" s="33">
        <f t="shared" si="5"/>
        <v>154</v>
      </c>
    </row>
    <row r="161" spans="1:6" ht="21" customHeight="1" x14ac:dyDescent="0.15">
      <c r="A161" s="33">
        <f t="shared" si="5"/>
        <v>155</v>
      </c>
    </row>
    <row r="162" spans="1:6" ht="21" customHeight="1" x14ac:dyDescent="0.15">
      <c r="A162" s="33">
        <f t="shared" si="5"/>
        <v>156</v>
      </c>
      <c r="B162" s="10" t="s">
        <v>333</v>
      </c>
    </row>
    <row r="163" spans="1:6" ht="21" customHeight="1" x14ac:dyDescent="0.15">
      <c r="A163" s="33">
        <f t="shared" si="5"/>
        <v>157</v>
      </c>
      <c r="B163" s="36"/>
      <c r="C163" s="12"/>
      <c r="D163" s="52" t="s">
        <v>31</v>
      </c>
      <c r="E163" s="52" t="s">
        <v>33</v>
      </c>
      <c r="F163" s="52" t="s">
        <v>32</v>
      </c>
    </row>
    <row r="164" spans="1:6" ht="21" customHeight="1" x14ac:dyDescent="0.15">
      <c r="A164" s="33">
        <f t="shared" si="5"/>
        <v>158</v>
      </c>
      <c r="D164" s="66" t="s">
        <v>243</v>
      </c>
      <c r="E164" s="66" t="s">
        <v>341</v>
      </c>
      <c r="F164" s="67">
        <v>2</v>
      </c>
    </row>
    <row r="165" spans="1:6" ht="21" customHeight="1" x14ac:dyDescent="0.15">
      <c r="A165" s="33">
        <f t="shared" si="5"/>
        <v>159</v>
      </c>
      <c r="D165" s="66" t="s">
        <v>243</v>
      </c>
      <c r="E165" s="66" t="s">
        <v>342</v>
      </c>
      <c r="F165" s="67">
        <v>2</v>
      </c>
    </row>
    <row r="166" spans="1:6" ht="21" customHeight="1" x14ac:dyDescent="0.15">
      <c r="A166" s="33">
        <f t="shared" si="5"/>
        <v>160</v>
      </c>
      <c r="B166" s="13"/>
      <c r="C166" s="13"/>
      <c r="D166" s="57" t="s">
        <v>76</v>
      </c>
      <c r="E166" s="57">
        <v>1</v>
      </c>
      <c r="F166" s="58">
        <v>0.5</v>
      </c>
    </row>
    <row r="167" spans="1:6" ht="21" customHeight="1" x14ac:dyDescent="0.15">
      <c r="A167" s="33">
        <f t="shared" si="5"/>
        <v>161</v>
      </c>
      <c r="D167" s="37" t="s">
        <v>47</v>
      </c>
      <c r="E167" s="38" t="s">
        <v>131</v>
      </c>
      <c r="F167" s="37" t="s">
        <v>51</v>
      </c>
    </row>
    <row r="168" spans="1:6" ht="21" customHeight="1" x14ac:dyDescent="0.15">
      <c r="A168" s="33">
        <f t="shared" si="5"/>
        <v>162</v>
      </c>
      <c r="D168" s="11" t="s">
        <v>21</v>
      </c>
      <c r="E168" s="11" t="s">
        <v>131</v>
      </c>
      <c r="F168" s="12" t="s">
        <v>334</v>
      </c>
    </row>
    <row r="169" spans="1:6" ht="21" customHeight="1" x14ac:dyDescent="0.15">
      <c r="A169" s="33">
        <f t="shared" si="5"/>
        <v>163</v>
      </c>
      <c r="B169" s="10">
        <v>2</v>
      </c>
      <c r="D169" s="41" t="s">
        <v>79</v>
      </c>
      <c r="E169" s="41" t="s">
        <v>346</v>
      </c>
      <c r="F169" s="65" t="b">
        <v>0</v>
      </c>
    </row>
    <row r="170" spans="1:6" ht="21" customHeight="1" x14ac:dyDescent="0.15">
      <c r="A170" s="33">
        <f t="shared" si="5"/>
        <v>164</v>
      </c>
      <c r="B170" s="10">
        <v>2</v>
      </c>
      <c r="D170" s="11" t="s">
        <v>21</v>
      </c>
      <c r="E170" s="11" t="s">
        <v>131</v>
      </c>
      <c r="F170" s="12" t="s">
        <v>335</v>
      </c>
    </row>
    <row r="171" spans="1:6" ht="21" customHeight="1" x14ac:dyDescent="0.15">
      <c r="A171" s="33">
        <f t="shared" si="5"/>
        <v>165</v>
      </c>
      <c r="D171" s="11" t="s">
        <v>21</v>
      </c>
      <c r="E171" s="11" t="s">
        <v>131</v>
      </c>
      <c r="F171" s="12" t="s">
        <v>347</v>
      </c>
    </row>
    <row r="172" spans="1:6" ht="21" customHeight="1" x14ac:dyDescent="0.15">
      <c r="A172" s="33">
        <f t="shared" si="5"/>
        <v>166</v>
      </c>
      <c r="D172" s="41" t="s">
        <v>169</v>
      </c>
      <c r="E172" s="41" t="s">
        <v>346</v>
      </c>
      <c r="F172" s="65"/>
    </row>
    <row r="173" spans="1:6" ht="21" customHeight="1" x14ac:dyDescent="0.15">
      <c r="A173" s="33">
        <f t="shared" si="5"/>
        <v>167</v>
      </c>
      <c r="D173" s="43" t="s">
        <v>69</v>
      </c>
      <c r="E173" s="43"/>
      <c r="F173" s="44" t="s">
        <v>56</v>
      </c>
    </row>
    <row r="174" spans="1:6" ht="21" customHeight="1" x14ac:dyDescent="0.15">
      <c r="A174" s="33">
        <f t="shared" si="5"/>
        <v>168</v>
      </c>
    </row>
    <row r="175" spans="1:6" ht="21" customHeight="1" x14ac:dyDescent="0.15">
      <c r="A175" s="33">
        <f t="shared" si="5"/>
        <v>169</v>
      </c>
      <c r="B175" s="10" t="s">
        <v>336</v>
      </c>
    </row>
    <row r="176" spans="1:6" ht="21" customHeight="1" x14ac:dyDescent="0.15">
      <c r="A176" s="33">
        <f t="shared" si="5"/>
        <v>170</v>
      </c>
      <c r="B176" s="36"/>
      <c r="C176" s="12"/>
      <c r="D176" s="52" t="s">
        <v>31</v>
      </c>
      <c r="E176" s="52" t="s">
        <v>33</v>
      </c>
      <c r="F176" s="52" t="s">
        <v>32</v>
      </c>
    </row>
    <row r="177" spans="1:6" ht="21" customHeight="1" x14ac:dyDescent="0.15">
      <c r="A177" s="33">
        <f t="shared" si="5"/>
        <v>171</v>
      </c>
      <c r="D177" s="66" t="s">
        <v>243</v>
      </c>
      <c r="E177" s="66" t="s">
        <v>341</v>
      </c>
      <c r="F177" s="67">
        <v>2</v>
      </c>
    </row>
    <row r="178" spans="1:6" ht="21" customHeight="1" x14ac:dyDescent="0.15">
      <c r="A178" s="33">
        <f t="shared" si="5"/>
        <v>172</v>
      </c>
      <c r="D178" s="66" t="s">
        <v>243</v>
      </c>
      <c r="E178" s="66" t="s">
        <v>342</v>
      </c>
      <c r="F178" s="67">
        <v>2</v>
      </c>
    </row>
    <row r="179" spans="1:6" ht="21" customHeight="1" x14ac:dyDescent="0.15">
      <c r="A179" s="33">
        <f t="shared" si="5"/>
        <v>173</v>
      </c>
      <c r="B179" s="13"/>
      <c r="C179" s="13"/>
      <c r="D179" s="57" t="s">
        <v>76</v>
      </c>
      <c r="E179" s="57">
        <v>1</v>
      </c>
      <c r="F179" s="58">
        <v>0.5</v>
      </c>
    </row>
    <row r="180" spans="1:6" ht="21" customHeight="1" x14ac:dyDescent="0.15">
      <c r="A180" s="33">
        <f t="shared" si="5"/>
        <v>174</v>
      </c>
      <c r="D180" s="71" t="s">
        <v>338</v>
      </c>
      <c r="E180" s="71" t="s">
        <v>60</v>
      </c>
      <c r="F180" s="72" t="s">
        <v>339</v>
      </c>
    </row>
    <row r="181" spans="1:6" ht="21" customHeight="1" x14ac:dyDescent="0.15">
      <c r="A181" s="33">
        <f t="shared" si="5"/>
        <v>175</v>
      </c>
      <c r="D181" s="11" t="s">
        <v>21</v>
      </c>
      <c r="E181" s="11" t="s">
        <v>60</v>
      </c>
      <c r="F181" s="12" t="s">
        <v>340</v>
      </c>
    </row>
    <row r="182" spans="1:6" ht="21" customHeight="1" x14ac:dyDescent="0.15">
      <c r="A182" s="33">
        <f t="shared" si="5"/>
        <v>176</v>
      </c>
      <c r="D182" s="11" t="s">
        <v>21</v>
      </c>
      <c r="E182" s="11" t="s">
        <v>60</v>
      </c>
      <c r="F182" s="12" t="s">
        <v>337</v>
      </c>
    </row>
    <row r="183" spans="1:6" ht="21" customHeight="1" x14ac:dyDescent="0.15">
      <c r="A183" s="33">
        <f t="shared" si="5"/>
        <v>177</v>
      </c>
      <c r="B183" s="10">
        <v>2</v>
      </c>
      <c r="D183" s="41" t="s">
        <v>79</v>
      </c>
      <c r="E183" s="41" t="s">
        <v>168</v>
      </c>
      <c r="F183" s="65" t="b">
        <v>0</v>
      </c>
    </row>
    <row r="184" spans="1:6" ht="57.75" customHeight="1" x14ac:dyDescent="0.15">
      <c r="A184" s="33">
        <f t="shared" si="5"/>
        <v>178</v>
      </c>
      <c r="B184" s="10">
        <v>2</v>
      </c>
      <c r="D184" s="45" t="s">
        <v>24</v>
      </c>
      <c r="E184" s="45"/>
      <c r="F184" s="46" t="s">
        <v>82</v>
      </c>
    </row>
    <row r="185" spans="1:6" ht="21" customHeight="1" x14ac:dyDescent="0.15">
      <c r="A185" s="33">
        <f t="shared" si="5"/>
        <v>179</v>
      </c>
    </row>
    <row r="186" spans="1:6" ht="21" customHeight="1" x14ac:dyDescent="0.15">
      <c r="A186" s="33">
        <f t="shared" si="5"/>
        <v>180</v>
      </c>
      <c r="B186" s="10" t="s">
        <v>81</v>
      </c>
      <c r="F186" s="13"/>
    </row>
    <row r="187" spans="1:6" ht="21" customHeight="1" x14ac:dyDescent="0.15">
      <c r="A187" s="33">
        <f t="shared" si="5"/>
        <v>181</v>
      </c>
      <c r="D187" s="41" t="s">
        <v>169</v>
      </c>
      <c r="E187" s="41" t="s">
        <v>168</v>
      </c>
      <c r="F187" s="42"/>
    </row>
    <row r="188" spans="1:6" ht="21" customHeight="1" x14ac:dyDescent="0.15">
      <c r="A188" s="33">
        <f t="shared" si="5"/>
        <v>182</v>
      </c>
      <c r="D188" s="11" t="s">
        <v>21</v>
      </c>
      <c r="E188" s="11" t="s">
        <v>60</v>
      </c>
      <c r="F188" s="12" t="s">
        <v>296</v>
      </c>
    </row>
    <row r="189" spans="1:6" ht="21" customHeight="1" x14ac:dyDescent="0.15">
      <c r="A189" s="33">
        <f t="shared" si="5"/>
        <v>183</v>
      </c>
      <c r="D189" s="11" t="s">
        <v>21</v>
      </c>
      <c r="E189" s="11" t="s">
        <v>60</v>
      </c>
      <c r="F189" s="12" t="s">
        <v>297</v>
      </c>
    </row>
    <row r="190" spans="1:6" ht="21" customHeight="1" x14ac:dyDescent="0.15">
      <c r="A190" s="33">
        <f t="shared" si="5"/>
        <v>184</v>
      </c>
      <c r="D190" s="11" t="s">
        <v>21</v>
      </c>
      <c r="E190" s="11" t="s">
        <v>72</v>
      </c>
      <c r="F190" s="12" t="s">
        <v>85</v>
      </c>
    </row>
    <row r="191" spans="1:6" ht="21" customHeight="1" x14ac:dyDescent="0.15">
      <c r="A191" s="33">
        <f t="shared" si="5"/>
        <v>185</v>
      </c>
      <c r="D191" s="43" t="s">
        <v>69</v>
      </c>
      <c r="E191" s="43"/>
      <c r="F191" s="44" t="s">
        <v>56</v>
      </c>
    </row>
    <row r="192" spans="1:6" ht="21" customHeight="1" x14ac:dyDescent="0.15">
      <c r="A192" s="33">
        <f t="shared" si="5"/>
        <v>186</v>
      </c>
    </row>
    <row r="193" spans="1:6" ht="21" customHeight="1" x14ac:dyDescent="0.15">
      <c r="A193" s="33">
        <f t="shared" si="5"/>
        <v>187</v>
      </c>
      <c r="B193" s="10" t="s">
        <v>83</v>
      </c>
    </row>
    <row r="194" spans="1:6" ht="21" customHeight="1" x14ac:dyDescent="0.15">
      <c r="A194" s="33">
        <f t="shared" si="5"/>
        <v>188</v>
      </c>
      <c r="D194" s="41" t="s">
        <v>169</v>
      </c>
      <c r="E194" s="41" t="s">
        <v>168</v>
      </c>
      <c r="F194" s="42"/>
    </row>
    <row r="195" spans="1:6" ht="21" customHeight="1" x14ac:dyDescent="0.15">
      <c r="A195" s="33">
        <f t="shared" si="5"/>
        <v>189</v>
      </c>
      <c r="D195" s="37" t="s">
        <v>47</v>
      </c>
      <c r="E195" s="38" t="s">
        <v>60</v>
      </c>
      <c r="F195" s="37" t="s">
        <v>188</v>
      </c>
    </row>
    <row r="196" spans="1:6" ht="21" customHeight="1" x14ac:dyDescent="0.15">
      <c r="A196" s="33">
        <f t="shared" si="5"/>
        <v>190</v>
      </c>
      <c r="D196" s="11" t="s">
        <v>21</v>
      </c>
      <c r="E196" s="11" t="s">
        <v>60</v>
      </c>
      <c r="F196" s="12" t="s">
        <v>86</v>
      </c>
    </row>
    <row r="197" spans="1:6" ht="21" customHeight="1" x14ac:dyDescent="0.15">
      <c r="A197" s="33">
        <f t="shared" si="5"/>
        <v>191</v>
      </c>
      <c r="D197" s="37" t="s">
        <v>47</v>
      </c>
      <c r="E197" s="38" t="s">
        <v>131</v>
      </c>
      <c r="F197" s="37" t="s">
        <v>188</v>
      </c>
    </row>
    <row r="198" spans="1:6" ht="21" customHeight="1" x14ac:dyDescent="0.15">
      <c r="A198" s="33">
        <f t="shared" si="5"/>
        <v>192</v>
      </c>
      <c r="D198" s="11" t="s">
        <v>21</v>
      </c>
      <c r="E198" s="11" t="s">
        <v>131</v>
      </c>
      <c r="F198" s="12" t="s">
        <v>298</v>
      </c>
    </row>
    <row r="199" spans="1:6" ht="21" customHeight="1" x14ac:dyDescent="0.15">
      <c r="A199" s="33">
        <f t="shared" si="5"/>
        <v>193</v>
      </c>
      <c r="D199" s="11" t="s">
        <v>21</v>
      </c>
      <c r="E199" s="11" t="s">
        <v>131</v>
      </c>
      <c r="F199" s="12" t="s">
        <v>198</v>
      </c>
    </row>
    <row r="200" spans="1:6" ht="21" customHeight="1" x14ac:dyDescent="0.15">
      <c r="A200" s="33">
        <f t="shared" si="5"/>
        <v>194</v>
      </c>
      <c r="D200" s="11" t="s">
        <v>21</v>
      </c>
      <c r="E200" s="11" t="s">
        <v>60</v>
      </c>
      <c r="F200" s="12" t="s">
        <v>155</v>
      </c>
    </row>
    <row r="201" spans="1:6" ht="21" customHeight="1" x14ac:dyDescent="0.15">
      <c r="A201" s="33">
        <f t="shared" si="5"/>
        <v>195</v>
      </c>
      <c r="D201" s="43" t="s">
        <v>87</v>
      </c>
      <c r="E201" s="43" t="s">
        <v>138</v>
      </c>
      <c r="F201" s="60"/>
    </row>
    <row r="202" spans="1:6" ht="21" customHeight="1" x14ac:dyDescent="0.15">
      <c r="A202" s="33">
        <f t="shared" si="5"/>
        <v>196</v>
      </c>
      <c r="D202" s="43" t="s">
        <v>87</v>
      </c>
      <c r="E202" s="43" t="s">
        <v>133</v>
      </c>
      <c r="F202" s="60"/>
    </row>
    <row r="203" spans="1:6" ht="21" customHeight="1" x14ac:dyDescent="0.15">
      <c r="A203" s="33">
        <f t="shared" si="5"/>
        <v>197</v>
      </c>
      <c r="D203" s="43" t="s">
        <v>69</v>
      </c>
      <c r="E203" s="43"/>
      <c r="F203" s="44" t="s">
        <v>56</v>
      </c>
    </row>
    <row r="204" spans="1:6" ht="21" customHeight="1" x14ac:dyDescent="0.15">
      <c r="A204" s="33">
        <f t="shared" si="5"/>
        <v>198</v>
      </c>
    </row>
    <row r="205" spans="1:6" ht="21" customHeight="1" x14ac:dyDescent="0.15">
      <c r="A205" s="33">
        <f t="shared" si="5"/>
        <v>199</v>
      </c>
      <c r="B205" s="10" t="s">
        <v>84</v>
      </c>
    </row>
    <row r="206" spans="1:6" ht="21" customHeight="1" x14ac:dyDescent="0.15">
      <c r="A206" s="33">
        <f t="shared" si="5"/>
        <v>200</v>
      </c>
      <c r="D206" s="41" t="s">
        <v>169</v>
      </c>
      <c r="E206" s="41" t="s">
        <v>168</v>
      </c>
      <c r="F206" s="42"/>
    </row>
    <row r="207" spans="1:6" ht="21" customHeight="1" x14ac:dyDescent="0.15">
      <c r="A207" s="33">
        <f t="shared" si="5"/>
        <v>201</v>
      </c>
      <c r="D207" s="11" t="s">
        <v>139</v>
      </c>
      <c r="E207" s="11" t="s">
        <v>60</v>
      </c>
      <c r="F207" s="12" t="s">
        <v>296</v>
      </c>
    </row>
    <row r="208" spans="1:6" ht="21" customHeight="1" x14ac:dyDescent="0.15">
      <c r="A208" s="33">
        <f t="shared" si="5"/>
        <v>202</v>
      </c>
      <c r="D208" s="11" t="s">
        <v>21</v>
      </c>
      <c r="E208" s="11" t="s">
        <v>60</v>
      </c>
      <c r="F208" s="12" t="s">
        <v>297</v>
      </c>
    </row>
    <row r="209" spans="1:6" ht="21" customHeight="1" x14ac:dyDescent="0.15">
      <c r="A209" s="33">
        <f t="shared" si="5"/>
        <v>203</v>
      </c>
      <c r="D209" s="11" t="s">
        <v>21</v>
      </c>
      <c r="E209" s="11" t="s">
        <v>72</v>
      </c>
      <c r="F209" s="12" t="s">
        <v>85</v>
      </c>
    </row>
    <row r="210" spans="1:6" ht="21" customHeight="1" x14ac:dyDescent="0.15">
      <c r="A210" s="33">
        <f t="shared" si="5"/>
        <v>204</v>
      </c>
      <c r="D210" s="43" t="s">
        <v>69</v>
      </c>
      <c r="E210" s="43"/>
      <c r="F210" s="44" t="s">
        <v>56</v>
      </c>
    </row>
    <row r="211" spans="1:6" ht="21" customHeight="1" x14ac:dyDescent="0.15">
      <c r="A211" s="33">
        <f t="shared" si="5"/>
        <v>205</v>
      </c>
    </row>
    <row r="212" spans="1:6" ht="21" customHeight="1" x14ac:dyDescent="0.15">
      <c r="A212" s="33">
        <f t="shared" si="5"/>
        <v>206</v>
      </c>
      <c r="B212" s="10" t="s">
        <v>343</v>
      </c>
    </row>
    <row r="213" spans="1:6" ht="21" customHeight="1" x14ac:dyDescent="0.15">
      <c r="A213" s="33">
        <f t="shared" si="5"/>
        <v>207</v>
      </c>
      <c r="D213" s="37" t="s">
        <v>47</v>
      </c>
      <c r="E213" s="50" t="s">
        <v>131</v>
      </c>
      <c r="F213" s="37" t="s">
        <v>51</v>
      </c>
    </row>
    <row r="214" spans="1:6" ht="21" customHeight="1" x14ac:dyDescent="0.15">
      <c r="A214" s="33">
        <f t="shared" si="5"/>
        <v>208</v>
      </c>
      <c r="D214" s="11" t="s">
        <v>21</v>
      </c>
      <c r="E214" s="11" t="s">
        <v>131</v>
      </c>
      <c r="F214" s="12" t="s">
        <v>345</v>
      </c>
    </row>
    <row r="215" spans="1:6" ht="21" customHeight="1" x14ac:dyDescent="0.15">
      <c r="A215" s="33">
        <f t="shared" si="5"/>
        <v>209</v>
      </c>
      <c r="D215" s="43" t="s">
        <v>69</v>
      </c>
      <c r="E215" s="43"/>
      <c r="F215" s="44" t="s">
        <v>56</v>
      </c>
    </row>
    <row r="216" spans="1:6" ht="21" customHeight="1" x14ac:dyDescent="0.15">
      <c r="A216" s="33">
        <f t="shared" si="5"/>
        <v>210</v>
      </c>
    </row>
    <row r="217" spans="1:6" ht="21" customHeight="1" x14ac:dyDescent="0.15">
      <c r="A217" s="33">
        <f t="shared" si="5"/>
        <v>211</v>
      </c>
      <c r="B217" s="10" t="s">
        <v>344</v>
      </c>
    </row>
    <row r="218" spans="1:6" ht="21" customHeight="1" x14ac:dyDescent="0.15">
      <c r="A218" s="33">
        <f t="shared" si="5"/>
        <v>212</v>
      </c>
      <c r="D218" s="37" t="s">
        <v>47</v>
      </c>
      <c r="E218" s="38" t="s">
        <v>60</v>
      </c>
      <c r="F218" s="37" t="s">
        <v>51</v>
      </c>
    </row>
    <row r="219" spans="1:6" ht="21" customHeight="1" x14ac:dyDescent="0.15">
      <c r="A219" s="33">
        <f t="shared" si="5"/>
        <v>213</v>
      </c>
      <c r="D219" s="11" t="s">
        <v>21</v>
      </c>
      <c r="E219" s="11" t="s">
        <v>60</v>
      </c>
      <c r="F219" s="12" t="s">
        <v>345</v>
      </c>
    </row>
    <row r="220" spans="1:6" ht="21" customHeight="1" x14ac:dyDescent="0.15">
      <c r="A220" s="33">
        <f t="shared" si="5"/>
        <v>214</v>
      </c>
      <c r="D220" s="43" t="s">
        <v>69</v>
      </c>
      <c r="E220" s="43"/>
      <c r="F220" s="44" t="s">
        <v>56</v>
      </c>
    </row>
    <row r="221" spans="1:6" ht="21" customHeight="1" x14ac:dyDescent="0.15">
      <c r="A221" s="33">
        <f t="shared" si="5"/>
        <v>215</v>
      </c>
    </row>
    <row r="222" spans="1:6" ht="21" customHeight="1" x14ac:dyDescent="0.15">
      <c r="A222" s="33">
        <f t="shared" si="5"/>
        <v>216</v>
      </c>
      <c r="B222" s="10" t="s">
        <v>140</v>
      </c>
    </row>
    <row r="223" spans="1:6" ht="21" customHeight="1" x14ac:dyDescent="0.15">
      <c r="A223" s="33">
        <f t="shared" si="5"/>
        <v>217</v>
      </c>
      <c r="D223" s="61" t="s">
        <v>246</v>
      </c>
      <c r="E223" s="61">
        <v>1</v>
      </c>
      <c r="F223" s="62">
        <v>1</v>
      </c>
    </row>
    <row r="224" spans="1:6" ht="21" customHeight="1" x14ac:dyDescent="0.15">
      <c r="A224" s="33">
        <f t="shared" si="5"/>
        <v>218</v>
      </c>
      <c r="D224" s="66" t="s">
        <v>243</v>
      </c>
      <c r="E224" s="66" t="s">
        <v>341</v>
      </c>
      <c r="F224" s="67">
        <v>1</v>
      </c>
    </row>
    <row r="225" spans="1:6" ht="21" customHeight="1" x14ac:dyDescent="0.15">
      <c r="A225" s="33">
        <f t="shared" si="5"/>
        <v>219</v>
      </c>
      <c r="D225" s="66" t="s">
        <v>243</v>
      </c>
      <c r="E225" s="66" t="s">
        <v>342</v>
      </c>
      <c r="F225" s="67">
        <v>1</v>
      </c>
    </row>
    <row r="226" spans="1:6" ht="21" customHeight="1" x14ac:dyDescent="0.15">
      <c r="A226" s="33">
        <f t="shared" si="5"/>
        <v>220</v>
      </c>
    </row>
    <row r="227" spans="1:6" ht="21" customHeight="1" x14ac:dyDescent="0.15">
      <c r="A227" s="33">
        <f t="shared" si="5"/>
        <v>221</v>
      </c>
    </row>
    <row r="228" spans="1:6" ht="21" customHeight="1" x14ac:dyDescent="0.15">
      <c r="A228" s="33">
        <f t="shared" si="5"/>
        <v>222</v>
      </c>
    </row>
    <row r="229" spans="1:6" ht="21" customHeight="1" x14ac:dyDescent="0.15">
      <c r="A229" s="33">
        <f t="shared" si="5"/>
        <v>223</v>
      </c>
    </row>
    <row r="230" spans="1:6" ht="21" customHeight="1" x14ac:dyDescent="0.15">
      <c r="A230" s="33">
        <f t="shared" si="5"/>
        <v>224</v>
      </c>
    </row>
    <row r="231" spans="1:6" ht="21" customHeight="1" x14ac:dyDescent="0.15">
      <c r="A231" s="33">
        <f t="shared" si="5"/>
        <v>225</v>
      </c>
    </row>
    <row r="232" spans="1:6" ht="21" customHeight="1" x14ac:dyDescent="0.15">
      <c r="A232" s="33">
        <f t="shared" si="5"/>
        <v>226</v>
      </c>
    </row>
    <row r="233" spans="1:6" ht="21" customHeight="1" x14ac:dyDescent="0.15">
      <c r="A233" s="33">
        <f t="shared" si="5"/>
        <v>227</v>
      </c>
    </row>
    <row r="234" spans="1:6" ht="21" customHeight="1" x14ac:dyDescent="0.15">
      <c r="A234" s="33">
        <f t="shared" si="5"/>
        <v>228</v>
      </c>
    </row>
    <row r="235" spans="1:6" ht="21" customHeight="1" x14ac:dyDescent="0.15">
      <c r="A235" s="33">
        <f t="shared" si="5"/>
        <v>229</v>
      </c>
    </row>
    <row r="236" spans="1:6" ht="21" customHeight="1" x14ac:dyDescent="0.15">
      <c r="A236" s="33">
        <f t="shared" si="5"/>
        <v>230</v>
      </c>
    </row>
    <row r="237" spans="1:6" ht="21" customHeight="1" x14ac:dyDescent="0.15">
      <c r="A237" s="33">
        <f t="shared" si="5"/>
        <v>231</v>
      </c>
    </row>
    <row r="238" spans="1:6" ht="21" customHeight="1" x14ac:dyDescent="0.15">
      <c r="A238" s="33">
        <f t="shared" ref="A238:A301" si="6">ROW()-6</f>
        <v>232</v>
      </c>
    </row>
    <row r="239" spans="1:6" ht="21" customHeight="1" x14ac:dyDescent="0.15">
      <c r="A239" s="33">
        <f t="shared" si="6"/>
        <v>233</v>
      </c>
    </row>
    <row r="240" spans="1:6" ht="21" customHeight="1" x14ac:dyDescent="0.15">
      <c r="A240" s="33">
        <f t="shared" si="6"/>
        <v>234</v>
      </c>
    </row>
    <row r="241" spans="1:1" ht="21" customHeight="1" x14ac:dyDescent="0.15">
      <c r="A241" s="33">
        <f t="shared" si="6"/>
        <v>235</v>
      </c>
    </row>
    <row r="242" spans="1:1" ht="21" customHeight="1" x14ac:dyDescent="0.15">
      <c r="A242" s="33">
        <f t="shared" si="6"/>
        <v>236</v>
      </c>
    </row>
    <row r="243" spans="1:1" ht="21" customHeight="1" x14ac:dyDescent="0.15">
      <c r="A243" s="33">
        <f t="shared" si="6"/>
        <v>237</v>
      </c>
    </row>
    <row r="244" spans="1:1" ht="21" customHeight="1" x14ac:dyDescent="0.15">
      <c r="A244" s="33">
        <f t="shared" si="6"/>
        <v>238</v>
      </c>
    </row>
    <row r="245" spans="1:1" ht="21" customHeight="1" x14ac:dyDescent="0.15">
      <c r="A245" s="33">
        <f t="shared" si="6"/>
        <v>239</v>
      </c>
    </row>
    <row r="246" spans="1:1" ht="21" customHeight="1" x14ac:dyDescent="0.15">
      <c r="A246" s="33">
        <f t="shared" si="6"/>
        <v>240</v>
      </c>
    </row>
    <row r="247" spans="1:1" ht="21" customHeight="1" x14ac:dyDescent="0.15">
      <c r="A247" s="33">
        <f t="shared" si="6"/>
        <v>241</v>
      </c>
    </row>
    <row r="248" spans="1:1" ht="21" customHeight="1" x14ac:dyDescent="0.15">
      <c r="A248" s="33">
        <f t="shared" si="6"/>
        <v>242</v>
      </c>
    </row>
    <row r="249" spans="1:1" ht="21" customHeight="1" x14ac:dyDescent="0.15">
      <c r="A249" s="33">
        <f t="shared" si="6"/>
        <v>243</v>
      </c>
    </row>
    <row r="250" spans="1:1" ht="21" customHeight="1" x14ac:dyDescent="0.15">
      <c r="A250" s="33">
        <f t="shared" si="6"/>
        <v>244</v>
      </c>
    </row>
    <row r="251" spans="1:1" ht="21" customHeight="1" x14ac:dyDescent="0.15">
      <c r="A251" s="33">
        <f t="shared" si="6"/>
        <v>245</v>
      </c>
    </row>
    <row r="252" spans="1:1" ht="21" customHeight="1" x14ac:dyDescent="0.15">
      <c r="A252" s="33">
        <f t="shared" si="6"/>
        <v>246</v>
      </c>
    </row>
    <row r="253" spans="1:1" ht="21" customHeight="1" x14ac:dyDescent="0.15">
      <c r="A253" s="33">
        <f t="shared" si="6"/>
        <v>247</v>
      </c>
    </row>
    <row r="254" spans="1:1" ht="21" customHeight="1" x14ac:dyDescent="0.15">
      <c r="A254" s="33">
        <f t="shared" si="6"/>
        <v>248</v>
      </c>
    </row>
    <row r="255" spans="1:1" ht="21" customHeight="1" x14ac:dyDescent="0.15">
      <c r="A255" s="33">
        <f t="shared" si="6"/>
        <v>249</v>
      </c>
    </row>
    <row r="256" spans="1:1" ht="21" customHeight="1" x14ac:dyDescent="0.15">
      <c r="A256" s="33">
        <f t="shared" si="6"/>
        <v>250</v>
      </c>
    </row>
    <row r="257" spans="1:1" ht="21" customHeight="1" x14ac:dyDescent="0.15">
      <c r="A257" s="33">
        <f t="shared" si="6"/>
        <v>251</v>
      </c>
    </row>
    <row r="258" spans="1:1" ht="21" customHeight="1" x14ac:dyDescent="0.15">
      <c r="A258" s="33">
        <f t="shared" si="6"/>
        <v>252</v>
      </c>
    </row>
    <row r="259" spans="1:1" ht="21" customHeight="1" x14ac:dyDescent="0.15">
      <c r="A259" s="33">
        <f t="shared" si="6"/>
        <v>253</v>
      </c>
    </row>
    <row r="260" spans="1:1" ht="21" customHeight="1" x14ac:dyDescent="0.15">
      <c r="A260" s="33">
        <f t="shared" si="6"/>
        <v>254</v>
      </c>
    </row>
    <row r="261" spans="1:1" ht="21" customHeight="1" x14ac:dyDescent="0.15">
      <c r="A261" s="33">
        <f t="shared" si="6"/>
        <v>255</v>
      </c>
    </row>
    <row r="262" spans="1:1" ht="21" customHeight="1" x14ac:dyDescent="0.15">
      <c r="A262" s="33">
        <f t="shared" si="6"/>
        <v>256</v>
      </c>
    </row>
    <row r="263" spans="1:1" ht="21" customHeight="1" x14ac:dyDescent="0.15">
      <c r="A263" s="33">
        <f t="shared" si="6"/>
        <v>257</v>
      </c>
    </row>
    <row r="264" spans="1:1" ht="21" customHeight="1" x14ac:dyDescent="0.15">
      <c r="A264" s="33">
        <f t="shared" si="6"/>
        <v>258</v>
      </c>
    </row>
    <row r="265" spans="1:1" ht="21" customHeight="1" x14ac:dyDescent="0.15">
      <c r="A265" s="33">
        <f t="shared" si="6"/>
        <v>259</v>
      </c>
    </row>
    <row r="266" spans="1:1" ht="21" customHeight="1" x14ac:dyDescent="0.15">
      <c r="A266" s="33">
        <f t="shared" si="6"/>
        <v>260</v>
      </c>
    </row>
    <row r="267" spans="1:1" ht="21" customHeight="1" x14ac:dyDescent="0.15">
      <c r="A267" s="33">
        <f t="shared" si="6"/>
        <v>261</v>
      </c>
    </row>
    <row r="268" spans="1:1" ht="21" customHeight="1" x14ac:dyDescent="0.15">
      <c r="A268" s="33">
        <f t="shared" si="6"/>
        <v>262</v>
      </c>
    </row>
    <row r="269" spans="1:1" ht="21" customHeight="1" x14ac:dyDescent="0.15">
      <c r="A269" s="33">
        <f t="shared" si="6"/>
        <v>263</v>
      </c>
    </row>
    <row r="270" spans="1:1" ht="21" customHeight="1" x14ac:dyDescent="0.15">
      <c r="A270" s="33">
        <f t="shared" si="6"/>
        <v>264</v>
      </c>
    </row>
    <row r="271" spans="1:1" ht="21" customHeight="1" x14ac:dyDescent="0.15">
      <c r="A271" s="33">
        <f t="shared" si="6"/>
        <v>265</v>
      </c>
    </row>
    <row r="272" spans="1:1" ht="21" customHeight="1" x14ac:dyDescent="0.15">
      <c r="A272" s="33">
        <f t="shared" si="6"/>
        <v>266</v>
      </c>
    </row>
    <row r="273" spans="1:1" ht="21" customHeight="1" x14ac:dyDescent="0.15">
      <c r="A273" s="33">
        <f t="shared" si="6"/>
        <v>267</v>
      </c>
    </row>
    <row r="274" spans="1:1" ht="21" customHeight="1" x14ac:dyDescent="0.15">
      <c r="A274" s="33">
        <f t="shared" si="6"/>
        <v>268</v>
      </c>
    </row>
    <row r="275" spans="1:1" ht="21" customHeight="1" x14ac:dyDescent="0.15">
      <c r="A275" s="33">
        <f t="shared" si="6"/>
        <v>269</v>
      </c>
    </row>
    <row r="276" spans="1:1" ht="21" customHeight="1" x14ac:dyDescent="0.15">
      <c r="A276" s="33">
        <f t="shared" si="6"/>
        <v>270</v>
      </c>
    </row>
    <row r="277" spans="1:1" ht="21" customHeight="1" x14ac:dyDescent="0.15">
      <c r="A277" s="33">
        <f t="shared" si="6"/>
        <v>271</v>
      </c>
    </row>
    <row r="278" spans="1:1" ht="21" customHeight="1" x14ac:dyDescent="0.15">
      <c r="A278" s="33">
        <f t="shared" si="6"/>
        <v>272</v>
      </c>
    </row>
    <row r="279" spans="1:1" ht="21" customHeight="1" x14ac:dyDescent="0.15">
      <c r="A279" s="33">
        <f t="shared" si="6"/>
        <v>273</v>
      </c>
    </row>
    <row r="280" spans="1:1" ht="21" customHeight="1" x14ac:dyDescent="0.15">
      <c r="A280" s="33">
        <f t="shared" si="6"/>
        <v>274</v>
      </c>
    </row>
    <row r="281" spans="1:1" ht="21" customHeight="1" x14ac:dyDescent="0.15">
      <c r="A281" s="33">
        <f t="shared" si="6"/>
        <v>275</v>
      </c>
    </row>
    <row r="282" spans="1:1" ht="21" customHeight="1" x14ac:dyDescent="0.15">
      <c r="A282" s="33">
        <f t="shared" si="6"/>
        <v>276</v>
      </c>
    </row>
    <row r="283" spans="1:1" ht="21" customHeight="1" x14ac:dyDescent="0.15">
      <c r="A283" s="33">
        <f t="shared" si="6"/>
        <v>277</v>
      </c>
    </row>
    <row r="284" spans="1:1" ht="21" customHeight="1" x14ac:dyDescent="0.15">
      <c r="A284" s="33">
        <f t="shared" si="6"/>
        <v>278</v>
      </c>
    </row>
    <row r="285" spans="1:1" ht="21" customHeight="1" x14ac:dyDescent="0.15">
      <c r="A285" s="33">
        <f t="shared" si="6"/>
        <v>279</v>
      </c>
    </row>
    <row r="286" spans="1:1" ht="21" customHeight="1" x14ac:dyDescent="0.15">
      <c r="A286" s="33">
        <f t="shared" si="6"/>
        <v>280</v>
      </c>
    </row>
    <row r="287" spans="1:1" ht="21" customHeight="1" x14ac:dyDescent="0.15">
      <c r="A287" s="33">
        <f t="shared" si="6"/>
        <v>281</v>
      </c>
    </row>
    <row r="288" spans="1:1" ht="21" customHeight="1" x14ac:dyDescent="0.15">
      <c r="A288" s="33">
        <f t="shared" si="6"/>
        <v>282</v>
      </c>
    </row>
    <row r="289" spans="1:1" ht="21" customHeight="1" x14ac:dyDescent="0.15">
      <c r="A289" s="33">
        <f t="shared" si="6"/>
        <v>283</v>
      </c>
    </row>
    <row r="290" spans="1:1" ht="21" customHeight="1" x14ac:dyDescent="0.15">
      <c r="A290" s="33">
        <f t="shared" si="6"/>
        <v>284</v>
      </c>
    </row>
    <row r="291" spans="1:1" ht="21" customHeight="1" x14ac:dyDescent="0.15">
      <c r="A291" s="33">
        <f t="shared" si="6"/>
        <v>285</v>
      </c>
    </row>
    <row r="292" spans="1:1" ht="21" customHeight="1" x14ac:dyDescent="0.15">
      <c r="A292" s="33">
        <f t="shared" si="6"/>
        <v>286</v>
      </c>
    </row>
    <row r="293" spans="1:1" ht="21" customHeight="1" x14ac:dyDescent="0.15">
      <c r="A293" s="33">
        <f t="shared" si="6"/>
        <v>287</v>
      </c>
    </row>
    <row r="294" spans="1:1" ht="21" customHeight="1" x14ac:dyDescent="0.15">
      <c r="A294" s="33">
        <f t="shared" si="6"/>
        <v>288</v>
      </c>
    </row>
    <row r="295" spans="1:1" ht="21" customHeight="1" x14ac:dyDescent="0.15">
      <c r="A295" s="33">
        <f t="shared" si="6"/>
        <v>289</v>
      </c>
    </row>
    <row r="296" spans="1:1" ht="21" customHeight="1" x14ac:dyDescent="0.15">
      <c r="A296" s="33">
        <f t="shared" si="6"/>
        <v>290</v>
      </c>
    </row>
    <row r="297" spans="1:1" ht="21" customHeight="1" x14ac:dyDescent="0.15">
      <c r="A297" s="33">
        <f t="shared" si="6"/>
        <v>291</v>
      </c>
    </row>
    <row r="298" spans="1:1" ht="21" customHeight="1" x14ac:dyDescent="0.15">
      <c r="A298" s="33">
        <f t="shared" si="6"/>
        <v>292</v>
      </c>
    </row>
    <row r="299" spans="1:1" ht="21" customHeight="1" x14ac:dyDescent="0.15">
      <c r="A299" s="33">
        <f t="shared" si="6"/>
        <v>293</v>
      </c>
    </row>
    <row r="300" spans="1:1" ht="21" customHeight="1" x14ac:dyDescent="0.15">
      <c r="A300" s="33">
        <f t="shared" si="6"/>
        <v>294</v>
      </c>
    </row>
    <row r="301" spans="1:1" ht="21" customHeight="1" x14ac:dyDescent="0.15">
      <c r="A301" s="33">
        <f t="shared" si="6"/>
        <v>295</v>
      </c>
    </row>
    <row r="302" spans="1:1" ht="21" customHeight="1" x14ac:dyDescent="0.15">
      <c r="A302" s="33">
        <f t="shared" ref="A302:A365" si="7">ROW()-6</f>
        <v>296</v>
      </c>
    </row>
    <row r="303" spans="1:1" ht="21" customHeight="1" x14ac:dyDescent="0.15">
      <c r="A303" s="33">
        <f t="shared" si="7"/>
        <v>297</v>
      </c>
    </row>
    <row r="304" spans="1:1" ht="21" customHeight="1" x14ac:dyDescent="0.15">
      <c r="A304" s="33">
        <f t="shared" si="7"/>
        <v>298</v>
      </c>
    </row>
    <row r="305" spans="1:1" ht="21" customHeight="1" x14ac:dyDescent="0.15">
      <c r="A305" s="33">
        <f t="shared" si="7"/>
        <v>299</v>
      </c>
    </row>
    <row r="306" spans="1:1" ht="21" customHeight="1" x14ac:dyDescent="0.15">
      <c r="A306" s="33">
        <f t="shared" si="7"/>
        <v>300</v>
      </c>
    </row>
    <row r="307" spans="1:1" ht="21" customHeight="1" x14ac:dyDescent="0.15">
      <c r="A307" s="33">
        <f t="shared" si="7"/>
        <v>301</v>
      </c>
    </row>
    <row r="308" spans="1:1" ht="21" customHeight="1" x14ac:dyDescent="0.15">
      <c r="A308" s="33">
        <f t="shared" si="7"/>
        <v>302</v>
      </c>
    </row>
    <row r="309" spans="1:1" ht="21" customHeight="1" x14ac:dyDescent="0.15">
      <c r="A309" s="33">
        <f t="shared" si="7"/>
        <v>303</v>
      </c>
    </row>
    <row r="310" spans="1:1" ht="21" customHeight="1" x14ac:dyDescent="0.15">
      <c r="A310" s="33">
        <f t="shared" si="7"/>
        <v>304</v>
      </c>
    </row>
    <row r="311" spans="1:1" ht="21" customHeight="1" x14ac:dyDescent="0.15">
      <c r="A311" s="33">
        <f t="shared" si="7"/>
        <v>305</v>
      </c>
    </row>
    <row r="312" spans="1:1" ht="21" customHeight="1" x14ac:dyDescent="0.15">
      <c r="A312" s="33">
        <f t="shared" si="7"/>
        <v>306</v>
      </c>
    </row>
    <row r="313" spans="1:1" ht="21" customHeight="1" x14ac:dyDescent="0.15">
      <c r="A313" s="33">
        <f t="shared" si="7"/>
        <v>307</v>
      </c>
    </row>
    <row r="314" spans="1:1" ht="21" customHeight="1" x14ac:dyDescent="0.15">
      <c r="A314" s="33">
        <f t="shared" si="7"/>
        <v>308</v>
      </c>
    </row>
    <row r="315" spans="1:1" ht="21" customHeight="1" x14ac:dyDescent="0.15">
      <c r="A315" s="33">
        <f t="shared" si="7"/>
        <v>309</v>
      </c>
    </row>
    <row r="316" spans="1:1" ht="21" customHeight="1" x14ac:dyDescent="0.15">
      <c r="A316" s="33">
        <f t="shared" si="7"/>
        <v>310</v>
      </c>
    </row>
    <row r="317" spans="1:1" ht="21" customHeight="1" x14ac:dyDescent="0.15">
      <c r="A317" s="33">
        <f t="shared" si="7"/>
        <v>311</v>
      </c>
    </row>
    <row r="318" spans="1:1" ht="21" customHeight="1" x14ac:dyDescent="0.15">
      <c r="A318" s="33">
        <f t="shared" si="7"/>
        <v>312</v>
      </c>
    </row>
    <row r="319" spans="1:1" ht="21" customHeight="1" x14ac:dyDescent="0.15">
      <c r="A319" s="33">
        <f t="shared" si="7"/>
        <v>313</v>
      </c>
    </row>
    <row r="320" spans="1:1" ht="21" customHeight="1" x14ac:dyDescent="0.15">
      <c r="A320" s="33">
        <f t="shared" si="7"/>
        <v>314</v>
      </c>
    </row>
    <row r="321" spans="1:1" ht="21" customHeight="1" x14ac:dyDescent="0.15">
      <c r="A321" s="33">
        <f t="shared" si="7"/>
        <v>315</v>
      </c>
    </row>
    <row r="322" spans="1:1" ht="21" customHeight="1" x14ac:dyDescent="0.15">
      <c r="A322" s="33">
        <f t="shared" si="7"/>
        <v>316</v>
      </c>
    </row>
    <row r="323" spans="1:1" ht="21" customHeight="1" x14ac:dyDescent="0.15">
      <c r="A323" s="33">
        <f t="shared" si="7"/>
        <v>317</v>
      </c>
    </row>
    <row r="324" spans="1:1" ht="21" customHeight="1" x14ac:dyDescent="0.15">
      <c r="A324" s="33">
        <f t="shared" si="7"/>
        <v>318</v>
      </c>
    </row>
    <row r="325" spans="1:1" ht="21" customHeight="1" x14ac:dyDescent="0.15">
      <c r="A325" s="33">
        <f t="shared" si="7"/>
        <v>319</v>
      </c>
    </row>
    <row r="326" spans="1:1" ht="21" customHeight="1" x14ac:dyDescent="0.15">
      <c r="A326" s="33">
        <f t="shared" si="7"/>
        <v>320</v>
      </c>
    </row>
    <row r="327" spans="1:1" ht="21" customHeight="1" x14ac:dyDescent="0.15">
      <c r="A327" s="33">
        <f t="shared" si="7"/>
        <v>321</v>
      </c>
    </row>
    <row r="328" spans="1:1" ht="21" customHeight="1" x14ac:dyDescent="0.15">
      <c r="A328" s="33">
        <f t="shared" si="7"/>
        <v>322</v>
      </c>
    </row>
    <row r="329" spans="1:1" ht="21" customHeight="1" x14ac:dyDescent="0.15">
      <c r="A329" s="33">
        <f t="shared" si="7"/>
        <v>323</v>
      </c>
    </row>
    <row r="330" spans="1:1" ht="21" customHeight="1" x14ac:dyDescent="0.15">
      <c r="A330" s="33">
        <f t="shared" si="7"/>
        <v>324</v>
      </c>
    </row>
    <row r="331" spans="1:1" ht="21" customHeight="1" x14ac:dyDescent="0.15">
      <c r="A331" s="33">
        <f t="shared" si="7"/>
        <v>325</v>
      </c>
    </row>
    <row r="332" spans="1:1" ht="21" customHeight="1" x14ac:dyDescent="0.15">
      <c r="A332" s="33">
        <f t="shared" si="7"/>
        <v>326</v>
      </c>
    </row>
    <row r="333" spans="1:1" ht="21" customHeight="1" x14ac:dyDescent="0.15">
      <c r="A333" s="33">
        <f t="shared" si="7"/>
        <v>327</v>
      </c>
    </row>
    <row r="334" spans="1:1" ht="21" customHeight="1" x14ac:dyDescent="0.15">
      <c r="A334" s="33">
        <f t="shared" si="7"/>
        <v>328</v>
      </c>
    </row>
    <row r="335" spans="1:1" ht="21" customHeight="1" x14ac:dyDescent="0.15">
      <c r="A335" s="33">
        <f t="shared" si="7"/>
        <v>329</v>
      </c>
    </row>
    <row r="336" spans="1:1" ht="21" customHeight="1" x14ac:dyDescent="0.15">
      <c r="A336" s="33">
        <f t="shared" si="7"/>
        <v>330</v>
      </c>
    </row>
    <row r="337" spans="1:1" ht="21" customHeight="1" x14ac:dyDescent="0.15">
      <c r="A337" s="33">
        <f t="shared" si="7"/>
        <v>331</v>
      </c>
    </row>
    <row r="338" spans="1:1" ht="21" customHeight="1" x14ac:dyDescent="0.15">
      <c r="A338" s="33">
        <f t="shared" si="7"/>
        <v>332</v>
      </c>
    </row>
    <row r="339" spans="1:1" ht="21" customHeight="1" x14ac:dyDescent="0.15">
      <c r="A339" s="33">
        <f t="shared" si="7"/>
        <v>333</v>
      </c>
    </row>
    <row r="340" spans="1:1" ht="21" customHeight="1" x14ac:dyDescent="0.15">
      <c r="A340" s="33">
        <f t="shared" si="7"/>
        <v>334</v>
      </c>
    </row>
    <row r="341" spans="1:1" ht="21" customHeight="1" x14ac:dyDescent="0.15">
      <c r="A341" s="33">
        <f t="shared" si="7"/>
        <v>335</v>
      </c>
    </row>
    <row r="342" spans="1:1" ht="21" customHeight="1" x14ac:dyDescent="0.15">
      <c r="A342" s="33">
        <f t="shared" si="7"/>
        <v>336</v>
      </c>
    </row>
    <row r="343" spans="1:1" ht="21" customHeight="1" x14ac:dyDescent="0.15">
      <c r="A343" s="33">
        <f t="shared" si="7"/>
        <v>337</v>
      </c>
    </row>
    <row r="344" spans="1:1" ht="21" customHeight="1" x14ac:dyDescent="0.15">
      <c r="A344" s="33">
        <f t="shared" si="7"/>
        <v>338</v>
      </c>
    </row>
    <row r="345" spans="1:1" ht="21" customHeight="1" x14ac:dyDescent="0.15">
      <c r="A345" s="33">
        <f t="shared" si="7"/>
        <v>339</v>
      </c>
    </row>
    <row r="346" spans="1:1" ht="21" customHeight="1" x14ac:dyDescent="0.15">
      <c r="A346" s="33">
        <f t="shared" si="7"/>
        <v>340</v>
      </c>
    </row>
    <row r="347" spans="1:1" ht="21" customHeight="1" x14ac:dyDescent="0.15">
      <c r="A347" s="33">
        <f t="shared" si="7"/>
        <v>341</v>
      </c>
    </row>
    <row r="348" spans="1:1" ht="21" customHeight="1" x14ac:dyDescent="0.15">
      <c r="A348" s="33">
        <f t="shared" si="7"/>
        <v>342</v>
      </c>
    </row>
    <row r="349" spans="1:1" ht="21" customHeight="1" x14ac:dyDescent="0.15">
      <c r="A349" s="33">
        <f t="shared" si="7"/>
        <v>343</v>
      </c>
    </row>
    <row r="350" spans="1:1" ht="21" customHeight="1" x14ac:dyDescent="0.15">
      <c r="A350" s="33">
        <f t="shared" si="7"/>
        <v>344</v>
      </c>
    </row>
    <row r="351" spans="1:1" ht="21" customHeight="1" x14ac:dyDescent="0.15">
      <c r="A351" s="33">
        <f t="shared" si="7"/>
        <v>345</v>
      </c>
    </row>
    <row r="352" spans="1:1" ht="21" customHeight="1" x14ac:dyDescent="0.15">
      <c r="A352" s="33">
        <f t="shared" si="7"/>
        <v>346</v>
      </c>
    </row>
    <row r="353" spans="1:1" ht="21" customHeight="1" x14ac:dyDescent="0.15">
      <c r="A353" s="33">
        <f t="shared" si="7"/>
        <v>347</v>
      </c>
    </row>
    <row r="354" spans="1:1" ht="21" customHeight="1" x14ac:dyDescent="0.15">
      <c r="A354" s="33">
        <f t="shared" si="7"/>
        <v>348</v>
      </c>
    </row>
    <row r="355" spans="1:1" ht="21" customHeight="1" x14ac:dyDescent="0.15">
      <c r="A355" s="33">
        <f t="shared" si="7"/>
        <v>349</v>
      </c>
    </row>
    <row r="356" spans="1:1" ht="21" customHeight="1" x14ac:dyDescent="0.15">
      <c r="A356" s="33">
        <f t="shared" si="7"/>
        <v>350</v>
      </c>
    </row>
    <row r="357" spans="1:1" ht="21" customHeight="1" x14ac:dyDescent="0.15">
      <c r="A357" s="33">
        <f t="shared" si="7"/>
        <v>351</v>
      </c>
    </row>
    <row r="358" spans="1:1" ht="21" customHeight="1" x14ac:dyDescent="0.15">
      <c r="A358" s="33">
        <f t="shared" si="7"/>
        <v>352</v>
      </c>
    </row>
    <row r="359" spans="1:1" ht="21" customHeight="1" x14ac:dyDescent="0.15">
      <c r="A359" s="33">
        <f t="shared" si="7"/>
        <v>353</v>
      </c>
    </row>
    <row r="360" spans="1:1" ht="21" customHeight="1" x14ac:dyDescent="0.15">
      <c r="A360" s="33">
        <f t="shared" si="7"/>
        <v>354</v>
      </c>
    </row>
    <row r="361" spans="1:1" ht="21" customHeight="1" x14ac:dyDescent="0.15">
      <c r="A361" s="33">
        <f t="shared" si="7"/>
        <v>355</v>
      </c>
    </row>
    <row r="362" spans="1:1" ht="21" customHeight="1" x14ac:dyDescent="0.15">
      <c r="A362" s="33">
        <f t="shared" si="7"/>
        <v>356</v>
      </c>
    </row>
    <row r="363" spans="1:1" ht="21" customHeight="1" x14ac:dyDescent="0.15">
      <c r="A363" s="33">
        <f t="shared" si="7"/>
        <v>357</v>
      </c>
    </row>
    <row r="364" spans="1:1" ht="21" customHeight="1" x14ac:dyDescent="0.15">
      <c r="A364" s="33">
        <f t="shared" si="7"/>
        <v>358</v>
      </c>
    </row>
    <row r="365" spans="1:1" ht="21" customHeight="1" x14ac:dyDescent="0.15">
      <c r="A365" s="33">
        <f t="shared" si="7"/>
        <v>359</v>
      </c>
    </row>
    <row r="366" spans="1:1" ht="21" customHeight="1" x14ac:dyDescent="0.15">
      <c r="A366" s="33">
        <f t="shared" ref="A366:A371" si="8">ROW()-6</f>
        <v>360</v>
      </c>
    </row>
    <row r="367" spans="1:1" ht="21" customHeight="1" x14ac:dyDescent="0.15">
      <c r="A367" s="33">
        <f t="shared" si="8"/>
        <v>361</v>
      </c>
    </row>
    <row r="368" spans="1:1" ht="21" customHeight="1" x14ac:dyDescent="0.15">
      <c r="A368" s="33">
        <f t="shared" si="8"/>
        <v>362</v>
      </c>
    </row>
    <row r="369" spans="1:1" ht="21" customHeight="1" x14ac:dyDescent="0.15">
      <c r="A369" s="33">
        <f t="shared" si="8"/>
        <v>363</v>
      </c>
    </row>
    <row r="370" spans="1:1" ht="21" customHeight="1" x14ac:dyDescent="0.15">
      <c r="A370" s="33">
        <f t="shared" si="8"/>
        <v>364</v>
      </c>
    </row>
    <row r="371" spans="1:1" ht="21" customHeight="1" x14ac:dyDescent="0.15">
      <c r="A371" s="33">
        <f t="shared" si="8"/>
        <v>365</v>
      </c>
    </row>
  </sheetData>
  <autoFilter ref="A1:H85" xr:uid="{00000000-0009-0000-0000-000001000000}"/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辅助表!$D$6:$D$77</xm:f>
          </x14:formula1>
          <xm:sqref>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53D4-E934-410E-823D-41F9B3A65E2B}">
  <dimension ref="A1:J189"/>
  <sheetViews>
    <sheetView tabSelected="1" workbookViewId="0">
      <pane ySplit="5" topLeftCell="A15" activePane="bottomLeft" state="frozen"/>
      <selection pane="bottomLeft" activeCell="E27" sqref="E27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66.75" customHeight="1" x14ac:dyDescent="0.15">
      <c r="A2" s="15" t="s">
        <v>0</v>
      </c>
      <c r="B2" s="16"/>
      <c r="C2" s="16"/>
      <c r="D2" s="20" t="str">
        <f ca="1">INDEX($D$5:$D$169,CELL("row")-4)</f>
        <v>设置角色</v>
      </c>
      <c r="E2" s="21" t="str">
        <f ca="1">IF(VLOOKUP($D$2,INDIRECT(J2),2,)&lt;&gt;0,VLOOKUP($D$2,INDIRECT(J2),2,),"")</f>
        <v>npc_meiluni
【0号pos是中心特殊位置，当有1或2号pos角色进入时，0号位置会自动移开】
\Resources\avg\characters</v>
      </c>
      <c r="F2" s="21" t="str">
        <f ca="1">IF(VLOOKUP($D$2,INDIRECT(J2),3,)&lt;&gt;0,VLOOKUP($D$2,INDIRECT(J2),3,),"")</f>
        <v>pos=0
【每一个增加一个位置都具有编号，位置提前在编辑器中配置好，此处只是调用】</v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>TRUE;TRUE;TRUE
【是否根据站位自动移动相机（默认TRUE）|是否自动转1，2位置的角度（默认TRUE）|是否半透明渐变出现（默认TRUE）】</v>
      </c>
      <c r="J2" s="34" t="s">
        <v>6</v>
      </c>
    </row>
    <row r="3" spans="1:10" ht="21" customHeight="1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21" customHeight="1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21" customHeight="1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13.5" x14ac:dyDescent="0.15">
      <c r="A6" s="33">
        <f t="shared" ref="A6:A106" si="0">ROW()-6</f>
        <v>0</v>
      </c>
      <c r="B6" t="s">
        <v>20</v>
      </c>
    </row>
    <row r="7" spans="1:10" ht="13.5" x14ac:dyDescent="0.15">
      <c r="A7" s="33">
        <f t="shared" si="0"/>
        <v>1</v>
      </c>
      <c r="B7"/>
      <c r="D7" s="43" t="s">
        <v>87</v>
      </c>
      <c r="E7" s="43" t="s">
        <v>134</v>
      </c>
      <c r="F7" s="60"/>
    </row>
    <row r="8" spans="1:10" ht="21" customHeight="1" x14ac:dyDescent="0.15">
      <c r="A8" s="33">
        <f t="shared" si="0"/>
        <v>2</v>
      </c>
      <c r="B8" s="36"/>
      <c r="C8" s="12"/>
      <c r="D8" s="42" t="s">
        <v>101</v>
      </c>
      <c r="E8" s="42" t="s">
        <v>33</v>
      </c>
      <c r="F8" s="42" t="s">
        <v>32</v>
      </c>
    </row>
    <row r="9" spans="1:10" ht="20.25" customHeight="1" x14ac:dyDescent="0.15">
      <c r="A9" s="33">
        <f t="shared" si="0"/>
        <v>3</v>
      </c>
      <c r="B9"/>
      <c r="D9" s="41" t="s">
        <v>78</v>
      </c>
      <c r="E9" s="41"/>
      <c r="F9" s="65" t="s">
        <v>163</v>
      </c>
    </row>
    <row r="10" spans="1:10" ht="21" customHeight="1" x14ac:dyDescent="0.15">
      <c r="A10" s="33">
        <f t="shared" si="0"/>
        <v>4</v>
      </c>
      <c r="D10" s="61" t="s">
        <v>246</v>
      </c>
      <c r="E10" s="61">
        <v>1</v>
      </c>
      <c r="F10" s="62">
        <v>1</v>
      </c>
    </row>
    <row r="11" spans="1:10" ht="18.75" customHeight="1" x14ac:dyDescent="0.15">
      <c r="A11" s="33">
        <f t="shared" si="0"/>
        <v>5</v>
      </c>
      <c r="B11"/>
      <c r="D11" s="37" t="s">
        <v>47</v>
      </c>
      <c r="E11" s="38" t="s">
        <v>128</v>
      </c>
      <c r="F11" s="37" t="s">
        <v>51</v>
      </c>
    </row>
    <row r="12" spans="1:10" ht="13.5" x14ac:dyDescent="0.15">
      <c r="A12" s="33">
        <f t="shared" si="0"/>
        <v>6</v>
      </c>
      <c r="B12"/>
      <c r="D12" s="11" t="s">
        <v>21</v>
      </c>
      <c r="E12" s="11" t="s">
        <v>128</v>
      </c>
      <c r="F12" s="12" t="s">
        <v>299</v>
      </c>
    </row>
    <row r="13" spans="1:10" ht="13.5" x14ac:dyDescent="0.15">
      <c r="A13" s="33">
        <f t="shared" si="0"/>
        <v>7</v>
      </c>
      <c r="B13"/>
      <c r="D13" s="11" t="s">
        <v>21</v>
      </c>
      <c r="E13" s="11" t="s">
        <v>128</v>
      </c>
      <c r="F13" s="12" t="s">
        <v>300</v>
      </c>
    </row>
    <row r="14" spans="1:10" ht="21" customHeight="1" x14ac:dyDescent="0.15">
      <c r="A14" s="33">
        <f t="shared" si="0"/>
        <v>8</v>
      </c>
      <c r="D14" s="11" t="s">
        <v>21</v>
      </c>
      <c r="E14" s="11" t="s">
        <v>60</v>
      </c>
      <c r="F14" s="12" t="s">
        <v>301</v>
      </c>
    </row>
    <row r="15" spans="1:10" ht="33.75" customHeight="1" x14ac:dyDescent="0.15">
      <c r="A15" s="33">
        <f t="shared" si="0"/>
        <v>9</v>
      </c>
      <c r="D15" s="11" t="s">
        <v>21</v>
      </c>
      <c r="E15" s="11" t="s">
        <v>128</v>
      </c>
      <c r="F15" s="12" t="s">
        <v>156</v>
      </c>
    </row>
    <row r="16" spans="1:10" ht="21" customHeight="1" x14ac:dyDescent="0.15">
      <c r="A16" s="33">
        <f t="shared" si="0"/>
        <v>10</v>
      </c>
      <c r="D16" s="11" t="s">
        <v>21</v>
      </c>
      <c r="E16" s="11" t="s">
        <v>128</v>
      </c>
      <c r="F16" s="12" t="s">
        <v>302</v>
      </c>
    </row>
    <row r="17" spans="1:6" ht="21" customHeight="1" x14ac:dyDescent="0.15">
      <c r="A17" s="33">
        <f t="shared" si="0"/>
        <v>11</v>
      </c>
      <c r="D17" s="11" t="s">
        <v>21</v>
      </c>
      <c r="E17" s="11" t="s">
        <v>128</v>
      </c>
      <c r="F17" s="12" t="s">
        <v>88</v>
      </c>
    </row>
    <row r="18" spans="1:6" ht="21" customHeight="1" x14ac:dyDescent="0.15">
      <c r="A18" s="33">
        <f t="shared" si="0"/>
        <v>12</v>
      </c>
      <c r="D18" s="37" t="s">
        <v>47</v>
      </c>
      <c r="E18" s="38" t="s">
        <v>43</v>
      </c>
      <c r="F18" s="37" t="s">
        <v>51</v>
      </c>
    </row>
    <row r="19" spans="1:6" ht="20.25" customHeight="1" x14ac:dyDescent="0.15">
      <c r="A19" s="33">
        <f t="shared" si="0"/>
        <v>13</v>
      </c>
      <c r="D19" s="11" t="s">
        <v>21</v>
      </c>
      <c r="E19" s="11" t="s">
        <v>43</v>
      </c>
      <c r="F19" s="12" t="s">
        <v>232</v>
      </c>
    </row>
    <row r="20" spans="1:6" ht="20.25" customHeight="1" x14ac:dyDescent="0.15">
      <c r="A20" s="33">
        <f t="shared" si="0"/>
        <v>14</v>
      </c>
      <c r="B20" s="10">
        <v>1</v>
      </c>
      <c r="D20" s="11" t="s">
        <v>21</v>
      </c>
      <c r="E20" s="11" t="s">
        <v>43</v>
      </c>
      <c r="F20" s="12" t="s">
        <v>231</v>
      </c>
    </row>
    <row r="21" spans="1:6" ht="21" customHeight="1" x14ac:dyDescent="0.15">
      <c r="A21" s="33">
        <f t="shared" si="0"/>
        <v>15</v>
      </c>
      <c r="B21" s="10">
        <v>1</v>
      </c>
      <c r="D21" s="37" t="s">
        <v>53</v>
      </c>
      <c r="E21" s="38" t="s">
        <v>43</v>
      </c>
      <c r="F21" s="37"/>
    </row>
    <row r="22" spans="1:6" ht="20.25" customHeight="1" x14ac:dyDescent="0.15">
      <c r="A22" s="33">
        <f t="shared" si="0"/>
        <v>16</v>
      </c>
      <c r="B22" s="73">
        <v>2</v>
      </c>
      <c r="D22" s="41" t="s">
        <v>78</v>
      </c>
      <c r="E22" s="41"/>
      <c r="F22" s="65" t="s">
        <v>348</v>
      </c>
    </row>
    <row r="23" spans="1:6" ht="21.75" customHeight="1" x14ac:dyDescent="0.15">
      <c r="A23" s="33">
        <f t="shared" si="0"/>
        <v>17</v>
      </c>
      <c r="D23" s="37" t="s">
        <v>47</v>
      </c>
      <c r="E23" s="38" t="s">
        <v>74</v>
      </c>
      <c r="F23" s="37" t="s">
        <v>51</v>
      </c>
    </row>
    <row r="24" spans="1:6" ht="21" customHeight="1" x14ac:dyDescent="0.15">
      <c r="A24" s="33">
        <f t="shared" si="0"/>
        <v>18</v>
      </c>
      <c r="D24" s="11" t="s">
        <v>21</v>
      </c>
      <c r="E24" s="11" t="s">
        <v>222</v>
      </c>
      <c r="F24" s="12" t="s">
        <v>304</v>
      </c>
    </row>
    <row r="25" spans="1:6" ht="21" customHeight="1" x14ac:dyDescent="0.15">
      <c r="A25" s="33">
        <f t="shared" si="0"/>
        <v>19</v>
      </c>
      <c r="D25" s="11" t="s">
        <v>21</v>
      </c>
      <c r="E25" s="11" t="s">
        <v>74</v>
      </c>
      <c r="F25" s="12" t="s">
        <v>303</v>
      </c>
    </row>
    <row r="26" spans="1:6" ht="21" customHeight="1" x14ac:dyDescent="0.15">
      <c r="A26" s="33">
        <f t="shared" si="0"/>
        <v>20</v>
      </c>
      <c r="D26" s="37" t="s">
        <v>47</v>
      </c>
      <c r="E26" s="38" t="s">
        <v>43</v>
      </c>
      <c r="F26" s="37" t="s">
        <v>50</v>
      </c>
    </row>
    <row r="27" spans="1:6" ht="21" customHeight="1" x14ac:dyDescent="0.15">
      <c r="A27" s="33">
        <f t="shared" si="0"/>
        <v>21</v>
      </c>
      <c r="B27" s="10">
        <v>1</v>
      </c>
      <c r="D27" s="11" t="s">
        <v>21</v>
      </c>
      <c r="E27" s="11" t="s">
        <v>43</v>
      </c>
      <c r="F27" s="12" t="s">
        <v>89</v>
      </c>
    </row>
    <row r="28" spans="1:6" ht="21" customHeight="1" x14ac:dyDescent="0.15">
      <c r="A28" s="33">
        <f t="shared" si="0"/>
        <v>22</v>
      </c>
      <c r="D28" s="37" t="s">
        <v>47</v>
      </c>
      <c r="E28" s="38" t="s">
        <v>60</v>
      </c>
      <c r="F28" s="37" t="s">
        <v>51</v>
      </c>
    </row>
    <row r="29" spans="1:6" ht="21" customHeight="1" x14ac:dyDescent="0.15">
      <c r="A29" s="33">
        <f t="shared" si="0"/>
        <v>23</v>
      </c>
      <c r="D29" s="11" t="s">
        <v>21</v>
      </c>
      <c r="E29" s="11" t="s">
        <v>60</v>
      </c>
      <c r="F29" s="12" t="s">
        <v>157</v>
      </c>
    </row>
    <row r="30" spans="1:6" ht="21" customHeight="1" x14ac:dyDescent="0.15">
      <c r="A30" s="33">
        <f t="shared" si="0"/>
        <v>24</v>
      </c>
      <c r="D30" s="37" t="s">
        <v>47</v>
      </c>
      <c r="E30" s="38" t="s">
        <v>43</v>
      </c>
      <c r="F30" s="37" t="s">
        <v>51</v>
      </c>
    </row>
    <row r="31" spans="1:6" ht="39" customHeight="1" x14ac:dyDescent="0.15">
      <c r="A31" s="33">
        <f t="shared" si="0"/>
        <v>25</v>
      </c>
      <c r="D31" s="11" t="s">
        <v>21</v>
      </c>
      <c r="E31" s="11" t="s">
        <v>43</v>
      </c>
      <c r="F31" s="12" t="s">
        <v>90</v>
      </c>
    </row>
    <row r="32" spans="1:6" ht="21" customHeight="1" x14ac:dyDescent="0.15">
      <c r="A32" s="33">
        <f t="shared" si="0"/>
        <v>26</v>
      </c>
      <c r="D32" s="37" t="s">
        <v>47</v>
      </c>
      <c r="E32" s="38" t="s">
        <v>60</v>
      </c>
      <c r="F32" s="37" t="s">
        <v>51</v>
      </c>
    </row>
    <row r="33" spans="1:6" ht="21" customHeight="1" x14ac:dyDescent="0.15">
      <c r="A33" s="33">
        <f t="shared" si="0"/>
        <v>27</v>
      </c>
      <c r="D33" s="11" t="s">
        <v>21</v>
      </c>
      <c r="E33" s="11" t="s">
        <v>60</v>
      </c>
      <c r="F33" s="12" t="s">
        <v>91</v>
      </c>
    </row>
    <row r="34" spans="1:6" ht="21" customHeight="1" x14ac:dyDescent="0.15">
      <c r="A34" s="33">
        <f t="shared" si="0"/>
        <v>28</v>
      </c>
      <c r="B34" s="10">
        <v>1.5</v>
      </c>
      <c r="D34" s="41" t="s">
        <v>79</v>
      </c>
      <c r="E34" s="41" t="s">
        <v>223</v>
      </c>
      <c r="F34" s="65"/>
    </row>
    <row r="35" spans="1:6" ht="21" customHeight="1" x14ac:dyDescent="0.15">
      <c r="A35" s="33">
        <f t="shared" si="0"/>
        <v>29</v>
      </c>
      <c r="B35" s="10">
        <v>3</v>
      </c>
      <c r="D35" s="41" t="s">
        <v>79</v>
      </c>
      <c r="E35" s="41" t="s">
        <v>224</v>
      </c>
      <c r="F35" s="65"/>
    </row>
    <row r="36" spans="1:6" ht="30.75" customHeight="1" x14ac:dyDescent="0.15">
      <c r="A36" s="33">
        <f t="shared" si="0"/>
        <v>30</v>
      </c>
      <c r="D36" s="11" t="s">
        <v>21</v>
      </c>
      <c r="E36" s="11" t="s">
        <v>43</v>
      </c>
      <c r="F36" s="12" t="s">
        <v>240</v>
      </c>
    </row>
    <row r="37" spans="1:6" ht="21" customHeight="1" x14ac:dyDescent="0.15">
      <c r="A37" s="33">
        <f t="shared" si="0"/>
        <v>31</v>
      </c>
      <c r="D37" s="43" t="s">
        <v>92</v>
      </c>
      <c r="E37" s="43">
        <v>4011</v>
      </c>
      <c r="F37" s="44"/>
    </row>
    <row r="38" spans="1:6" ht="21" customHeight="1" x14ac:dyDescent="0.15">
      <c r="A38" s="33">
        <f t="shared" si="0"/>
        <v>32</v>
      </c>
      <c r="D38" s="43" t="s">
        <v>69</v>
      </c>
      <c r="E38" s="43"/>
      <c r="F38" s="44" t="s">
        <v>56</v>
      </c>
    </row>
    <row r="39" spans="1:6" ht="21" customHeight="1" x14ac:dyDescent="0.15">
      <c r="A39" s="33">
        <f t="shared" si="0"/>
        <v>33</v>
      </c>
      <c r="D39" s="15"/>
      <c r="E39" s="15"/>
      <c r="F39" s="33"/>
    </row>
    <row r="40" spans="1:6" ht="21" customHeight="1" x14ac:dyDescent="0.15">
      <c r="A40" s="33">
        <f t="shared" si="0"/>
        <v>34</v>
      </c>
      <c r="B40" s="10" t="s">
        <v>93</v>
      </c>
    </row>
    <row r="41" spans="1:6" ht="21" customHeight="1" x14ac:dyDescent="0.15">
      <c r="A41" s="33">
        <f t="shared" si="0"/>
        <v>35</v>
      </c>
      <c r="B41" s="36"/>
      <c r="C41" s="12"/>
      <c r="D41" s="42" t="s">
        <v>101</v>
      </c>
      <c r="E41" s="42" t="s">
        <v>33</v>
      </c>
      <c r="F41" s="42" t="s">
        <v>32</v>
      </c>
    </row>
    <row r="42" spans="1:6" ht="21" customHeight="1" x14ac:dyDescent="0.15">
      <c r="A42" s="33">
        <f t="shared" si="0"/>
        <v>36</v>
      </c>
      <c r="D42" s="61" t="s">
        <v>246</v>
      </c>
      <c r="E42" s="61">
        <v>1</v>
      </c>
      <c r="F42" s="62">
        <v>1</v>
      </c>
    </row>
    <row r="43" spans="1:6" ht="20.25" customHeight="1" x14ac:dyDescent="0.15">
      <c r="A43" s="33">
        <f t="shared" si="0"/>
        <v>37</v>
      </c>
      <c r="B43"/>
      <c r="D43" s="41" t="s">
        <v>78</v>
      </c>
      <c r="E43" s="41"/>
      <c r="F43" s="65" t="s">
        <v>163</v>
      </c>
    </row>
    <row r="44" spans="1:6" ht="21" customHeight="1" x14ac:dyDescent="0.15">
      <c r="A44" s="33">
        <f t="shared" si="0"/>
        <v>38</v>
      </c>
      <c r="D44" s="37" t="s">
        <v>47</v>
      </c>
      <c r="E44" s="38" t="s">
        <v>43</v>
      </c>
      <c r="F44" s="37" t="s">
        <v>51</v>
      </c>
    </row>
    <row r="45" spans="1:6" ht="21" customHeight="1" x14ac:dyDescent="0.15">
      <c r="A45" s="33">
        <f t="shared" si="0"/>
        <v>39</v>
      </c>
      <c r="B45" s="13"/>
      <c r="D45" s="11" t="s">
        <v>21</v>
      </c>
      <c r="E45" s="11" t="s">
        <v>43</v>
      </c>
      <c r="F45" s="35" t="s">
        <v>94</v>
      </c>
    </row>
    <row r="46" spans="1:6" ht="21" customHeight="1" x14ac:dyDescent="0.15">
      <c r="A46" s="33">
        <f t="shared" si="0"/>
        <v>40</v>
      </c>
      <c r="D46" s="11" t="s">
        <v>21</v>
      </c>
      <c r="E46" s="11" t="s">
        <v>43</v>
      </c>
      <c r="F46" s="12" t="s">
        <v>235</v>
      </c>
    </row>
    <row r="47" spans="1:6" ht="21" customHeight="1" x14ac:dyDescent="0.15">
      <c r="A47" s="33">
        <f t="shared" si="0"/>
        <v>41</v>
      </c>
      <c r="D47" s="37" t="s">
        <v>47</v>
      </c>
      <c r="E47" s="38" t="s">
        <v>60</v>
      </c>
      <c r="F47" s="37" t="s">
        <v>51</v>
      </c>
    </row>
    <row r="48" spans="1:6" ht="36.75" customHeight="1" x14ac:dyDescent="0.15">
      <c r="A48" s="33">
        <f t="shared" si="0"/>
        <v>42</v>
      </c>
      <c r="D48" s="11" t="s">
        <v>21</v>
      </c>
      <c r="E48" s="11" t="s">
        <v>60</v>
      </c>
      <c r="F48" s="12" t="s">
        <v>305</v>
      </c>
    </row>
    <row r="49" spans="1:6" ht="21" customHeight="1" x14ac:dyDescent="0.15">
      <c r="A49" s="33">
        <f t="shared" si="0"/>
        <v>43</v>
      </c>
      <c r="D49" s="11" t="s">
        <v>21</v>
      </c>
      <c r="E49" s="11" t="s">
        <v>43</v>
      </c>
      <c r="F49" s="12" t="s">
        <v>306</v>
      </c>
    </row>
    <row r="50" spans="1:6" ht="21" customHeight="1" x14ac:dyDescent="0.15">
      <c r="A50" s="33">
        <f t="shared" si="0"/>
        <v>44</v>
      </c>
      <c r="D50" s="11" t="s">
        <v>21</v>
      </c>
      <c r="E50" s="11" t="s">
        <v>60</v>
      </c>
      <c r="F50" s="12" t="s">
        <v>95</v>
      </c>
    </row>
    <row r="51" spans="1:6" ht="21" customHeight="1" x14ac:dyDescent="0.15">
      <c r="A51" s="33">
        <f t="shared" si="0"/>
        <v>45</v>
      </c>
      <c r="D51" s="37" t="s">
        <v>355</v>
      </c>
      <c r="E51" s="38" t="s">
        <v>356</v>
      </c>
      <c r="F51" s="37"/>
    </row>
    <row r="52" spans="1:6" ht="21" customHeight="1" x14ac:dyDescent="0.15">
      <c r="A52" s="33">
        <f t="shared" si="0"/>
        <v>46</v>
      </c>
      <c r="D52" s="61" t="s">
        <v>246</v>
      </c>
      <c r="E52" s="61">
        <v>1</v>
      </c>
      <c r="F52" s="62">
        <v>1</v>
      </c>
    </row>
    <row r="53" spans="1:6" ht="20.25" customHeight="1" x14ac:dyDescent="0.15">
      <c r="A53" s="33">
        <f t="shared" si="0"/>
        <v>47</v>
      </c>
      <c r="B53" s="73">
        <v>2</v>
      </c>
      <c r="D53" s="41" t="s">
        <v>78</v>
      </c>
      <c r="E53" s="41"/>
      <c r="F53" s="65" t="s">
        <v>348</v>
      </c>
    </row>
    <row r="54" spans="1:6" ht="20.25" customHeight="1" x14ac:dyDescent="0.15">
      <c r="A54" s="33">
        <f t="shared" si="0"/>
        <v>48</v>
      </c>
      <c r="B54" s="73">
        <v>2</v>
      </c>
      <c r="D54" s="41" t="s">
        <v>78</v>
      </c>
      <c r="E54" s="41"/>
      <c r="F54" s="65" t="s">
        <v>163</v>
      </c>
    </row>
    <row r="55" spans="1:6" ht="21" customHeight="1" x14ac:dyDescent="0.15">
      <c r="A55" s="33">
        <f t="shared" si="0"/>
        <v>49</v>
      </c>
      <c r="D55" s="37" t="s">
        <v>47</v>
      </c>
      <c r="E55" s="38" t="s">
        <v>131</v>
      </c>
      <c r="F55" s="37" t="s">
        <v>51</v>
      </c>
    </row>
    <row r="56" spans="1:6" ht="21" customHeight="1" x14ac:dyDescent="0.15">
      <c r="A56" s="33">
        <f t="shared" si="0"/>
        <v>50</v>
      </c>
      <c r="D56" s="11" t="s">
        <v>21</v>
      </c>
      <c r="E56" s="11" t="s">
        <v>128</v>
      </c>
      <c r="F56" s="12" t="s">
        <v>96</v>
      </c>
    </row>
    <row r="57" spans="1:6" ht="21" customHeight="1" x14ac:dyDescent="0.15">
      <c r="A57" s="33">
        <f t="shared" si="0"/>
        <v>51</v>
      </c>
      <c r="D57" s="11" t="s">
        <v>21</v>
      </c>
      <c r="E57" s="11" t="s">
        <v>128</v>
      </c>
      <c r="F57" s="12" t="s">
        <v>97</v>
      </c>
    </row>
    <row r="58" spans="1:6" ht="21" customHeight="1" x14ac:dyDescent="0.15">
      <c r="A58" s="33">
        <f t="shared" si="0"/>
        <v>52</v>
      </c>
      <c r="D58" s="37" t="s">
        <v>47</v>
      </c>
      <c r="E58" s="38" t="s">
        <v>60</v>
      </c>
      <c r="F58" s="37" t="s">
        <v>51</v>
      </c>
    </row>
    <row r="59" spans="1:6" ht="23.25" customHeight="1" x14ac:dyDescent="0.15">
      <c r="A59" s="33">
        <f t="shared" si="0"/>
        <v>53</v>
      </c>
      <c r="D59" s="11" t="s">
        <v>21</v>
      </c>
      <c r="E59" s="11" t="s">
        <v>60</v>
      </c>
      <c r="F59" s="12" t="s">
        <v>307</v>
      </c>
    </row>
    <row r="60" spans="1:6" ht="21" customHeight="1" x14ac:dyDescent="0.15">
      <c r="A60" s="33">
        <f t="shared" si="0"/>
        <v>54</v>
      </c>
      <c r="D60" s="11" t="s">
        <v>21</v>
      </c>
      <c r="E60" s="11" t="s">
        <v>60</v>
      </c>
      <c r="F60" s="12" t="s">
        <v>98</v>
      </c>
    </row>
    <row r="61" spans="1:6" ht="21" customHeight="1" x14ac:dyDescent="0.15">
      <c r="A61" s="33">
        <f t="shared" si="0"/>
        <v>55</v>
      </c>
      <c r="D61" s="11" t="s">
        <v>21</v>
      </c>
      <c r="E61" s="11" t="s">
        <v>60</v>
      </c>
      <c r="F61" s="12" t="s">
        <v>349</v>
      </c>
    </row>
    <row r="62" spans="1:6" ht="19.5" customHeight="1" x14ac:dyDescent="0.15">
      <c r="A62" s="33">
        <f t="shared" si="0"/>
        <v>56</v>
      </c>
      <c r="D62" s="11" t="s">
        <v>21</v>
      </c>
      <c r="E62" s="11" t="s">
        <v>60</v>
      </c>
      <c r="F62" s="70" t="s">
        <v>350</v>
      </c>
    </row>
    <row r="63" spans="1:6" ht="21" customHeight="1" x14ac:dyDescent="0.15">
      <c r="A63" s="33">
        <f t="shared" si="0"/>
        <v>57</v>
      </c>
      <c r="B63" s="10">
        <v>1.5</v>
      </c>
      <c r="D63" s="41" t="s">
        <v>79</v>
      </c>
      <c r="E63" s="41" t="s">
        <v>225</v>
      </c>
      <c r="F63" s="63"/>
    </row>
    <row r="64" spans="1:6" ht="21" customHeight="1" x14ac:dyDescent="0.15">
      <c r="A64" s="33">
        <f t="shared" si="0"/>
        <v>58</v>
      </c>
      <c r="B64" s="10">
        <v>3</v>
      </c>
      <c r="D64" s="41" t="s">
        <v>79</v>
      </c>
      <c r="E64" s="41" t="s">
        <v>226</v>
      </c>
      <c r="F64" s="63"/>
    </row>
    <row r="65" spans="1:6" ht="21" customHeight="1" x14ac:dyDescent="0.15">
      <c r="A65" s="33">
        <f t="shared" si="0"/>
        <v>59</v>
      </c>
      <c r="D65" s="41" t="s">
        <v>169</v>
      </c>
      <c r="E65" s="41"/>
      <c r="F65" s="63"/>
    </row>
    <row r="66" spans="1:6" ht="21" customHeight="1" x14ac:dyDescent="0.15">
      <c r="A66" s="33">
        <f t="shared" si="0"/>
        <v>60</v>
      </c>
      <c r="D66" s="11" t="s">
        <v>21</v>
      </c>
      <c r="E66" s="11" t="s">
        <v>60</v>
      </c>
      <c r="F66" s="12" t="s">
        <v>351</v>
      </c>
    </row>
    <row r="67" spans="1:6" ht="21" customHeight="1" x14ac:dyDescent="0.15">
      <c r="A67" s="33">
        <f t="shared" si="0"/>
        <v>61</v>
      </c>
      <c r="D67" s="11" t="s">
        <v>21</v>
      </c>
      <c r="E67" s="11" t="s">
        <v>352</v>
      </c>
      <c r="F67" s="12" t="s">
        <v>353</v>
      </c>
    </row>
    <row r="68" spans="1:6" ht="21" customHeight="1" x14ac:dyDescent="0.15">
      <c r="A68" s="33">
        <f t="shared" si="0"/>
        <v>62</v>
      </c>
      <c r="D68" s="11" t="s">
        <v>21</v>
      </c>
      <c r="E68" s="11" t="s">
        <v>60</v>
      </c>
      <c r="F68" s="12" t="s">
        <v>354</v>
      </c>
    </row>
    <row r="69" spans="1:6" ht="21" customHeight="1" x14ac:dyDescent="0.15">
      <c r="A69" s="33">
        <f t="shared" si="0"/>
        <v>63</v>
      </c>
      <c r="D69" s="37" t="s">
        <v>47</v>
      </c>
      <c r="E69" s="38" t="s">
        <v>72</v>
      </c>
      <c r="F69" s="37" t="s">
        <v>51</v>
      </c>
    </row>
    <row r="70" spans="1:6" ht="21" customHeight="1" x14ac:dyDescent="0.15">
      <c r="A70" s="33">
        <f t="shared" si="0"/>
        <v>64</v>
      </c>
      <c r="D70" s="11" t="s">
        <v>21</v>
      </c>
      <c r="E70" s="11" t="s">
        <v>72</v>
      </c>
      <c r="F70" s="13" t="s">
        <v>63</v>
      </c>
    </row>
    <row r="71" spans="1:6" ht="21" customHeight="1" x14ac:dyDescent="0.15">
      <c r="A71" s="33">
        <f t="shared" si="0"/>
        <v>65</v>
      </c>
      <c r="D71" s="11" t="s">
        <v>21</v>
      </c>
      <c r="E71" s="11" t="s">
        <v>72</v>
      </c>
      <c r="F71" s="12" t="s">
        <v>308</v>
      </c>
    </row>
    <row r="72" spans="1:6" ht="21" customHeight="1" x14ac:dyDescent="0.15">
      <c r="A72" s="33">
        <f t="shared" si="0"/>
        <v>66</v>
      </c>
      <c r="D72" s="37" t="s">
        <v>47</v>
      </c>
      <c r="E72" s="38" t="s">
        <v>60</v>
      </c>
      <c r="F72" s="37" t="s">
        <v>51</v>
      </c>
    </row>
    <row r="73" spans="1:6" ht="21" customHeight="1" x14ac:dyDescent="0.15">
      <c r="A73" s="33">
        <f t="shared" si="0"/>
        <v>67</v>
      </c>
      <c r="D73" s="11" t="s">
        <v>21</v>
      </c>
      <c r="E73" s="11" t="s">
        <v>60</v>
      </c>
      <c r="F73" s="13" t="s">
        <v>309</v>
      </c>
    </row>
    <row r="74" spans="1:6" ht="21" customHeight="1" x14ac:dyDescent="0.15">
      <c r="A74" s="33">
        <f t="shared" si="0"/>
        <v>68</v>
      </c>
      <c r="D74" s="11" t="s">
        <v>21</v>
      </c>
      <c r="E74" s="11" t="s">
        <v>60</v>
      </c>
      <c r="F74" s="13" t="s">
        <v>229</v>
      </c>
    </row>
    <row r="75" spans="1:6" ht="21" customHeight="1" x14ac:dyDescent="0.15">
      <c r="A75" s="33">
        <f t="shared" si="0"/>
        <v>69</v>
      </c>
      <c r="D75" s="11" t="s">
        <v>21</v>
      </c>
      <c r="E75" s="11" t="s">
        <v>60</v>
      </c>
      <c r="F75" s="13" t="s">
        <v>310</v>
      </c>
    </row>
    <row r="76" spans="1:6" ht="31.5" customHeight="1" x14ac:dyDescent="0.15">
      <c r="A76" s="33">
        <f t="shared" si="0"/>
        <v>70</v>
      </c>
      <c r="D76" s="11" t="s">
        <v>21</v>
      </c>
      <c r="E76" s="11" t="s">
        <v>60</v>
      </c>
      <c r="F76" s="12" t="s">
        <v>230</v>
      </c>
    </row>
    <row r="77" spans="1:6" ht="22.5" customHeight="1" x14ac:dyDescent="0.15">
      <c r="A77" s="33">
        <f t="shared" si="0"/>
        <v>71</v>
      </c>
      <c r="D77" s="11" t="s">
        <v>21</v>
      </c>
      <c r="E77" s="11" t="s">
        <v>60</v>
      </c>
      <c r="F77" s="12" t="s">
        <v>234</v>
      </c>
    </row>
    <row r="78" spans="1:6" ht="30.75" customHeight="1" x14ac:dyDescent="0.15">
      <c r="A78" s="33">
        <f t="shared" si="0"/>
        <v>72</v>
      </c>
      <c r="D78" s="11" t="s">
        <v>21</v>
      </c>
      <c r="E78" s="11" t="s">
        <v>60</v>
      </c>
      <c r="F78" s="12" t="s">
        <v>311</v>
      </c>
    </row>
    <row r="79" spans="1:6" ht="21" customHeight="1" x14ac:dyDescent="0.15">
      <c r="A79" s="33">
        <f t="shared" si="0"/>
        <v>73</v>
      </c>
      <c r="D79" s="11" t="s">
        <v>21</v>
      </c>
      <c r="E79" s="11" t="s">
        <v>60</v>
      </c>
      <c r="F79" s="12" t="s">
        <v>312</v>
      </c>
    </row>
    <row r="80" spans="1:6" ht="21" customHeight="1" x14ac:dyDescent="0.15">
      <c r="A80" s="33">
        <f t="shared" si="0"/>
        <v>74</v>
      </c>
      <c r="D80" s="11" t="s">
        <v>21</v>
      </c>
      <c r="E80" s="11" t="s">
        <v>60</v>
      </c>
      <c r="F80" s="13" t="s">
        <v>313</v>
      </c>
    </row>
    <row r="81" spans="1:6" ht="21" customHeight="1" x14ac:dyDescent="0.15">
      <c r="A81" s="33">
        <f t="shared" si="0"/>
        <v>75</v>
      </c>
      <c r="D81" s="37" t="s">
        <v>47</v>
      </c>
      <c r="E81" s="38" t="s">
        <v>43</v>
      </c>
      <c r="F81" s="37" t="s">
        <v>51</v>
      </c>
    </row>
    <row r="82" spans="1:6" ht="21" customHeight="1" x14ac:dyDescent="0.15">
      <c r="A82" s="33">
        <f t="shared" si="0"/>
        <v>76</v>
      </c>
      <c r="D82" s="11" t="s">
        <v>21</v>
      </c>
      <c r="E82" s="11" t="s">
        <v>43</v>
      </c>
      <c r="F82" s="12" t="s">
        <v>314</v>
      </c>
    </row>
    <row r="83" spans="1:6" ht="21" customHeight="1" x14ac:dyDescent="0.15">
      <c r="A83" s="33">
        <f t="shared" si="0"/>
        <v>77</v>
      </c>
      <c r="D83" s="11" t="s">
        <v>21</v>
      </c>
      <c r="E83" s="11" t="s">
        <v>43</v>
      </c>
      <c r="F83" s="13" t="s">
        <v>315</v>
      </c>
    </row>
    <row r="84" spans="1:6" ht="24.75" customHeight="1" x14ac:dyDescent="0.15">
      <c r="A84" s="33">
        <f t="shared" si="0"/>
        <v>78</v>
      </c>
      <c r="D84" s="11" t="s">
        <v>21</v>
      </c>
      <c r="E84" s="11" t="s">
        <v>43</v>
      </c>
      <c r="F84" s="12" t="s">
        <v>316</v>
      </c>
    </row>
    <row r="85" spans="1:6" ht="21" customHeight="1" x14ac:dyDescent="0.15">
      <c r="A85" s="33">
        <f t="shared" si="0"/>
        <v>79</v>
      </c>
    </row>
    <row r="86" spans="1:6" ht="21" customHeight="1" x14ac:dyDescent="0.15">
      <c r="A86" s="33">
        <f t="shared" si="0"/>
        <v>80</v>
      </c>
      <c r="B86" s="10" t="s">
        <v>99</v>
      </c>
    </row>
    <row r="87" spans="1:6" ht="21" customHeight="1" x14ac:dyDescent="0.15">
      <c r="A87" s="33">
        <f t="shared" si="0"/>
        <v>81</v>
      </c>
      <c r="B87" s="13"/>
      <c r="C87" s="13"/>
      <c r="D87" s="57" t="s">
        <v>76</v>
      </c>
      <c r="E87" s="57">
        <v>1</v>
      </c>
      <c r="F87" s="58"/>
    </row>
    <row r="88" spans="1:6" ht="15.75" customHeight="1" x14ac:dyDescent="0.15">
      <c r="A88" s="33">
        <f t="shared" si="0"/>
        <v>82</v>
      </c>
      <c r="B88"/>
      <c r="D88" s="43" t="s">
        <v>87</v>
      </c>
      <c r="E88" s="43" t="s">
        <v>135</v>
      </c>
      <c r="F88" s="60"/>
    </row>
    <row r="89" spans="1:6" ht="18.75" customHeight="1" x14ac:dyDescent="0.15">
      <c r="A89" s="33">
        <f t="shared" si="0"/>
        <v>83</v>
      </c>
      <c r="D89" s="41" t="s">
        <v>100</v>
      </c>
      <c r="E89" s="41"/>
      <c r="F89" s="42"/>
    </row>
    <row r="90" spans="1:6" ht="18.75" customHeight="1" x14ac:dyDescent="0.15">
      <c r="A90" s="33">
        <f t="shared" si="0"/>
        <v>84</v>
      </c>
      <c r="D90" s="61" t="s">
        <v>357</v>
      </c>
      <c r="E90" s="61" t="s">
        <v>358</v>
      </c>
      <c r="F90" s="62">
        <v>2</v>
      </c>
    </row>
    <row r="91" spans="1:6" ht="21" customHeight="1" x14ac:dyDescent="0.15">
      <c r="A91" s="33">
        <f t="shared" si="0"/>
        <v>85</v>
      </c>
      <c r="D91" s="37" t="s">
        <v>47</v>
      </c>
      <c r="E91" s="38" t="s">
        <v>131</v>
      </c>
      <c r="F91" s="37" t="s">
        <v>51</v>
      </c>
    </row>
    <row r="92" spans="1:6" ht="21" customHeight="1" x14ac:dyDescent="0.15">
      <c r="A92" s="33">
        <f t="shared" si="0"/>
        <v>86</v>
      </c>
      <c r="D92" s="11" t="s">
        <v>21</v>
      </c>
      <c r="E92" s="11" t="s">
        <v>219</v>
      </c>
      <c r="F92" s="12" t="s">
        <v>317</v>
      </c>
    </row>
    <row r="93" spans="1:6" ht="21" customHeight="1" x14ac:dyDescent="0.15">
      <c r="A93" s="33">
        <f t="shared" si="0"/>
        <v>87</v>
      </c>
      <c r="D93" s="37" t="s">
        <v>47</v>
      </c>
      <c r="E93" s="38" t="s">
        <v>36</v>
      </c>
      <c r="F93" s="37" t="s">
        <v>51</v>
      </c>
    </row>
    <row r="94" spans="1:6" ht="21" customHeight="1" x14ac:dyDescent="0.15">
      <c r="A94" s="33">
        <f t="shared" si="0"/>
        <v>88</v>
      </c>
      <c r="D94" s="11" t="s">
        <v>21</v>
      </c>
      <c r="E94" s="11" t="s">
        <v>35</v>
      </c>
      <c r="F94" s="12" t="s">
        <v>318</v>
      </c>
    </row>
    <row r="95" spans="1:6" ht="21" customHeight="1" x14ac:dyDescent="0.15">
      <c r="A95" s="33">
        <f t="shared" si="0"/>
        <v>89</v>
      </c>
      <c r="D95" s="11" t="s">
        <v>21</v>
      </c>
      <c r="E95" s="11" t="s">
        <v>36</v>
      </c>
      <c r="F95" s="13" t="s">
        <v>319</v>
      </c>
    </row>
    <row r="96" spans="1:6" ht="21" customHeight="1" x14ac:dyDescent="0.15">
      <c r="A96" s="33">
        <f t="shared" si="0"/>
        <v>90</v>
      </c>
      <c r="D96" s="37" t="s">
        <v>47</v>
      </c>
      <c r="E96" s="38" t="s">
        <v>131</v>
      </c>
      <c r="F96" s="37" t="s">
        <v>51</v>
      </c>
    </row>
    <row r="97" spans="1:7" ht="21" customHeight="1" x14ac:dyDescent="0.15">
      <c r="A97" s="33">
        <f t="shared" si="0"/>
        <v>91</v>
      </c>
      <c r="D97" s="11" t="s">
        <v>21</v>
      </c>
      <c r="E97" s="11" t="s">
        <v>128</v>
      </c>
      <c r="F97" s="12" t="s">
        <v>102</v>
      </c>
    </row>
    <row r="98" spans="1:7" ht="21" customHeight="1" x14ac:dyDescent="0.15">
      <c r="A98" s="33">
        <f t="shared" si="0"/>
        <v>92</v>
      </c>
      <c r="D98" s="37" t="s">
        <v>47</v>
      </c>
      <c r="E98" s="38" t="s">
        <v>60</v>
      </c>
      <c r="F98" s="37" t="s">
        <v>51</v>
      </c>
    </row>
    <row r="99" spans="1:7" ht="33.75" customHeight="1" x14ac:dyDescent="0.15">
      <c r="A99" s="33">
        <f t="shared" si="0"/>
        <v>93</v>
      </c>
      <c r="D99" s="11" t="s">
        <v>21</v>
      </c>
      <c r="E99" s="11" t="s">
        <v>60</v>
      </c>
      <c r="F99" s="12" t="s">
        <v>320</v>
      </c>
      <c r="G99" s="13"/>
    </row>
    <row r="100" spans="1:7" ht="21" customHeight="1" x14ac:dyDescent="0.15">
      <c r="A100" s="33">
        <f t="shared" si="0"/>
        <v>94</v>
      </c>
      <c r="D100" s="11" t="s">
        <v>21</v>
      </c>
      <c r="E100" s="11" t="s">
        <v>60</v>
      </c>
      <c r="F100" s="11" t="s">
        <v>321</v>
      </c>
    </row>
    <row r="101" spans="1:7" ht="21" customHeight="1" x14ac:dyDescent="0.15">
      <c r="A101" s="33">
        <f t="shared" si="0"/>
        <v>95</v>
      </c>
      <c r="D101" s="37" t="s">
        <v>220</v>
      </c>
      <c r="E101" s="38" t="s">
        <v>60</v>
      </c>
      <c r="F101" s="37"/>
    </row>
    <row r="102" spans="1:7" ht="21" customHeight="1" x14ac:dyDescent="0.15">
      <c r="A102" s="33">
        <f t="shared" si="0"/>
        <v>96</v>
      </c>
      <c r="B102" s="13"/>
      <c r="C102" s="13"/>
      <c r="D102" s="57" t="s">
        <v>76</v>
      </c>
      <c r="E102" s="57">
        <v>1</v>
      </c>
      <c r="F102" s="58"/>
    </row>
    <row r="103" spans="1:7" ht="21" customHeight="1" x14ac:dyDescent="0.15">
      <c r="A103" s="33">
        <f t="shared" si="0"/>
        <v>97</v>
      </c>
      <c r="D103" s="37" t="s">
        <v>47</v>
      </c>
      <c r="E103" s="38" t="s">
        <v>221</v>
      </c>
      <c r="F103" s="37"/>
    </row>
    <row r="104" spans="1:7" ht="21" customHeight="1" x14ac:dyDescent="0.15">
      <c r="A104" s="33">
        <f t="shared" si="0"/>
        <v>98</v>
      </c>
      <c r="D104" s="11" t="s">
        <v>21</v>
      </c>
      <c r="E104" s="11" t="s">
        <v>36</v>
      </c>
      <c r="F104" s="11" t="s">
        <v>322</v>
      </c>
      <c r="G104" s="13"/>
    </row>
    <row r="105" spans="1:7" ht="21" customHeight="1" x14ac:dyDescent="0.15">
      <c r="A105" s="33">
        <f t="shared" si="0"/>
        <v>99</v>
      </c>
      <c r="B105" s="10" t="s">
        <v>112</v>
      </c>
      <c r="F105" s="11"/>
      <c r="G105" s="13"/>
    </row>
    <row r="106" spans="1:7" ht="21" customHeight="1" x14ac:dyDescent="0.15">
      <c r="A106" s="33">
        <f t="shared" si="0"/>
        <v>100</v>
      </c>
      <c r="D106" s="11" t="s">
        <v>21</v>
      </c>
      <c r="E106" s="11" t="s">
        <v>36</v>
      </c>
      <c r="F106" s="11" t="s">
        <v>323</v>
      </c>
    </row>
    <row r="107" spans="1:7" ht="44.25" customHeight="1" x14ac:dyDescent="0.15">
      <c r="A107" s="33">
        <f t="shared" ref="A107:A127" si="1">ROW()-6</f>
        <v>101</v>
      </c>
      <c r="D107" s="45" t="s">
        <v>24</v>
      </c>
      <c r="E107" s="45"/>
      <c r="F107" s="46" t="s">
        <v>103</v>
      </c>
      <c r="G107" s="13"/>
    </row>
    <row r="108" spans="1:7" ht="21" customHeight="1" x14ac:dyDescent="0.15">
      <c r="A108" s="33">
        <f t="shared" si="1"/>
        <v>102</v>
      </c>
    </row>
    <row r="109" spans="1:7" ht="17.25" customHeight="1" x14ac:dyDescent="0.15">
      <c r="A109" s="33">
        <f t="shared" si="1"/>
        <v>103</v>
      </c>
      <c r="G109" s="13"/>
    </row>
    <row r="110" spans="1:7" ht="21" customHeight="1" x14ac:dyDescent="0.15">
      <c r="A110" s="33">
        <f t="shared" si="1"/>
        <v>104</v>
      </c>
      <c r="B110" s="10" t="s">
        <v>104</v>
      </c>
      <c r="G110" s="13"/>
    </row>
    <row r="111" spans="1:7" ht="21" customHeight="1" x14ac:dyDescent="0.15">
      <c r="A111" s="33">
        <f t="shared" si="1"/>
        <v>105</v>
      </c>
      <c r="D111" s="11" t="s">
        <v>21</v>
      </c>
      <c r="E111" s="11" t="s">
        <v>128</v>
      </c>
      <c r="F111" s="12" t="s">
        <v>106</v>
      </c>
    </row>
    <row r="112" spans="1:7" ht="21" customHeight="1" x14ac:dyDescent="0.15">
      <c r="A112" s="33">
        <f t="shared" si="1"/>
        <v>106</v>
      </c>
      <c r="D112" s="11" t="s">
        <v>21</v>
      </c>
      <c r="E112" s="11" t="s">
        <v>128</v>
      </c>
      <c r="F112" s="12" t="s">
        <v>107</v>
      </c>
    </row>
    <row r="113" spans="1:6" ht="21" customHeight="1" x14ac:dyDescent="0.15">
      <c r="A113" s="33">
        <f t="shared" si="1"/>
        <v>107</v>
      </c>
      <c r="D113" s="43" t="s">
        <v>69</v>
      </c>
      <c r="E113" s="43"/>
      <c r="F113" s="44" t="s">
        <v>119</v>
      </c>
    </row>
    <row r="114" spans="1:6" ht="21" customHeight="1" x14ac:dyDescent="0.15">
      <c r="A114" s="33">
        <f t="shared" si="1"/>
        <v>108</v>
      </c>
    </row>
    <row r="115" spans="1:6" ht="21" customHeight="1" x14ac:dyDescent="0.15">
      <c r="A115" s="33">
        <f t="shared" si="1"/>
        <v>109</v>
      </c>
      <c r="B115" s="10" t="s">
        <v>105</v>
      </c>
    </row>
    <row r="116" spans="1:6" ht="21" customHeight="1" x14ac:dyDescent="0.15">
      <c r="A116" s="33">
        <f t="shared" si="1"/>
        <v>110</v>
      </c>
      <c r="D116" s="11" t="s">
        <v>21</v>
      </c>
      <c r="E116" s="11" t="s">
        <v>72</v>
      </c>
      <c r="F116" s="12" t="s">
        <v>108</v>
      </c>
    </row>
    <row r="117" spans="1:6" ht="21" customHeight="1" x14ac:dyDescent="0.15">
      <c r="A117" s="33">
        <f t="shared" si="1"/>
        <v>111</v>
      </c>
      <c r="D117" s="11" t="s">
        <v>21</v>
      </c>
      <c r="E117" s="11" t="s">
        <v>72</v>
      </c>
      <c r="F117" s="12" t="s">
        <v>109</v>
      </c>
    </row>
    <row r="118" spans="1:6" ht="21" customHeight="1" x14ac:dyDescent="0.15">
      <c r="A118" s="33">
        <f t="shared" si="1"/>
        <v>112</v>
      </c>
      <c r="B118" s="13"/>
      <c r="D118" s="43" t="s">
        <v>69</v>
      </c>
      <c r="E118" s="43"/>
      <c r="F118" s="44" t="s">
        <v>119</v>
      </c>
    </row>
    <row r="119" spans="1:6" ht="22.5" customHeight="1" x14ac:dyDescent="0.15">
      <c r="A119" s="33">
        <f t="shared" si="1"/>
        <v>113</v>
      </c>
      <c r="B119" s="13"/>
      <c r="C119" s="13"/>
      <c r="D119" s="13"/>
      <c r="E119" s="13"/>
      <c r="F119" s="13"/>
    </row>
    <row r="120" spans="1:6" ht="21" customHeight="1" x14ac:dyDescent="0.15">
      <c r="A120" s="33">
        <f t="shared" si="1"/>
        <v>114</v>
      </c>
      <c r="B120" s="10" t="s">
        <v>141</v>
      </c>
    </row>
    <row r="121" spans="1:6" ht="21" customHeight="1" x14ac:dyDescent="0.15">
      <c r="A121" s="33">
        <f t="shared" si="1"/>
        <v>115</v>
      </c>
      <c r="D121" s="11" t="s">
        <v>21</v>
      </c>
      <c r="E121" s="11" t="s">
        <v>43</v>
      </c>
      <c r="F121" s="12" t="s">
        <v>110</v>
      </c>
    </row>
    <row r="122" spans="1:6" ht="21" customHeight="1" x14ac:dyDescent="0.15">
      <c r="A122" s="33">
        <f t="shared" si="1"/>
        <v>116</v>
      </c>
      <c r="D122" s="11" t="s">
        <v>21</v>
      </c>
      <c r="E122" s="11" t="s">
        <v>43</v>
      </c>
      <c r="F122" s="12" t="s">
        <v>111</v>
      </c>
    </row>
    <row r="123" spans="1:6" ht="21" customHeight="1" x14ac:dyDescent="0.15">
      <c r="A123" s="33">
        <f t="shared" si="1"/>
        <v>117</v>
      </c>
      <c r="D123" s="43" t="s">
        <v>69</v>
      </c>
      <c r="E123" s="43"/>
      <c r="F123" s="44" t="s">
        <v>119</v>
      </c>
    </row>
    <row r="124" spans="1:6" ht="21" customHeight="1" x14ac:dyDescent="0.15">
      <c r="A124" s="33">
        <f t="shared" si="1"/>
        <v>118</v>
      </c>
    </row>
    <row r="125" spans="1:6" ht="21" customHeight="1" x14ac:dyDescent="0.15">
      <c r="A125" s="33">
        <f t="shared" si="1"/>
        <v>119</v>
      </c>
      <c r="B125" s="10" t="s">
        <v>113</v>
      </c>
    </row>
    <row r="126" spans="1:6" ht="18.75" customHeight="1" x14ac:dyDescent="0.15">
      <c r="A126" s="33">
        <f t="shared" si="1"/>
        <v>120</v>
      </c>
      <c r="D126" s="11" t="s">
        <v>21</v>
      </c>
      <c r="E126" s="11" t="s">
        <v>36</v>
      </c>
      <c r="F126" s="12" t="s">
        <v>114</v>
      </c>
    </row>
    <row r="127" spans="1:6" ht="42" customHeight="1" x14ac:dyDescent="0.15">
      <c r="A127" s="33">
        <f t="shared" si="1"/>
        <v>121</v>
      </c>
      <c r="D127" s="45" t="s">
        <v>24</v>
      </c>
      <c r="E127" s="45"/>
      <c r="F127" s="46" t="s">
        <v>116</v>
      </c>
    </row>
    <row r="128" spans="1:6" ht="21" customHeight="1" x14ac:dyDescent="0.15">
      <c r="A128" s="33">
        <f t="shared" ref="A128:A147" si="2">ROW()-6</f>
        <v>122</v>
      </c>
      <c r="E128" s="15"/>
    </row>
    <row r="129" spans="1:6" ht="21" customHeight="1" x14ac:dyDescent="0.15">
      <c r="A129" s="33">
        <f t="shared" si="2"/>
        <v>123</v>
      </c>
      <c r="B129" s="10" t="s">
        <v>115</v>
      </c>
    </row>
    <row r="130" spans="1:6" ht="21" customHeight="1" x14ac:dyDescent="0.15">
      <c r="A130" s="33">
        <f t="shared" si="2"/>
        <v>124</v>
      </c>
      <c r="D130" s="11" t="s">
        <v>21</v>
      </c>
      <c r="E130" s="11" t="s">
        <v>128</v>
      </c>
      <c r="F130" s="12" t="s">
        <v>143</v>
      </c>
    </row>
    <row r="131" spans="1:6" ht="21" customHeight="1" x14ac:dyDescent="0.15">
      <c r="A131" s="33">
        <f t="shared" si="2"/>
        <v>125</v>
      </c>
      <c r="D131" s="11" t="s">
        <v>21</v>
      </c>
      <c r="E131" s="11" t="s">
        <v>128</v>
      </c>
      <c r="F131" s="12" t="s">
        <v>144</v>
      </c>
    </row>
    <row r="132" spans="1:6" ht="21" customHeight="1" x14ac:dyDescent="0.15">
      <c r="A132" s="33">
        <f t="shared" si="2"/>
        <v>126</v>
      </c>
      <c r="D132" s="43" t="s">
        <v>69</v>
      </c>
      <c r="E132" s="43"/>
      <c r="F132" s="44" t="s">
        <v>119</v>
      </c>
    </row>
    <row r="133" spans="1:6" ht="21" customHeight="1" x14ac:dyDescent="0.15">
      <c r="A133" s="33">
        <f t="shared" si="2"/>
        <v>127</v>
      </c>
    </row>
    <row r="134" spans="1:6" ht="21" customHeight="1" x14ac:dyDescent="0.15">
      <c r="A134" s="33">
        <f t="shared" si="2"/>
        <v>128</v>
      </c>
    </row>
    <row r="135" spans="1:6" ht="21" customHeight="1" x14ac:dyDescent="0.15">
      <c r="A135" s="33">
        <f t="shared" si="2"/>
        <v>129</v>
      </c>
      <c r="B135" s="10" t="s">
        <v>117</v>
      </c>
    </row>
    <row r="136" spans="1:6" ht="21" customHeight="1" x14ac:dyDescent="0.15">
      <c r="A136" s="33">
        <f t="shared" si="2"/>
        <v>130</v>
      </c>
      <c r="D136" s="11" t="s">
        <v>21</v>
      </c>
      <c r="E136" s="11" t="s">
        <v>72</v>
      </c>
      <c r="F136" s="12" t="s">
        <v>108</v>
      </c>
    </row>
    <row r="137" spans="1:6" ht="21" customHeight="1" x14ac:dyDescent="0.15">
      <c r="A137" s="33">
        <f t="shared" si="2"/>
        <v>131</v>
      </c>
      <c r="D137" s="11" t="s">
        <v>21</v>
      </c>
      <c r="E137" s="11" t="s">
        <v>72</v>
      </c>
      <c r="F137" s="12" t="s">
        <v>109</v>
      </c>
    </row>
    <row r="138" spans="1:6" ht="21" customHeight="1" x14ac:dyDescent="0.15">
      <c r="A138" s="33">
        <f t="shared" si="2"/>
        <v>132</v>
      </c>
      <c r="D138" s="43" t="s">
        <v>69</v>
      </c>
      <c r="E138" s="43"/>
      <c r="F138" s="44" t="s">
        <v>119</v>
      </c>
    </row>
    <row r="139" spans="1:6" ht="21" customHeight="1" x14ac:dyDescent="0.15">
      <c r="A139" s="33">
        <f t="shared" si="2"/>
        <v>133</v>
      </c>
    </row>
    <row r="140" spans="1:6" ht="18" customHeight="1" x14ac:dyDescent="0.15">
      <c r="A140" s="33">
        <f t="shared" si="2"/>
        <v>134</v>
      </c>
      <c r="B140" s="10" t="s">
        <v>118</v>
      </c>
    </row>
    <row r="141" spans="1:6" ht="18" customHeight="1" x14ac:dyDescent="0.15">
      <c r="A141" s="33">
        <f t="shared" si="2"/>
        <v>135</v>
      </c>
      <c r="D141" s="11" t="s">
        <v>21</v>
      </c>
      <c r="E141" s="11" t="s">
        <v>74</v>
      </c>
      <c r="F141" s="12" t="s">
        <v>118</v>
      </c>
    </row>
    <row r="142" spans="1:6" ht="18" customHeight="1" x14ac:dyDescent="0.15">
      <c r="A142" s="33">
        <f t="shared" si="2"/>
        <v>136</v>
      </c>
      <c r="D142" s="11" t="s">
        <v>21</v>
      </c>
      <c r="E142" s="11" t="s">
        <v>74</v>
      </c>
      <c r="F142" s="12" t="s">
        <v>145</v>
      </c>
    </row>
    <row r="143" spans="1:6" ht="21" customHeight="1" x14ac:dyDescent="0.15">
      <c r="A143" s="33">
        <f t="shared" si="2"/>
        <v>137</v>
      </c>
      <c r="D143" s="43" t="s">
        <v>69</v>
      </c>
      <c r="E143" s="43"/>
      <c r="F143" s="44" t="s">
        <v>119</v>
      </c>
    </row>
    <row r="144" spans="1:6" ht="21" customHeight="1" x14ac:dyDescent="0.15">
      <c r="A144" s="33">
        <f t="shared" si="2"/>
        <v>138</v>
      </c>
    </row>
    <row r="145" spans="1:6" ht="21" customHeight="1" x14ac:dyDescent="0.15">
      <c r="A145" s="33">
        <f t="shared" si="2"/>
        <v>139</v>
      </c>
      <c r="B145" s="10" t="s">
        <v>119</v>
      </c>
    </row>
    <row r="146" spans="1:6" ht="33" customHeight="1" x14ac:dyDescent="0.15">
      <c r="A146" s="33">
        <f t="shared" si="2"/>
        <v>140</v>
      </c>
      <c r="D146" s="11" t="s">
        <v>21</v>
      </c>
      <c r="E146" s="11" t="s">
        <v>36</v>
      </c>
      <c r="F146" s="12" t="s">
        <v>324</v>
      </c>
    </row>
    <row r="147" spans="1:6" ht="51.75" customHeight="1" x14ac:dyDescent="0.15">
      <c r="A147" s="33">
        <f t="shared" si="2"/>
        <v>141</v>
      </c>
      <c r="D147" s="45" t="s">
        <v>24</v>
      </c>
      <c r="E147" s="45"/>
      <c r="F147" s="46" t="s">
        <v>125</v>
      </c>
    </row>
    <row r="148" spans="1:6" ht="21" customHeight="1" x14ac:dyDescent="0.15">
      <c r="A148" s="33">
        <f t="shared" ref="A148:A150" si="3">ROW()-6</f>
        <v>142</v>
      </c>
    </row>
    <row r="149" spans="1:6" ht="21" customHeight="1" x14ac:dyDescent="0.15">
      <c r="A149" s="33">
        <f t="shared" si="3"/>
        <v>143</v>
      </c>
      <c r="B149" s="10" t="s">
        <v>123</v>
      </c>
    </row>
    <row r="150" spans="1:6" ht="21" customHeight="1" x14ac:dyDescent="0.15">
      <c r="A150" s="33">
        <f t="shared" si="3"/>
        <v>144</v>
      </c>
      <c r="D150" s="11" t="s">
        <v>21</v>
      </c>
      <c r="E150" s="11" t="s">
        <v>128</v>
      </c>
      <c r="F150" s="12" t="s">
        <v>326</v>
      </c>
    </row>
    <row r="151" spans="1:6" ht="21" customHeight="1" x14ac:dyDescent="0.15">
      <c r="A151" s="33">
        <f t="shared" ref="A151:A189" si="4">ROW()-6</f>
        <v>145</v>
      </c>
      <c r="D151" s="11" t="s">
        <v>21</v>
      </c>
      <c r="E151" s="11" t="s">
        <v>128</v>
      </c>
      <c r="F151" s="12" t="s">
        <v>158</v>
      </c>
    </row>
    <row r="152" spans="1:6" ht="21" customHeight="1" x14ac:dyDescent="0.15">
      <c r="A152" s="33">
        <f t="shared" si="4"/>
        <v>146</v>
      </c>
      <c r="D152" s="11" t="s">
        <v>21</v>
      </c>
      <c r="E152" s="11" t="s">
        <v>128</v>
      </c>
      <c r="F152" s="12" t="s">
        <v>159</v>
      </c>
    </row>
    <row r="153" spans="1:6" ht="21" customHeight="1" x14ac:dyDescent="0.15">
      <c r="A153" s="33">
        <f t="shared" si="4"/>
        <v>147</v>
      </c>
      <c r="D153" s="43" t="s">
        <v>69</v>
      </c>
      <c r="E153" s="43"/>
      <c r="F153" s="44" t="s">
        <v>120</v>
      </c>
    </row>
    <row r="154" spans="1:6" ht="21" customHeight="1" x14ac:dyDescent="0.15">
      <c r="A154" s="33">
        <f t="shared" si="4"/>
        <v>148</v>
      </c>
    </row>
    <row r="155" spans="1:6" ht="21" customHeight="1" x14ac:dyDescent="0.15">
      <c r="A155" s="33">
        <f t="shared" si="4"/>
        <v>149</v>
      </c>
      <c r="B155" s="10" t="s">
        <v>142</v>
      </c>
    </row>
    <row r="156" spans="1:6" ht="21" customHeight="1" x14ac:dyDescent="0.15">
      <c r="A156" s="33">
        <f t="shared" si="4"/>
        <v>150</v>
      </c>
      <c r="D156" s="11" t="s">
        <v>21</v>
      </c>
      <c r="E156" s="11" t="s">
        <v>72</v>
      </c>
      <c r="F156" s="12" t="s">
        <v>325</v>
      </c>
    </row>
    <row r="157" spans="1:6" ht="21" customHeight="1" x14ac:dyDescent="0.15">
      <c r="A157" s="33">
        <f t="shared" si="4"/>
        <v>151</v>
      </c>
      <c r="D157" s="11" t="s">
        <v>21</v>
      </c>
      <c r="E157" s="11" t="s">
        <v>72</v>
      </c>
      <c r="F157" s="12" t="s">
        <v>160</v>
      </c>
    </row>
    <row r="158" spans="1:6" ht="21" customHeight="1" x14ac:dyDescent="0.15">
      <c r="A158" s="33">
        <f t="shared" si="4"/>
        <v>152</v>
      </c>
      <c r="D158" s="11" t="s">
        <v>21</v>
      </c>
      <c r="E158" s="11" t="s">
        <v>72</v>
      </c>
      <c r="F158" s="12" t="s">
        <v>161</v>
      </c>
    </row>
    <row r="159" spans="1:6" ht="21" customHeight="1" x14ac:dyDescent="0.15">
      <c r="A159" s="33">
        <f t="shared" si="4"/>
        <v>153</v>
      </c>
      <c r="D159" s="43" t="s">
        <v>69</v>
      </c>
      <c r="E159" s="43"/>
      <c r="F159" s="44" t="s">
        <v>121</v>
      </c>
    </row>
    <row r="160" spans="1:6" ht="21" customHeight="1" x14ac:dyDescent="0.15">
      <c r="A160" s="33">
        <f t="shared" si="4"/>
        <v>154</v>
      </c>
    </row>
    <row r="161" spans="1:6" ht="21" customHeight="1" x14ac:dyDescent="0.15">
      <c r="A161" s="33">
        <f t="shared" si="4"/>
        <v>155</v>
      </c>
      <c r="B161" s="10" t="s">
        <v>124</v>
      </c>
    </row>
    <row r="162" spans="1:6" ht="21" customHeight="1" x14ac:dyDescent="0.15">
      <c r="A162" s="33">
        <f t="shared" si="4"/>
        <v>156</v>
      </c>
      <c r="D162" s="11" t="s">
        <v>21</v>
      </c>
      <c r="E162" s="11" t="s">
        <v>43</v>
      </c>
      <c r="F162" s="12" t="s">
        <v>126</v>
      </c>
    </row>
    <row r="163" spans="1:6" ht="21" customHeight="1" x14ac:dyDescent="0.15">
      <c r="A163" s="33">
        <f t="shared" si="4"/>
        <v>157</v>
      </c>
      <c r="D163" s="11" t="s">
        <v>21</v>
      </c>
      <c r="E163" s="11" t="s">
        <v>43</v>
      </c>
      <c r="F163" s="12" t="s">
        <v>327</v>
      </c>
    </row>
    <row r="164" spans="1:6" ht="21" customHeight="1" x14ac:dyDescent="0.15">
      <c r="A164" s="33">
        <f t="shared" si="4"/>
        <v>158</v>
      </c>
      <c r="D164" s="43" t="s">
        <v>69</v>
      </c>
      <c r="E164" s="43"/>
      <c r="F164" s="44" t="s">
        <v>122</v>
      </c>
    </row>
    <row r="165" spans="1:6" ht="21" customHeight="1" x14ac:dyDescent="0.15">
      <c r="A165" s="33">
        <f t="shared" si="4"/>
        <v>159</v>
      </c>
    </row>
    <row r="166" spans="1:6" ht="21" customHeight="1" x14ac:dyDescent="0.15">
      <c r="A166" s="33">
        <f t="shared" si="4"/>
        <v>160</v>
      </c>
      <c r="B166" s="10" t="s">
        <v>120</v>
      </c>
    </row>
    <row r="167" spans="1:6" ht="21.75" customHeight="1" x14ac:dyDescent="0.15">
      <c r="A167" s="33">
        <f t="shared" si="4"/>
        <v>161</v>
      </c>
      <c r="D167" s="11" t="s">
        <v>21</v>
      </c>
      <c r="E167" s="11" t="s">
        <v>36</v>
      </c>
      <c r="F167" s="12" t="s">
        <v>328</v>
      </c>
    </row>
    <row r="168" spans="1:6" ht="21.75" customHeight="1" x14ac:dyDescent="0.15">
      <c r="A168" s="33">
        <f t="shared" si="4"/>
        <v>162</v>
      </c>
      <c r="D168" s="11" t="s">
        <v>21</v>
      </c>
      <c r="E168" s="11" t="s">
        <v>36</v>
      </c>
      <c r="F168" s="12" t="s">
        <v>329</v>
      </c>
    </row>
    <row r="169" spans="1:6" ht="21" customHeight="1" x14ac:dyDescent="0.15">
      <c r="A169" s="33">
        <f t="shared" si="4"/>
        <v>163</v>
      </c>
      <c r="D169" s="43" t="s">
        <v>69</v>
      </c>
      <c r="E169" s="43"/>
      <c r="F169" s="44" t="s">
        <v>218</v>
      </c>
    </row>
    <row r="170" spans="1:6" ht="21" customHeight="1" x14ac:dyDescent="0.15">
      <c r="A170" s="33">
        <f t="shared" si="4"/>
        <v>164</v>
      </c>
    </row>
    <row r="171" spans="1:6" ht="21" customHeight="1" x14ac:dyDescent="0.15">
      <c r="A171" s="33">
        <f t="shared" si="4"/>
        <v>165</v>
      </c>
    </row>
    <row r="172" spans="1:6" ht="21" customHeight="1" x14ac:dyDescent="0.15">
      <c r="A172" s="33">
        <f t="shared" si="4"/>
        <v>166</v>
      </c>
      <c r="B172" s="10" t="s">
        <v>121</v>
      </c>
    </row>
    <row r="173" spans="1:6" ht="41.25" customHeight="1" x14ac:dyDescent="0.15">
      <c r="A173" s="33">
        <f t="shared" si="4"/>
        <v>167</v>
      </c>
      <c r="D173" s="11" t="s">
        <v>21</v>
      </c>
      <c r="E173" s="11" t="s">
        <v>34</v>
      </c>
      <c r="F173" s="12" t="s">
        <v>127</v>
      </c>
    </row>
    <row r="174" spans="1:6" ht="41.25" customHeight="1" x14ac:dyDescent="0.15">
      <c r="A174" s="33">
        <f t="shared" si="4"/>
        <v>168</v>
      </c>
      <c r="D174" s="11" t="s">
        <v>21</v>
      </c>
      <c r="E174" s="11" t="s">
        <v>34</v>
      </c>
      <c r="F174" s="12" t="s">
        <v>228</v>
      </c>
    </row>
    <row r="175" spans="1:6" ht="21" customHeight="1" x14ac:dyDescent="0.15">
      <c r="A175" s="33">
        <f t="shared" si="4"/>
        <v>169</v>
      </c>
      <c r="D175" s="43" t="s">
        <v>69</v>
      </c>
      <c r="E175" s="43"/>
      <c r="F175" s="44" t="s">
        <v>218</v>
      </c>
    </row>
    <row r="176" spans="1:6" ht="21" customHeight="1" x14ac:dyDescent="0.15">
      <c r="A176" s="33">
        <f t="shared" si="4"/>
        <v>170</v>
      </c>
    </row>
    <row r="177" spans="1:6" ht="21" customHeight="1" x14ac:dyDescent="0.15">
      <c r="A177" s="33">
        <f t="shared" si="4"/>
        <v>171</v>
      </c>
    </row>
    <row r="178" spans="1:6" ht="21" customHeight="1" x14ac:dyDescent="0.15">
      <c r="A178" s="33">
        <f t="shared" si="4"/>
        <v>172</v>
      </c>
      <c r="B178" s="10" t="s">
        <v>122</v>
      </c>
    </row>
    <row r="179" spans="1:6" ht="36" customHeight="1" x14ac:dyDescent="0.15">
      <c r="A179" s="33">
        <f t="shared" si="4"/>
        <v>173</v>
      </c>
      <c r="D179" s="11" t="s">
        <v>21</v>
      </c>
      <c r="E179" s="11" t="s">
        <v>34</v>
      </c>
      <c r="F179" s="12" t="s">
        <v>127</v>
      </c>
    </row>
    <row r="180" spans="1:6" ht="36" customHeight="1" x14ac:dyDescent="0.15">
      <c r="A180" s="33">
        <f t="shared" si="4"/>
        <v>174</v>
      </c>
      <c r="D180" s="11" t="s">
        <v>21</v>
      </c>
      <c r="E180" s="11" t="s">
        <v>34</v>
      </c>
      <c r="F180" s="12" t="s">
        <v>227</v>
      </c>
    </row>
    <row r="181" spans="1:6" ht="36" customHeight="1" x14ac:dyDescent="0.15">
      <c r="A181" s="33">
        <f t="shared" si="4"/>
        <v>175</v>
      </c>
      <c r="D181" s="11" t="s">
        <v>21</v>
      </c>
      <c r="E181" s="11" t="s">
        <v>34</v>
      </c>
      <c r="F181" s="12" t="s">
        <v>330</v>
      </c>
    </row>
    <row r="182" spans="1:6" ht="21" customHeight="1" x14ac:dyDescent="0.15">
      <c r="A182" s="33">
        <f t="shared" si="4"/>
        <v>176</v>
      </c>
      <c r="D182" s="43" t="s">
        <v>69</v>
      </c>
      <c r="E182" s="43"/>
      <c r="F182" s="44" t="s">
        <v>218</v>
      </c>
    </row>
    <row r="183" spans="1:6" ht="21" customHeight="1" x14ac:dyDescent="0.15">
      <c r="A183" s="33">
        <f t="shared" si="4"/>
        <v>177</v>
      </c>
    </row>
    <row r="184" spans="1:6" ht="21" customHeight="1" x14ac:dyDescent="0.15">
      <c r="A184" s="33">
        <f t="shared" si="4"/>
        <v>178</v>
      </c>
      <c r="B184" s="13" t="s">
        <v>218</v>
      </c>
    </row>
    <row r="185" spans="1:6" ht="21.75" customHeight="1" x14ac:dyDescent="0.15">
      <c r="A185" s="33">
        <f t="shared" si="4"/>
        <v>179</v>
      </c>
      <c r="B185"/>
      <c r="D185" s="43" t="s">
        <v>87</v>
      </c>
      <c r="E185" s="43" t="s">
        <v>136</v>
      </c>
      <c r="F185" s="60"/>
    </row>
    <row r="186" spans="1:6" ht="21.75" customHeight="1" x14ac:dyDescent="0.15">
      <c r="A186" s="33">
        <f t="shared" si="4"/>
        <v>180</v>
      </c>
      <c r="B186"/>
      <c r="D186" s="43" t="s">
        <v>69</v>
      </c>
      <c r="E186" s="43"/>
      <c r="F186" s="44" t="s">
        <v>56</v>
      </c>
    </row>
    <row r="187" spans="1:6" ht="21" customHeight="1" x14ac:dyDescent="0.15">
      <c r="A187" s="33">
        <f t="shared" si="4"/>
        <v>181</v>
      </c>
      <c r="B187" s="13" t="s">
        <v>56</v>
      </c>
    </row>
    <row r="188" spans="1:6" ht="21" customHeight="1" x14ac:dyDescent="0.15">
      <c r="A188" s="33">
        <f t="shared" si="4"/>
        <v>182</v>
      </c>
      <c r="D188" s="61" t="s">
        <v>246</v>
      </c>
      <c r="E188" s="61">
        <v>1</v>
      </c>
      <c r="F188" s="62">
        <v>1</v>
      </c>
    </row>
    <row r="189" spans="1:6" ht="21" customHeight="1" x14ac:dyDescent="0.15">
      <c r="A189" s="33">
        <f t="shared" si="4"/>
        <v>183</v>
      </c>
      <c r="D189" s="11" t="s">
        <v>357</v>
      </c>
      <c r="E189" s="11" t="s">
        <v>358</v>
      </c>
      <c r="F189" s="12">
        <v>1</v>
      </c>
    </row>
  </sheetData>
  <autoFilter ref="A1:H162" xr:uid="{00000000-0009-0000-0000-000002000000}"/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02"/>
  <sheetViews>
    <sheetView workbookViewId="0">
      <selection activeCell="B55" sqref="B55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26</v>
      </c>
      <c r="B1" s="1" t="s">
        <v>27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 x14ac:dyDescent="0.15">
      <c r="A2" s="4" t="s">
        <v>28</v>
      </c>
      <c r="B2" s="1" t="s">
        <v>29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 x14ac:dyDescent="0.15">
      <c r="A3" s="4" t="s">
        <v>30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 x14ac:dyDescent="0.15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 x14ac:dyDescent="0.15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 x14ac:dyDescent="0.15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 x14ac:dyDescent="0.15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IFERROR(INDEX($B$6:$B$104,MATCH(0,COUNTIF(D$6:D7,$B$6:$B$104),0))&amp;"","")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 x14ac:dyDescent="0.15">
      <c r="A9" s="1">
        <v>4</v>
      </c>
      <c r="B9" s="1" t="str">
        <f>IF([1]AVG指令文档!D7&lt;&gt;0,[1]AVG指令文档!D7,"")</f>
        <v>特殊-闪白效果</v>
      </c>
      <c r="D9" s="1" t="str">
        <f t="array" ref="D9">IFERROR(INDEX($B$6:$B$104,MATCH(0,COUNTIF(D$6:D8,$B$6:$B$104),0))&amp;"","")</f>
        <v>特殊-转场效果</v>
      </c>
      <c r="AA9" s="2" t="str">
        <f>IF([1]AVG指令文档!D12&lt;&gt;0,[1]AVG指令文档!D12,"")</f>
        <v>移除角色</v>
      </c>
      <c r="AB9" s="2" t="str">
        <f>IF([1]AVG指令文档!E12&lt;&gt;0,[1]AVG指令文档!E12,"")</f>
        <v>npc_aimeng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>TRUE;TRUE
【是否根据站位自动移动相机，默认TRUE|是否自动转1，2位置的角度（默认TRUE）|是否半透明渐变消失（默认TRUE）】</v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 x14ac:dyDescent="0.15">
      <c r="A10" s="1">
        <v>5</v>
      </c>
      <c r="B10" s="1" t="str">
        <f>IF([1]AVG指令文档!D8&lt;&gt;0,[1]AVG指令文档!D8,"")</f>
        <v>设置场号</v>
      </c>
      <c r="D10" s="1" t="str">
        <f t="array" ref="D10">IFERROR(INDEX($B$6:$B$104,MATCH(0,COUNTIF(D$6:D9,$B$6:$B$104),0))&amp;"","")</f>
        <v>特殊-闪白效果</v>
      </c>
      <c r="AA10" s="2" t="str">
        <f>IF([1]AVG指令文档!D13&lt;&gt;0,[1]AVG指令文档!D13,"")</f>
        <v>场景-执行脚本</v>
      </c>
      <c r="AB10" s="2" t="str">
        <f>IF([1]AVG指令文档!E13&lt;&gt;0,[1]AVG指令文档!E13,"")</f>
        <v>AvgManager:btn skip
【是否显示跳过按钮，0表示不显示】
AvgSetValue:style0
【对话框可点击跳过】</v>
      </c>
      <c r="AC10" s="2" t="str">
        <f>IF([1]AVG指令文档!F13&lt;&gt;0,[1]AVG指令文档!F13,"")</f>
        <v>0
UI_TypeWriter.touchCanSkipText=true</v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 x14ac:dyDescent="0.15">
      <c r="A11" s="1">
        <v>6</v>
      </c>
      <c r="B11" s="1" t="str">
        <f>IF([1]AVG指令文档!D9&lt;&gt;0,[1]AVG指令文档!D9,"")</f>
        <v>设置镜号</v>
      </c>
      <c r="D11" s="1" t="str">
        <f t="array" ref="D11">IFERROR(INDEX($B$6:$B$104,MATCH(0,COUNTIF(D$6:D10,$B$6:$B$104),0))&amp;"","")</f>
        <v>设置场号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 x14ac:dyDescent="0.15">
      <c r="A12" s="1">
        <v>7</v>
      </c>
      <c r="B12" s="1" t="str">
        <f>IF([1]AVG指令文档!D10&lt;&gt;0,[1]AVG指令文档!D10,"")</f>
        <v>设置角色</v>
      </c>
      <c r="D12" s="1" t="str">
        <f t="array" ref="D12">IFERROR(INDEX($B$6:$B$104,MATCH(0,COUNTIF(D$6:D11,$B$6:$B$104),0))&amp;"","")</f>
        <v>设置镜号</v>
      </c>
      <c r="AA12" s="2" t="str">
        <f>IF([1]AVG指令文档!D15&lt;&gt;0,[1]AVG指令文档!D15,"")</f>
        <v>镜头移动</v>
      </c>
      <c r="AB12" s="2" t="str">
        <f>IF([1]AVG指令文档!E15&lt;&gt;0,[1]AVG指令文档!E15,"")</f>
        <v>camchar0/camchar1/camchar2
【镜头名称，在编辑器镜号中配置】
【命名规则：主线章节_小节_摄像机编号】</v>
      </c>
      <c r="AC12" s="2" t="str">
        <f>IF([1]AVG指令文档!F15&lt;&gt;0,[1]AVG指令文档!F15,"")</f>
        <v>3
【镜头从A移动到B一共需要的时间，默认时0】</v>
      </c>
      <c r="AD12" s="2" t="str">
        <f>IF([1]AVG指令文档!G15&lt;&gt;0,[1]AVG指令文档!G15,"")</f>
        <v>不填为1
【类型：从0到6，可不填，默认是1】
1.Cut 0.EaseInOut
2.EaseIn 3.EaseOut
4.HardIn 5.HardOut
6Linear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 x14ac:dyDescent="0.15">
      <c r="A13" s="1">
        <v>8</v>
      </c>
      <c r="B13" s="1" t="str">
        <f>IF([1]AVG指令文档!D11&lt;&gt;0,[1]AVG指令文档!D11,"")</f>
        <v>角色挂件</v>
      </c>
      <c r="D13" s="1" t="str">
        <f t="array" ref="D13">IFERROR(INDEX($B$6:$B$104,MATCH(0,COUNTIF(D$6:D12,$B$6:$B$104),0))&amp;"","")</f>
        <v>设置角色</v>
      </c>
      <c r="T13" s="2"/>
      <c r="AA13" s="2" t="str">
        <f>IF([1]AVG指令文档!D16&lt;&gt;0,[1]AVG指令文档!D16,"")</f>
        <v>镜头振动</v>
      </c>
      <c r="AB13" s="2" t="str">
        <f>IF([1]AVG指令文档!E16&lt;&gt;0,[1]AVG指令文档!E16,"")</f>
        <v>1
【类型，类型在编辑器中已经编好】</v>
      </c>
      <c r="AC13" s="2" t="str">
        <f>IF([1]AVG指令文档!F16&lt;&gt;0,[1]AVG指令文档!F16,"")</f>
        <v>1.5
【振幅，原编辑器震动编辑幅度的基础上，形成的倍数，可不填，若不填则读取编辑器参数】</v>
      </c>
      <c r="AD13" s="2" t="str">
        <f>IF([1]AVG指令文档!G16&lt;&gt;0,[1]AVG指令文档!G16,"")</f>
        <v>1.5
【频率，原编辑器震动编辑频率的基础上，形成的倍数。可不填，若不填则读取编辑器参数】</v>
      </c>
      <c r="AE13" s="2" t="str">
        <f>IF([1]AVG指令文档!H16&lt;&gt;0,[1]AVG指令文档!H16,"")</f>
        <v>2
【持续时间】</v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 x14ac:dyDescent="0.15">
      <c r="A14" s="1">
        <v>9</v>
      </c>
      <c r="B14" s="1" t="str">
        <f>IF([1]AVG指令文档!D12&lt;&gt;0,[1]AVG指令文档!D12,"")</f>
        <v>移除角色</v>
      </c>
      <c r="D14" s="1" t="str">
        <f t="array" ref="D14">IFERROR(INDEX($B$6:$B$104,MATCH(0,COUNTIF(D$6:D13,$B$6:$B$104),0))&amp;"","")</f>
        <v>角色挂件</v>
      </c>
      <c r="T14" s="2"/>
      <c r="AA14" s="2" t="str">
        <f>IF([1]AVG指令文档!D17&lt;&gt;0,[1]AVG指令文档!D17,"")</f>
        <v>镜头切换</v>
      </c>
      <c r="AB14" s="2" t="str">
        <f>IF([1]AVG指令文档!E17&lt;&gt;0,[1]AVG指令文档!E17,"")</f>
        <v>camchar0/camchar1/camchar2
【镜头编号，在编辑器镜号中配置】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 x14ac:dyDescent="0.15">
      <c r="A15" s="1">
        <v>10</v>
      </c>
      <c r="B15" s="1" t="str">
        <f>IF([1]AVG指令文档!D13&lt;&gt;0,[1]AVG指令文档!D13,"")</f>
        <v>场景-执行脚本</v>
      </c>
      <c r="D15" s="1" t="str">
        <f t="array" ref="D15">IFERROR(INDEX($B$6:$B$104,MATCH(0,COUNTIF(D$6:D14,$B$6:$B$104),0))&amp;"","")</f>
        <v>移除角色</v>
      </c>
      <c r="AA15" s="2" t="str">
        <f>IF([1]AVG指令文档!D18&lt;&gt;0,[1]AVG指令文档!D18,"")</f>
        <v>角色台词</v>
      </c>
      <c r="AB15" s="2" t="str">
        <f>IF([1]AVG指令文档!E18&lt;&gt;0,[1]AVG指令文档!E18,"")</f>
        <v>npc_meiluni
【行为主体，NPC别名，在角色表中配置】</v>
      </c>
      <c r="AC15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5" s="2" t="str">
        <f>IF([1]AVG指令文档!G18&lt;&gt;0,[1]AVG指令文档!G18,"")</f>
        <v>rui_01
【语音文件的名字】</v>
      </c>
      <c r="AE15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5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 x14ac:dyDescent="0.15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场景-执行脚本</v>
      </c>
      <c r="AA16" s="2" t="str">
        <f>IF([1]AVG指令文档!D19&lt;&gt;0,[1]AVG指令文档!D19,"")</f>
        <v>关闭气泡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 x14ac:dyDescent="0.15">
      <c r="A17" s="1">
        <v>12</v>
      </c>
      <c r="B17" s="1" t="str">
        <f>IF([1]AVG指令文档!D15&lt;&gt;0,[1]AVG指令文档!D15,"")</f>
        <v>镜头移动</v>
      </c>
      <c r="D17" s="1" t="str">
        <f t="array" ref="D17">IFERROR(INDEX($B$6:$B$104,MATCH(0,COUNTIF(D$6:D16,$B$6:$B$104),0))&amp;"","")</f>
        <v>镜头移动</v>
      </c>
      <c r="AA17" s="2" t="str">
        <f>IF([1]AVG指令文档!D20&lt;&gt;0,[1]AVG指令文档!D20,"")</f>
        <v>角色动作</v>
      </c>
      <c r="AB17" s="2" t="str">
        <f>IF([1]AVG指令文档!E20&lt;&gt;0,[1]AVG指令文档!E20,"")</f>
        <v>npc_meiluni
【行为主体】</v>
      </c>
      <c r="AC17" s="2" t="str">
        <f>IF([1]AVG指令文档!F20&lt;&gt;0,[1]AVG指令文档!F20,"")</f>
        <v>4002
【NPC动作，在编辑器animator中配置】
参 https://igsqvb4rme.feishu.cn/sheets/shtcn3L5rxbLkCqvyMHjcaH8KOc?sheet=14742d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 x14ac:dyDescent="0.15">
      <c r="A18" s="1">
        <v>13</v>
      </c>
      <c r="B18" s="1" t="str">
        <f>IF([1]AVG指令文档!D16&lt;&gt;0,[1]AVG指令文档!D16,"")</f>
        <v>镜头振动</v>
      </c>
      <c r="D18" s="1" t="str">
        <f t="array" ref="D18">IFERROR(INDEX($B$6:$B$104,MATCH(0,COUNTIF(D$6:D17,$B$6:$B$104),0))&amp;"","")</f>
        <v>镜头振动</v>
      </c>
      <c r="AA18" s="2" t="str">
        <f>IF([1]AVG指令文档!D21&lt;&gt;0,[1]AVG指令文档!D21,"")</f>
        <v>角色镜头</v>
      </c>
      <c r="AB18" s="2" t="str">
        <f>IF([1]AVG指令文档!E21&lt;&gt;0,[1]AVG指令文档!E21,"")</f>
        <v>填要是用角色镜头的角色名
如果不填，则默认为当前说话的人
【使用角色镜头必须加角色镜头关闭】</v>
      </c>
      <c r="AC18" s="2" t="str">
        <f>IF([1]AVG指令文档!F21&lt;&gt;0,[1]AVG指令文档!F21,"")</f>
        <v>CharacterCamera_1
【镜头组名称】角色专属镜头名字</v>
      </c>
      <c r="AD18" s="2" t="str">
        <f>IF([1]AVG指令文档!G21&lt;&gt;0,[1]AVG指令文档!G21,"")</f>
        <v>1
【镜头动画AnimStep】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 x14ac:dyDescent="0.15">
      <c r="A19" s="1">
        <v>14</v>
      </c>
      <c r="B19" s="1" t="str">
        <f>IF([1]AVG指令文档!D17&lt;&gt;0,[1]AVG指令文档!D17,"")</f>
        <v>镜头切换</v>
      </c>
      <c r="D19" s="1" t="str">
        <f t="array" ref="D19">IFERROR(INDEX($B$6:$B$104,MATCH(0,COUNTIF(D$6:D18,$B$6:$B$104),0))&amp;"","")</f>
        <v>镜头切换</v>
      </c>
      <c r="AA19" s="2" t="str">
        <f>IF([1]AVG指令文档!D22&lt;&gt;0,[1]AVG指令文档!D22,"")</f>
        <v>新角色镜头</v>
      </c>
      <c r="AB19" s="2" t="str">
        <f>IF([1]AVG指令文档!E22&lt;&gt;0,[1]AVG指令文档!E22,"")</f>
        <v>填要是用角色镜头的角色名
如果不填，则默认为当前说话的人
【使用角色镜头必须加角色镜头关闭】</v>
      </c>
      <c r="AC19" s="2" t="str">
        <f>IF([1]AVG指令文档!F22&lt;&gt;0,[1]AVG指令文档!F22,"")</f>
        <v>不填</v>
      </c>
      <c r="AD19" s="2" t="str">
        <f>IF([1]AVG指令文档!G22&lt;&gt;0,[1]AVG指令文档!G22,"")</f>
        <v>不填</v>
      </c>
      <c r="AE19" s="2" t="str">
        <f>IF([1]AVG指令文档!H22&lt;&gt;0,[1]AVG指令文档!H22,"")</f>
        <v>不填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 x14ac:dyDescent="0.15">
      <c r="A20" s="1">
        <v>15</v>
      </c>
      <c r="B20" s="1" t="str">
        <f>IF([1]AVG指令文档!D18&lt;&gt;0,[1]AVG指令文档!D18,"")</f>
        <v>角色台词</v>
      </c>
      <c r="D20" s="1" t="str">
        <f t="array" ref="D20">IFERROR(INDEX($B$6:$B$104,MATCH(0,COUNTIF(D$6:D19,$B$6:$B$104),0))&amp;"","")</f>
        <v>角色台词</v>
      </c>
      <c r="AA20" s="2" t="str">
        <f>IF([1]AVG指令文档!D23&lt;&gt;0,[1]AVG指令文档!D23,"")</f>
        <v>角色镜头关闭</v>
      </c>
      <c r="AB20" s="2" t="str">
        <f>IF([1]AVG指令文档!E23&lt;&gt;0,[1]AVG指令文档!E23,"")</f>
        <v>如果不填，则默认为当前说话的人</v>
      </c>
      <c r="AC20" s="2" t="str">
        <f>IF([1]AVG指令文档!F23&lt;&gt;0,[1]AVG指令文档!F23,"")</f>
        <v>liliu_characamTL
不填为使用旧版的角色镜头关闭
【填入TimeLine名字表示关闭指定的新版角色镜头】</v>
      </c>
      <c r="AD20" s="2" t="str">
        <f>IF([1]AVG指令文档!G23&lt;&gt;0,[1]AVG指令文档!G23,"")</f>
        <v>不填</v>
      </c>
      <c r="AE20" s="2" t="str">
        <f>IF([1]AVG指令文档!H23&lt;&gt;0,[1]AVG指令文档!H23,"")</f>
        <v>不填</v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 x14ac:dyDescent="0.15">
      <c r="A21" s="1">
        <v>16</v>
      </c>
      <c r="B21" s="1" t="str">
        <f>IF([1]AVG指令文档!D19&lt;&gt;0,[1]AVG指令文档!D19,"")</f>
        <v>关闭气泡</v>
      </c>
      <c r="D21" s="1" t="str">
        <f t="array" ref="D21">IFERROR(INDEX($B$6:$B$104,MATCH(0,COUNTIF(D$6:D20,$B$6:$B$104),0))&amp;"","")</f>
        <v>关闭气泡</v>
      </c>
      <c r="AA21" s="2" t="str">
        <f>IF([1]AVG指令文档!D24&lt;&gt;0,[1]AVG指令文档!D24,"")</f>
        <v>角色移动</v>
      </c>
      <c r="AB21" s="2" t="str">
        <f>IF([1]AVG指令文档!E24&lt;&gt;0,[1]AVG指令文档!E24,"")</f>
        <v>【使用角色镜头必须加角色镜头关闭】</v>
      </c>
      <c r="AC21" s="2" t="str">
        <f>IF([1]AVG指令文档!F24&lt;&gt;0,[1]AVG指令文档!F24,"")</f>
        <v>3
【到达的坐标点，在编辑器镜号中配置】
参 ???????</v>
      </c>
      <c r="AD21" s="2" t="str">
        <f>IF([1]AVG指令文档!G24&lt;&gt;0,[1]AVG指令文档!G24,"")</f>
        <v>2
【耗费的时间】</v>
      </c>
      <c r="AE21" s="2" t="str">
        <f>IF([1]AVG指令文档!H24&lt;&gt;0,[1]AVG指令文档!H24,"")</f>
        <v>FALSE;TRUE
【是否播放走路动画（默认FALSE）
|是否自动转角度（默认TRUE）】</v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 x14ac:dyDescent="0.15">
      <c r="A22" s="1">
        <v>17</v>
      </c>
      <c r="B22" s="1" t="str">
        <f>IF([1]AVG指令文档!D20&lt;&gt;0,[1]AVG指令文档!D20,"")</f>
        <v>角色动作</v>
      </c>
      <c r="D22" s="1" t="str">
        <f t="array" ref="D22">IFERROR(INDEX($B$6:$B$104,MATCH(0,COUNTIF(D$6:D21,$B$6:$B$104),0))&amp;"","")</f>
        <v>角色动作</v>
      </c>
      <c r="AA22" s="2" t="str">
        <f>IF([1]AVG指令文档!D25&lt;&gt;0,[1]AVG指令文档!D25,"")</f>
        <v>开始说话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102102
【talkId(角色配置表里的id)】 
参 角色表talk页签</v>
      </c>
      <c r="AD22" s="2" t="str">
        <f>IF([1]AVG指令文档!G25&lt;&gt;0,[1]AVG指令文档!G25,"")</f>
        <v>0
【默认是0，说话时长，x秒后停止说话】</v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 x14ac:dyDescent="0.15">
      <c r="A23" s="1">
        <v>18</v>
      </c>
      <c r="B23" s="1" t="str">
        <f>IF([1]AVG指令文档!D21&lt;&gt;0,[1]AVG指令文档!D21,"")</f>
        <v>角色镜头</v>
      </c>
      <c r="D23" s="1" t="str">
        <f t="array" ref="D23">IFERROR(INDEX($B$6:$B$104,MATCH(0,COUNTIF(D$6:D22,$B$6:$B$104),0))&amp;"","")</f>
        <v>角色镜头</v>
      </c>
      <c r="AA23" s="2" t="str">
        <f>IF([1]AVG指令文档!D26&lt;&gt;0,[1]AVG指令文档!D26,"")</f>
        <v>停止说话</v>
      </c>
      <c r="AB23" s="2" t="str">
        <f>IF([1]AVG指令文档!E26&lt;&gt;0,[1]AVG指令文档!E26,"")</f>
        <v>npc_kaiselin
【行为主体】</v>
      </c>
      <c r="AC23" s="2" t="str">
        <f>IF([1]AVG指令文档!F26&lt;&gt;0,[1]AVG指令文档!F26,"")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 x14ac:dyDescent="0.15">
      <c r="A24" s="1">
        <v>19</v>
      </c>
      <c r="B24" s="1" t="str">
        <f>IF([1]AVG指令文档!D22&lt;&gt;0,[1]AVG指令文档!D22,"")</f>
        <v>新角色镜头</v>
      </c>
      <c r="D24" s="1" t="str">
        <f t="array" ref="D24">IFERROR(INDEX($B$6:$B$104,MATCH(0,COUNTIF(D$6:D23,$B$6:$B$104),0))&amp;"","")</f>
        <v>新角色镜头</v>
      </c>
      <c r="AA24" s="2" t="str">
        <f>IF([1]AVG指令文档!D27&lt;&gt;0,[1]AVG指令文档!D27,"")</f>
        <v>角色表情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4" s="2" t="str">
        <f>IF([1]AVG指令文档!G27&lt;&gt;0,[1]AVG指令文档!G27,"")</f>
        <v/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 x14ac:dyDescent="0.15">
      <c r="A25" s="1">
        <v>20</v>
      </c>
      <c r="B25" s="1" t="str">
        <f>IF([1]AVG指令文档!D23&lt;&gt;0,[1]AVG指令文档!D23,"")</f>
        <v>角色镜头关闭</v>
      </c>
      <c r="D25" s="1" t="str">
        <f t="array" ref="D25">IFERROR(INDEX($B$6:$B$104,MATCH(0,COUNTIF(D$6:D24,$B$6:$B$104),0))&amp;"","")</f>
        <v>角色镜头关闭</v>
      </c>
      <c r="AA25" s="2" t="str">
        <f>IF([1]AVG指令文档!D28&lt;&gt;0,[1]AVG指令文档!D28,"")</f>
        <v>眨眼速度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不填为1，(此项不填为1，不加此项特定表情默认眨眼) 
【值越大，频率越快】</v>
      </c>
      <c r="AD25" s="2" t="str">
        <f>IF([1]AVG指令文档!G28&lt;&gt;0,[1]AVG指令文档!G28,"")</f>
        <v>0.5
【耗费时间】</v>
      </c>
      <c r="AE25" s="2" t="str">
        <f>IF([1]AVG指令文档!H28&lt;&gt;0,[1]AVG指令文档!H28,"")</f>
        <v/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 x14ac:dyDescent="0.15">
      <c r="A26" s="1">
        <v>21</v>
      </c>
      <c r="B26" s="1" t="str">
        <f>IF([1]AVG指令文档!D24&lt;&gt;0,[1]AVG指令文档!D24,"")</f>
        <v>角色移动</v>
      </c>
      <c r="D26" s="1" t="str">
        <f t="array" ref="D26">IFERROR(INDEX($B$6:$B$104,MATCH(0,COUNTIF(D$6:D25,$B$6:$B$104),0))&amp;"","")</f>
        <v>角色移动</v>
      </c>
      <c r="AA26" s="2" t="str">
        <f>IF([1]AVG指令文档!D29&lt;&gt;0,[1]AVG指令文档!D29,"")</f>
        <v>角色转身</v>
      </c>
      <c r="AB26" s="2" t="str">
        <f>IF([1]AVG指令文档!E29&lt;&gt;0,[1]AVG指令文档!E29,"")</f>
        <v>npc_meiluni
【行为主体】</v>
      </c>
      <c r="AC26" s="2" t="str">
        <f>IF([1]AVG指令文档!F29&lt;&gt;0,[1]AVG指令文档!F29,"")</f>
        <v>-30
【角度，负数朝左、正数朝右
不填为恢复转身
】</v>
      </c>
      <c r="AD26" s="2" t="str">
        <f>IF([1]AVG指令文档!G29&lt;&gt;0,[1]AVG指令文档!G29,"")</f>
        <v>0.5
【耗费时间】</v>
      </c>
      <c r="AE26" s="2" t="str">
        <f>IF([1]AVG指令文档!H29&lt;&gt;0,[1]AVG指令文档!H29,"")</f>
        <v>0.5（耗费时间）</v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 x14ac:dyDescent="0.15">
      <c r="A27" s="1">
        <v>22</v>
      </c>
      <c r="B27" s="1" t="str">
        <f>IF([1]AVG指令文档!D25&lt;&gt;0,[1]AVG指令文档!D25,"")</f>
        <v>开始说话</v>
      </c>
      <c r="D27" s="1" t="str">
        <f t="array" ref="D27">IFERROR(INDEX($B$6:$B$104,MATCH(0,COUNTIF(D$6:D26,$B$6:$B$104),0))&amp;"","")</f>
        <v>开始说话</v>
      </c>
      <c r="AA27" s="2" t="str">
        <f>IF([1]AVG指令文档!D30&lt;&gt;0,[1]AVG指令文档!D30,"")</f>
        <v>角色转头</v>
      </c>
      <c r="AB27" s="2" t="str">
        <f>IF([1]AVG指令文档!E30&lt;&gt;0,[1]AVG指令文档!E30,"")</f>
        <v>npc_meiluni
【行为主体】</v>
      </c>
      <c r="AC27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7" s="2" t="str">
        <f>IF([1]AVG指令文档!G30&lt;&gt;0,[1]AVG指令文档!G30,"")</f>
        <v>1
【加载的坐标，在编辑器镜号position中配置好】</v>
      </c>
      <c r="AE27" s="2" t="str">
        <f>IF([1]AVG指令文档!H30&lt;&gt;0,[1]AVG指令文档!H30,"")</f>
        <v>0.5（耗费时间）</v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 x14ac:dyDescent="0.15">
      <c r="A28" s="1">
        <v>23</v>
      </c>
      <c r="B28" s="1" t="str">
        <f>IF([1]AVG指令文档!D26&lt;&gt;0,[1]AVG指令文档!D26,"")</f>
        <v>停止说话</v>
      </c>
      <c r="D28" s="1" t="str">
        <f t="array" ref="D28">IFERROR(INDEX($B$6:$B$104,MATCH(0,COUNTIF(D$6:D27,$B$6:$B$104),0))&amp;"","")</f>
        <v>停止说话</v>
      </c>
      <c r="AA28" s="2" t="str">
        <f>IF([1]AVG指令文档!D31&lt;&gt;0,[1]AVG指令文档!D31,"")</f>
        <v>加载物体(废弃)</v>
      </c>
      <c r="AB28" s="2" t="str">
        <f>IF([1]AVG指令文档!E31&lt;&gt;0,[1]AVG指令文档!E31,"")</f>
        <v>火苗</v>
      </c>
      <c r="AC28" s="2" t="str">
        <f>IF([1]AVG指令文档!F31&lt;&gt;0,[1]AVG指令文档!F31,"")</f>
        <v>Effects/Magic_fire_pro_yellow
【特效路径】</v>
      </c>
      <c r="AD28" s="2" t="str">
        <f>IF([1]AVG指令文档!G31&lt;&gt;0,[1]AVG指令文档!G31,"")</f>
        <v>1
【加载的坐标，在编辑器镜号position中配置好】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 x14ac:dyDescent="0.15">
      <c r="A29" s="1">
        <v>24</v>
      </c>
      <c r="B29" s="1" t="str">
        <f>IF([1]AVG指令文档!D27&lt;&gt;0,[1]AVG指令文档!D27,"")</f>
        <v>角色表情</v>
      </c>
      <c r="D29" s="1" t="str">
        <f t="array" ref="D29">IFERROR(INDEX($B$6:$B$104,MATCH(0,COUNTIF(D$6:D28,$B$6:$B$104),0))&amp;"","")</f>
        <v>角色表情</v>
      </c>
      <c r="AA29" s="2" t="str">
        <f>IF([1]AVG指令文档!D32&lt;&gt;0,[1]AVG指令文档!D32,"")</f>
        <v>删除物体(废弃)</v>
      </c>
      <c r="AB29" s="2" t="str">
        <f>IF([1]AVG指令文档!E32&lt;&gt;0,[1]AVG指令文档!E32,"")</f>
        <v>火苗</v>
      </c>
      <c r="AC29" s="2" t="str">
        <f>IF([1]AVG指令文档!F32&lt;&gt;0,[1]AVG指令文档!F32,"")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IF([1]AVG指令文档!G32&lt;&gt;0,[1]AVG指令文档!G32,"")</f>
        <v>scale=0.3;offx=-0.6;offy=1.0
坐标为屏幕正方形基准下的坐标
如果想要上下全屏，则scale=400/图片像素高度</v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 x14ac:dyDescent="0.15">
      <c r="A30" s="1">
        <v>25</v>
      </c>
      <c r="B30" s="1" t="str">
        <f>IF([1]AVG指令文档!D28&lt;&gt;0,[1]AVG指令文档!D28,"")</f>
        <v>眨眼速度</v>
      </c>
      <c r="D30" s="1" t="str">
        <f t="array" ref="D30">IFERROR(INDEX($B$6:$B$104,MATCH(0,COUNTIF(D$6:D29,$B$6:$B$104),0))&amp;"","")</f>
        <v>眨眼速度</v>
      </c>
      <c r="AA30" s="2" t="str">
        <f>IF([1]AVG指令文档!D33&lt;&gt;0,[1]AVG指令文档!D33,"")</f>
        <v>放置3D片</v>
      </c>
      <c r="AB30" s="2" t="str">
        <f>IF([1]AVG指令文档!E33&lt;&gt;0,[1]AVG指令文档!E33,"")</f>
        <v>ST_BrokenHeart
【3D资源名称】</v>
      </c>
      <c r="AC30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30" s="2" t="str">
        <f>IF([1]AVG指令文档!G33&lt;&gt;0,[1]AVG指令文档!G33,"")</f>
        <v>scale=0.3;offx=-0.6;offy=1.0
坐标为屏幕正方形基准下的坐标
如果想要上下全屏，则scale=400/图片像素高度</v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 x14ac:dyDescent="0.15">
      <c r="A31" s="1">
        <v>26</v>
      </c>
      <c r="B31" s="1" t="str">
        <f>IF([1]AVG指令文档!D29&lt;&gt;0,[1]AVG指令文档!D29,"")</f>
        <v>角色转身</v>
      </c>
      <c r="D31" s="1" t="str">
        <f t="array" ref="D31">IFERROR(INDEX($B$6:$B$104,MATCH(0,COUNTIF(D$6:D30,$B$6:$B$104),0))&amp;"","")</f>
        <v>角色转身</v>
      </c>
      <c r="AA31" s="2" t="str">
        <f>IF([1]AVG指令文档!D34&lt;&gt;0,[1]AVG指令文档!D34,"")</f>
        <v>播放音效</v>
      </c>
      <c r="AB31" s="2" t="str">
        <f>IF([1]AVG指令文档!E34&lt;&gt;0,[1]AVG指令文档!E34,"")</f>
        <v>sound_test
【音效名称】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 x14ac:dyDescent="0.15">
      <c r="A32" s="1">
        <v>27</v>
      </c>
      <c r="B32" s="1" t="str">
        <f>IF([1]AVG指令文档!D30&lt;&gt;0,[1]AVG指令文档!D30,"")</f>
        <v>角色转头</v>
      </c>
      <c r="D32" s="1" t="str">
        <f t="array" ref="D32">IFERROR(INDEX($B$6:$B$104,MATCH(0,COUNTIF(D$6:D31,$B$6:$B$104),0))&amp;"","")</f>
        <v>角色转头</v>
      </c>
      <c r="AA32" s="2" t="str">
        <f>IF([1]AVG指令文档!D35&lt;&gt;0,[1]AVG指令文档!D35,"")</f>
        <v>停止音效</v>
      </c>
      <c r="AB32" s="2" t="str">
        <f>IF([1]AVG指令文档!E35&lt;&gt;0,[1]AVG指令文档!E35,"")</f>
        <v>bgm_1001
【音乐名称】
音乐路径:Resources/avg/audios</v>
      </c>
      <c r="AC32" s="2" t="str">
        <f>IF([1]AVG指令文档!F35&lt;&gt;0,[1]AVG指令文档!F35,"")</f>
        <v>TRUE
【是否循环，默认false】</v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 x14ac:dyDescent="0.15">
      <c r="A33" s="1">
        <v>28</v>
      </c>
      <c r="B33" s="1" t="str">
        <f>IF([1]AVG指令文档!D31&lt;&gt;0,[1]AVG指令文档!D31,"")</f>
        <v>加载物体(废弃)</v>
      </c>
      <c r="D33" s="1" t="str">
        <f t="array" ref="D33">IFERROR(INDEX($B$6:$B$104,MATCH(0,COUNTIF(D$6:D32,$B$6:$B$104),0))&amp;"","")</f>
        <v>加载物体(废弃)</v>
      </c>
      <c r="AA33" s="2" t="str">
        <f>IF([1]AVG指令文档!D36&lt;&gt;0,[1]AVG指令文档!D36,"")</f>
        <v>播放音乐</v>
      </c>
      <c r="AB33" s="2" t="str">
        <f>IF([1]AVG指令文档!E36&lt;&gt;0,[1]AVG指令文档!E36,"")</f>
        <v>bgm_1001
【音乐名称】
音乐路径:Resources/avg/audios</v>
      </c>
      <c r="AC33" s="2" t="str">
        <f>IF([1]AVG指令文档!F36&lt;&gt;0,[1]AVG指令文档!F36,"")</f>
        <v>TRUE
【是否循环，默认false】</v>
      </c>
      <c r="AD33" s="2" t="str">
        <f>IF([1]AVG指令文档!G36&lt;&gt;0,[1]AVG指令文档!G36,"")</f>
        <v>1|1
【渐入时间|渐出时间】</v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 x14ac:dyDescent="0.15">
      <c r="A34" s="1">
        <v>29</v>
      </c>
      <c r="B34" s="1" t="str">
        <f>IF([1]AVG指令文档!D32&lt;&gt;0,[1]AVG指令文档!D32,"")</f>
        <v>删除物体(废弃)</v>
      </c>
      <c r="D34" s="1" t="str">
        <f t="array" ref="D34">IFERROR(INDEX($B$6:$B$104,MATCH(0,COUNTIF(D$6:D33,$B$6:$B$104),0))&amp;"","")</f>
        <v>删除物体(废弃)</v>
      </c>
      <c r="AA34" s="2" t="str">
        <f>IF([1]AVG指令文档!D37&lt;&gt;0,[1]AVG指令文档!D37,"")</f>
        <v>停止音乐</v>
      </c>
      <c r="AB34" s="2" t="str">
        <f>IF([1]AVG指令文档!E37&lt;&gt;0,[1]AVG指令文档!E37,"")</f>
        <v>video_1001
【视频名称】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 x14ac:dyDescent="0.15">
      <c r="A35" s="1">
        <v>30</v>
      </c>
      <c r="B35" s="1" t="str">
        <f>IF([1]AVG指令文档!D33&lt;&gt;0,[1]AVG指令文档!D33,"")</f>
        <v>放置3D片</v>
      </c>
      <c r="D35" s="1" t="str">
        <f t="array" ref="D35">IFERROR(INDEX($B$6:$B$104,MATCH(0,COUNTIF(D$6:D34,$B$6:$B$104),0))&amp;"","")</f>
        <v>放置3D片</v>
      </c>
      <c r="AA35" s="2" t="str">
        <f>IF([1]AVG指令文档!D38&lt;&gt;0,[1]AVG指令文档!D38,"")</f>
        <v>播放视频</v>
      </c>
      <c r="AB35" s="2" t="str">
        <f>IF([1]AVG指令文档!E38&lt;&gt;0,[1]AVG指令文档!E38,"")</f>
        <v>video_1001
【视频名称】</v>
      </c>
      <c r="AC35" s="2" t="str">
        <f>IF([1]AVG指令文档!F38&lt;&gt;0,[1]AVG指令文档!F38,"")</f>
        <v/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 x14ac:dyDescent="0.15">
      <c r="A36" s="1">
        <v>31</v>
      </c>
      <c r="B36" s="1" t="str">
        <f>IF([1]AVG指令文档!D34&lt;&gt;0,[1]AVG指令文档!D34,"")</f>
        <v>播放音效</v>
      </c>
      <c r="D36" s="1" t="str">
        <f t="array" ref="D36">IFERROR(INDEX($B$6:$B$104,MATCH(0,COUNTIF(D$6:D35,$B$6:$B$104),0))&amp;"","")</f>
        <v>播放音效</v>
      </c>
      <c r="AA36" s="2" t="str">
        <f>IF([1]AVG指令文档!D39&lt;&gt;0,[1]AVG指令文档!D39,"")</f>
        <v>播放timeline</v>
      </c>
      <c r="AB36" s="2" t="str">
        <f>IF([1]AVG指令文档!E39&lt;&gt;0,[1]AVG指令文档!E39,"")</f>
        <v>playableName
【场景内playable名称】</v>
      </c>
      <c r="AC36" s="2" t="str">
        <f>IF([1]AVG指令文档!F39&lt;&gt;0,[1]AVG指令文档!F39,"")</f>
        <v>TRUE
【等待时是否可点击，默认true】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 x14ac:dyDescent="0.15">
      <c r="A37" s="1">
        <v>32</v>
      </c>
      <c r="B37" s="1" t="str">
        <f>IF([1]AVG指令文档!D35&lt;&gt;0,[1]AVG指令文档!D35,"")</f>
        <v>停止音效</v>
      </c>
      <c r="D37" s="1" t="str">
        <f t="array" ref="D37">IFERROR(INDEX($B$6:$B$104,MATCH(0,COUNTIF(D$6:D36,$B$6:$B$104),0))&amp;"","")</f>
        <v>停止音效</v>
      </c>
      <c r="AA37" s="2" t="str">
        <f>IF([1]AVG指令文档!D40&lt;&gt;0,[1]AVG指令文档!D40,"")</f>
        <v>等待几秒</v>
      </c>
      <c r="AB37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7" s="2" t="str">
        <f>IF([1]AVG指令文档!F40&lt;&gt;0,[1]AVG指令文档!F40,"")</f>
        <v>TRUE
【等待时是否可点击，默认true】</v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 x14ac:dyDescent="0.15">
      <c r="A38" s="1">
        <v>33</v>
      </c>
      <c r="B38" s="1" t="str">
        <f>IF([1]AVG指令文档!D36&lt;&gt;0,[1]AVG指令文档!D36,"")</f>
        <v>播放音乐</v>
      </c>
      <c r="D38" s="1" t="str">
        <f t="array" ref="D38">IFERROR(INDEX($B$6:$B$104,MATCH(0,COUNTIF(D$6:D37,$B$6:$B$104),0))&amp;"","")</f>
        <v>播放音乐</v>
      </c>
      <c r="AA38" s="2" t="str">
        <f>IF([1]AVG指令文档!D41&lt;&gt;0,[1]AVG指令文档!D41,"")</f>
        <v>画面特效效果</v>
      </c>
      <c r="AB38" s="2" t="str">
        <f>IF([1]AVG指令文档!E41&lt;&gt;0,[1]AVG指令文档!E41,"")</f>
        <v>0
【效果类型，0变灰度，1变黑】
摄像机后处理</v>
      </c>
      <c r="AC38" s="2" t="str">
        <f>IF([1]AVG指令文档!F41&lt;&gt;0,[1]AVG指令文档!F41,"")</f>
        <v>不填为0.5秒
【变化需要的时间】</v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 x14ac:dyDescent="0.15">
      <c r="A39" s="1">
        <v>34</v>
      </c>
      <c r="B39" s="1" t="str">
        <f>IF([1]AVG指令文档!D37&lt;&gt;0,[1]AVG指令文档!D37,"")</f>
        <v>停止音乐</v>
      </c>
      <c r="D39" s="1" t="str">
        <f t="array" ref="D39">IFERROR(INDEX($B$6:$B$104,MATCH(0,COUNTIF(D$6:D38,$B$6:$B$104),0))&amp;"","")</f>
        <v>停止音乐</v>
      </c>
      <c r="AA39" s="2" t="str">
        <f>IF([1]AVG指令文档!D42&lt;&gt;0,[1]AVG指令文档!D42,"")</f>
        <v>画面特效移除</v>
      </c>
      <c r="AB39" s="2" t="str">
        <f>IF([1]AVG指令文档!E42&lt;&gt;0,[1]AVG指令文档!E42,"")</f>
        <v>空值表示经典样式，填1表示新样式</v>
      </c>
      <c r="AC39" s="2" t="str">
        <f>IF([1]AVG指令文档!F42&lt;&gt;0,[1]AVG指令文档!F42,"")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IF([1]AVG指令文档!G42&lt;&gt;0,[1]AVG指令文档!G42,"")</f>
        <v/>
      </c>
      <c r="AE39" s="2" t="str">
        <f>IF([1]AVG指令文档!H42&lt;&gt;0,[1]AVG指令文档!H42,"")</f>
        <v/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 x14ac:dyDescent="0.15">
      <c r="A40" s="1">
        <v>35</v>
      </c>
      <c r="B40" s="1" t="str">
        <f>IF([1]AVG指令文档!D38&lt;&gt;0,[1]AVG指令文档!D38,"")</f>
        <v>播放视频</v>
      </c>
      <c r="D40" s="1" t="str">
        <f t="array" ref="D40">IFERROR(INDEX($B$6:$B$104,MATCH(0,COUNTIF(D$6:D39,$B$6:$B$104),0))&amp;"","")</f>
        <v>播放视频</v>
      </c>
      <c r="AA40" s="2" t="str">
        <f>IF([1]AVG指令文档!D43&lt;&gt;0,[1]AVG指令文档!D43,"")</f>
        <v>故事板</v>
      </c>
      <c r="AB40" s="2" t="str">
        <f>IF([1]AVG指令文档!E43&lt;&gt;0,[1]AVG指令文档!E43,"")</f>
        <v>空值表示经典样式，填1表示新样式</v>
      </c>
      <c r="AC40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40" s="2" t="str">
        <f>IF([1]AVG指令文档!G43&lt;&gt;0,[1]AVG指令文档!G43,"")</f>
        <v>FALSE【是否使用动画，默认为FALSE】</v>
      </c>
      <c r="AE40" s="2" t="str">
        <f>IF([1]AVG指令文档!H43&lt;&gt;0,[1]AVG指令文档!H43,"")</f>
        <v>offx=0.5;offy=0.2
【offx,offy坐标偏移比例】</v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 x14ac:dyDescent="0.15">
      <c r="A41" s="1">
        <v>36</v>
      </c>
      <c r="B41" s="1" t="str">
        <f>IF([1]AVG指令文档!D39&lt;&gt;0,[1]AVG指令文档!D39,"")</f>
        <v>播放timeline</v>
      </c>
      <c r="D41" s="1" t="str">
        <f t="array" ref="D41">IFERROR(INDEX($B$6:$B$104,MATCH(0,COUNTIF(D$6:D40,$B$6:$B$104),0))&amp;"","")</f>
        <v>播放timeline</v>
      </c>
      <c r="AA41" s="2" t="str">
        <f>IF([1]AVG指令文档!D44&lt;&gt;0,[1]AVG指令文档!D44,"")</f>
        <v>打开插画</v>
      </c>
      <c r="AB41" s="2" t="str">
        <f>IF([1]AVG指令文档!E44&lt;&gt;0,[1]AVG指令文档!E44,"")</f>
        <v>bgName
【背景图名称】
默认有0.5秒渐变变化，请注意</v>
      </c>
      <c r="AC41" s="2" t="str">
        <f>IF([1]AVG指令文档!F44&lt;&gt;0,[1]AVG指令文档!F44,"")</f>
        <v>TRUE
【是否使用全屏，默认TRUE】</v>
      </c>
      <c r="AD41" s="2" t="str">
        <f>IF([1]AVG指令文档!G44&lt;&gt;0,[1]AVG指令文档!G44,"")</f>
        <v>FALSE【是否使用动画，默认为FALSE】</v>
      </c>
      <c r="AE41" s="2" t="str">
        <f>IF([1]AVG指令文档!H44&lt;&gt;0,[1]AVG指令文档!H44,"")</f>
        <v>offx=0.5;offy=0.2
【offx,offy坐标偏移比例】</v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 x14ac:dyDescent="0.15">
      <c r="A42" s="1">
        <v>37</v>
      </c>
      <c r="B42" s="1" t="str">
        <f>IF([1]AVG指令文档!D40&lt;&gt;0,[1]AVG指令文档!D40,"")</f>
        <v>等待几秒</v>
      </c>
      <c r="D42" s="1" t="str">
        <f t="array" ref="D42">IFERROR(INDEX($B$6:$B$104,MATCH(0,COUNTIF(D$6:D41,$B$6:$B$104),0))&amp;"","")</f>
        <v>等待几秒</v>
      </c>
      <c r="AA42" s="2" t="str">
        <f>IF([1]AVG指令文档!D45&lt;&gt;0,[1]AVG指令文档!D45,"")</f>
        <v>关闭插画</v>
      </c>
      <c r="AB42" s="2" t="str">
        <f>IF([1]AVG指令文档!E45&lt;&gt;0,[1]AVG指令文档!E45,"")</f>
        <v/>
      </c>
      <c r="AC42" s="2" t="str">
        <f>IF([1]AVG指令文档!F45&lt;&gt;0,[1]AVG指令文档!F45,"")</f>
        <v>boardBgName
【特效背景板图片名称，可不填】
Assets\Resources\avg\effectboard\images</v>
      </c>
      <c r="AD42" s="2" t="str">
        <f>IF([1]AVG指令文档!G45&lt;&gt;0,[1]AVG指令文档!G45,"")</f>
        <v>effectName
【挂在特效板上的粒子特效名，可不填】
Assets\Resources\avg\effectboard\prefabs\</v>
      </c>
      <c r="AE42" s="2" t="str">
        <f>IF([1]AVG指令文档!H45&lt;&gt;0,[1]AVG指令文档!H45,"")</f>
        <v/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 x14ac:dyDescent="0.15">
      <c r="A43" s="1">
        <v>38</v>
      </c>
      <c r="B43" s="1" t="str">
        <f>IF([1]AVG指令文档!D41&lt;&gt;0,[1]AVG指令文档!D41,"")</f>
        <v>画面特效效果</v>
      </c>
      <c r="D43" s="1" t="str">
        <f t="array" ref="D43">IFERROR(INDEX($B$6:$B$104,MATCH(0,COUNTIF(D$6:D42,$B$6:$B$104),0))&amp;"","")</f>
        <v>画面特效效果</v>
      </c>
      <c r="AA43" s="2" t="str">
        <f>IF([1]AVG指令文档!D46&lt;&gt;0,[1]AVG指令文档!D46,"")</f>
        <v>打开特效板</v>
      </c>
      <c r="AB43" s="2" t="str">
        <f>IF([1]AVG指令文档!E46&lt;&gt;0,[1]AVG指令文档!E46,"")</f>
        <v/>
      </c>
      <c r="AC43" s="2" t="str">
        <f>IF([1]AVG指令文档!F46&lt;&gt;0,[1]AVG指令文档!F46,"")</f>
        <v>boardBgName
【特效背景板图片名称，可不填】
Assets\Resources\avg\effectboard\images</v>
      </c>
      <c r="AD43" s="2" t="str">
        <f>IF([1]AVG指令文档!G46&lt;&gt;0,[1]AVG指令文档!G46,"")</f>
        <v>effectName
Assets\Resources\avg\effectboard\prefabs\</v>
      </c>
      <c r="AE43" s="2" t="str">
        <f>IF([1]AVG指令文档!H46&lt;&gt;0,[1]AVG指令文档!H46,"")</f>
        <v>actionName
动作名字(特指在effectName这个prefab上的animator的trigger名)</v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 x14ac:dyDescent="0.15">
      <c r="A44" s="1">
        <v>39</v>
      </c>
      <c r="B44" s="1" t="str">
        <f>IF([1]AVG指令文档!D42&lt;&gt;0,[1]AVG指令文档!D42,"")</f>
        <v>画面特效移除</v>
      </c>
      <c r="D44" s="1" t="str">
        <f t="array" ref="D44">IFERROR(INDEX($B$6:$B$104,MATCH(0,COUNTIF(D$6:D43,$B$6:$B$104),0))&amp;"","")</f>
        <v>画面特效移除</v>
      </c>
      <c r="AA44" s="2" t="str">
        <f>IF([1]AVG指令文档!D47&lt;&gt;0,[1]AVG指令文档!D47,"")</f>
        <v>特效板动作</v>
      </c>
      <c r="AB44" s="2" t="str">
        <f>IF([1]AVG指令文档!E47&lt;&gt;0,[1]AVG指令文档!E47,"")</f>
        <v/>
      </c>
      <c r="AC44" s="2" t="str">
        <f>IF([1]AVG指令文档!F47&lt;&gt;0,[1]AVG指令文档!F47,"")</f>
        <v/>
      </c>
      <c r="AD44" s="2" t="str">
        <f>IF([1]AVG指令文档!G47&lt;&gt;0,[1]AVG指令文档!G47,"")</f>
        <v>effectName
Assets\Resources\avg\effectboard\prefabs\</v>
      </c>
      <c r="AE44" s="2" t="str">
        <f>IF([1]AVG指令文档!H47&lt;&gt;0,[1]AVG指令文档!H47,"")</f>
        <v>actionName
动作名字(特指在effectName这个prefab上的animator的trigger名)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 x14ac:dyDescent="0.15">
      <c r="A45" s="1">
        <v>40</v>
      </c>
      <c r="B45" s="1" t="str">
        <f>IF([1]AVG指令文档!D43&lt;&gt;0,[1]AVG指令文档!D43,"")</f>
        <v>故事板</v>
      </c>
      <c r="D45" s="1" t="str">
        <f t="array" ref="D45">IFERROR(INDEX($B$6:$B$104,MATCH(0,COUNTIF(D$6:D44,$B$6:$B$104),0))&amp;"","")</f>
        <v>故事板</v>
      </c>
      <c r="AA45" s="2" t="str">
        <f>IF([1]AVG指令文档!D48&lt;&gt;0,[1]AVG指令文档!D48,"")</f>
        <v>关闭特效板</v>
      </c>
      <c r="AB45" s="2" t="str">
        <f>IF([1]AVG指令文档!E48&lt;&gt;0,[1]AVG指令文档!E48,"")</f>
        <v/>
      </c>
      <c r="AC45" s="2" t="str">
        <f>IF([1]AVG指令文档!F48&lt;&gt;0,[1]AVG指令文档!F48,"")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IF([1]AVG指令文档!G48&lt;&gt;0,[1]AVG指令文档!G48,"")</f>
        <v>effectName
【挂在特效板上的粒子特效名，可不填，若不填就关闭整个板子】</v>
      </c>
      <c r="AE45" s="2" t="str">
        <f>IF([1]AVG指令文档!H48&lt;&gt;0,[1]AVG指令文档!H48,"")</f>
        <v>type=0
【type表示类型，默认0是普通选择框，1是推理选择框，2是手机下的可选对话框】</v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 x14ac:dyDescent="0.15">
      <c r="A46" s="1">
        <v>41</v>
      </c>
      <c r="B46" s="1" t="str">
        <f>IF([1]AVG指令文档!D44&lt;&gt;0,[1]AVG指令文档!D44,"")</f>
        <v>打开插画</v>
      </c>
      <c r="D46" s="1" t="str">
        <f t="array" ref="D46">IFERROR(INDEX($B$6:$B$104,MATCH(0,COUNTIF(D$6:D45,$B$6:$B$104),0))&amp;"","")</f>
        <v>打开插画</v>
      </c>
      <c r="AA46" s="2" t="str">
        <f>IF([1]AVG指令文档!D49&lt;&gt;0,[1]AVG指令文档!D49,"")</f>
        <v>可选对话框</v>
      </c>
      <c r="AB46" s="2" t="str">
        <f>IF([1]AVG指令文档!E49&lt;&gt;0,[1]AVG指令文档!E49,"")</f>
        <v>这里填代表相关系统的数字:
0(或不填) 错误
1. todo..</v>
      </c>
      <c r="AC46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6" s="2" t="str">
        <f>IF([1]AVG指令文档!G49&lt;&gt;0,[1]AVG指令文档!G49,"")</f>
        <v>如果不填且param3不填，则已读选项有已读标识
如果填1，则已读选项和※的规则无效</v>
      </c>
      <c r="AE46" s="2" t="str">
        <f>IF([1]AVG指令文档!H49&lt;&gt;0,[1]AVG指令文档!H49,"")</f>
        <v>type=0
【type表示类型，默认0是普通选择框，1是推理选择框，2是手机下的可选对话框】</v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 x14ac:dyDescent="0.15">
      <c r="A47" s="1">
        <v>42</v>
      </c>
      <c r="B47" s="1" t="str">
        <f>IF([1]AVG指令文档!D45&lt;&gt;0,[1]AVG指令文档!D45,"")</f>
        <v>关闭插画</v>
      </c>
      <c r="D47" s="1" t="str">
        <f t="array" ref="D47">IFERROR(INDEX($B$6:$B$104,MATCH(0,COUNTIF(D$6:D46,$B$6:$B$104),0))&amp;"","")</f>
        <v>关闭插画</v>
      </c>
      <c r="AA47" s="2" t="str">
        <f>IF([1]AVG指令文档!D50&lt;&gt;0,[1]AVG指令文档!D50,"")</f>
        <v>可选对话框_系统</v>
      </c>
      <c r="AB47" s="2" t="str">
        <f>IF([1]AVG指令文档!E50&lt;&gt;0,[1]AVG指令文档!E50,"")</f>
        <v>这里填代表相关系统的数字:
0(或不填) 错误
1. todo..</v>
      </c>
      <c r="AC47" s="2" t="str">
        <f>IF([1]AVG指令文档!F50&lt;&gt;0,[1]AVG指令文档!F50,"")</f>
        <v>根据相关系统，填写参数
系统=1时： todo
系统=2时:  todo</v>
      </c>
      <c r="AD47" s="2" t="str">
        <f>IF([1]AVG指令文档!G50&lt;&gt;0,[1]AVG指令文档!G50,"")</f>
        <v>根据相关系统，填写参数
系统=1时： todo
系统=2时:  todo</v>
      </c>
      <c r="AE47" s="2" t="str">
        <f>IF([1]AVG指令文档!H50&lt;&gt;0,[1]AVG指令文档!H50,"")</f>
        <v>type=0
【type表示类型，(不填为0)0是普通选择框，(不可填1)，2是手机下的可选对话框】</v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 x14ac:dyDescent="0.15">
      <c r="A48" s="1">
        <v>43</v>
      </c>
      <c r="B48" s="1" t="str">
        <f>IF([1]AVG指令文档!D46&lt;&gt;0,[1]AVG指令文档!D46,"")</f>
        <v>打开特效板</v>
      </c>
      <c r="D48" s="1" t="str">
        <f t="array" ref="D48">IFERROR(INDEX($B$6:$B$104,MATCH(0,COUNTIF(D$6:D47,$B$6:$B$104),0))&amp;"","")</f>
        <v>打开特效板</v>
      </c>
      <c r="AA48" s="2" t="str">
        <f>IF([1]AVG指令文档!D51&lt;&gt;0,[1]AVG指令文档!D51,"")</f>
        <v>语法-数值</v>
      </c>
      <c r="AB48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8" s="2" t="str">
        <f>IF([1]AVG指令文档!F51&lt;&gt;0,[1]AVG指令文档!F51,"")</f>
        <v>不填</v>
      </c>
      <c r="AD48" s="2" t="str">
        <f>IF([1]AVG指令文档!G51&lt;&gt;0,[1]AVG指令文档!G51,"")</f>
        <v>不填</v>
      </c>
      <c r="AE48" s="2" t="str">
        <f>IF([1]AVG指令文档!H51&lt;&gt;0,[1]AVG指令文档!H51,"")</f>
        <v>不填</v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 x14ac:dyDescent="0.15">
      <c r="A49" s="1">
        <v>44</v>
      </c>
      <c r="B49" s="1" t="str">
        <f>IF([1]AVG指令文档!D47&lt;&gt;0,[1]AVG指令文档!D47,"")</f>
        <v>特效板动作</v>
      </c>
      <c r="D49" s="1" t="str">
        <f t="array" ref="D49">IFERROR(INDEX($B$6:$B$104,MATCH(0,COUNTIF(D$6:D48,$B$6:$B$104),0))&amp;"","")</f>
        <v>特效板动作</v>
      </c>
      <c r="AA49" s="2" t="str">
        <f>IF([1]AVG指令文档!D52&lt;&gt;0,[1]AVG指令文档!D52,"")</f>
        <v>跳转-标签</v>
      </c>
      <c r="AB49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9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 x14ac:dyDescent="0.15">
      <c r="A50" s="1">
        <v>45</v>
      </c>
      <c r="B50" s="1" t="str">
        <f>IF([1]AVG指令文档!D48&lt;&gt;0,[1]AVG指令文档!D48,"")</f>
        <v>关闭特效板</v>
      </c>
      <c r="D50" s="1" t="str">
        <f t="array" ref="D50">IFERROR(INDEX($B$6:$B$104,MATCH(0,COUNTIF(D$6:D49,$B$6:$B$104),0))&amp;"","")</f>
        <v>关闭特效板</v>
      </c>
      <c r="AA50" s="2" t="str">
        <f>IF([1]AVG指令文档!D53&lt;&gt;0,[1]AVG指令文档!D53,"")</f>
        <v>显示任务目标</v>
      </c>
      <c r="AB50" s="2" t="str">
        <f>IF([1]AVG指令文档!E53&lt;&gt;0,[1]AVG指令文档!E53,"")</f>
        <v>quest_xxx
【显示rpg任务目标，RPGQuest name项】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 x14ac:dyDescent="0.15">
      <c r="A51" s="1">
        <v>46</v>
      </c>
      <c r="B51" s="1" t="str">
        <f>IF([1]AVG指令文档!D49&lt;&gt;0,[1]AVG指令文档!D49,"")</f>
        <v>可选对话框</v>
      </c>
      <c r="D51" s="1" t="str">
        <f t="array" ref="D51">IFERROR(INDEX($B$6:$B$104,MATCH(0,COUNTIF(D$6:D50,$B$6:$B$104),0))&amp;"","")</f>
        <v>可选对话框</v>
      </c>
      <c r="AA51" s="2" t="str">
        <f>IF([1]AVG指令文档!D54&lt;&gt;0,[1]AVG指令文档!D54,"")</f>
        <v>关闭任务目标</v>
      </c>
      <c r="AB51" s="2" t="str">
        <f>IF([1]AVG指令文档!E54&lt;&gt;0,[1]AVG指令文档!E54,"")</f>
        <v>quest_xxx
【关闭rpg任务目标，RPGQuest name项】</v>
      </c>
      <c r="AC51" s="2" t="str">
        <f>IF([1]AVG指令文档!F54&lt;&gt;0,[1]AVG指令文档!F54,"")</f>
        <v>不填为0
PLAY = 0, ACTIVE = 1,  DEACTIVE = 2,  START = 100, END = 101, CUSTOM = 150,
【active】为出现
【deactive】为隐藏</v>
      </c>
      <c r="AD51" s="2" t="str">
        <f>IF([1]AVG指令文档!G54&lt;&gt;0,[1]AVG指令文档!G54,"")</f>
        <v>不填为""
如果param为150, 此处写自定义动作的名字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 x14ac:dyDescent="0.15">
      <c r="A52" s="1">
        <v>47</v>
      </c>
      <c r="B52" s="1" t="str">
        <f>IF([1]AVG指令文档!D50&lt;&gt;0,[1]AVG指令文档!D50,"")</f>
        <v>可选对话框_系统</v>
      </c>
      <c r="D52" s="1" t="str">
        <f t="array" ref="D52">IFERROR(INDEX($B$6:$B$104,MATCH(0,COUNTIF(D$6:D51,$B$6:$B$104),0))&amp;"","")</f>
        <v>可选对话框_系统</v>
      </c>
      <c r="AA52" s="2" t="str">
        <f>IF([1]AVG指令文档!D55&lt;&gt;0,[1]AVG指令文档!D55,"")</f>
        <v>RPGActor</v>
      </c>
      <c r="AB52" s="2" t="str">
        <f>IF([1]AVG指令文档!E55&lt;&gt;0,[1]AVG指令文档!E55,"")</f>
        <v>actor_xxx
【RPG系统中的Actor项】</v>
      </c>
      <c r="AC52" s="2" t="str">
        <f>IF([1]AVG指令文档!F55&lt;&gt;0,[1]AVG指令文档!F55,"")</f>
        <v>不填为0
PLAY = 0, ACTIVE = 1,  DEACTIVE = 2,  START = 100, END = 101, CUSTOM = 150,
【active】为出现
【deactive】为隐藏</v>
      </c>
      <c r="AD52" s="2" t="str">
        <f>IF([1]AVG指令文档!G55&lt;&gt;0,[1]AVG指令文档!G55,"")</f>
        <v>不填为""
如果param为150, 此处写自定义动作的名字</v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 x14ac:dyDescent="0.15">
      <c r="A53" s="1">
        <v>48</v>
      </c>
      <c r="B53" s="1" t="str">
        <f>IF([1]AVG指令文档!D51&lt;&gt;0,[1]AVG指令文档!D51,"")</f>
        <v>语法-数值</v>
      </c>
      <c r="D53" s="1" t="str">
        <f t="array" ref="D53">IFERROR(INDEX($B$6:$B$104,MATCH(0,COUNTIF(D$6:D52,$B$6:$B$104),0))&amp;"","")</f>
        <v>语法-数值</v>
      </c>
      <c r="AA53" s="2" t="str">
        <f>IF([1]AVG指令文档!D56&lt;&gt;0,[1]AVG指令文档!D56,"")</f>
        <v>RPGGoL2</v>
      </c>
      <c r="AB53" s="2" t="str">
        <f>IF([1]AVG指令文档!E56&lt;&gt;0,[1]AVG指令文档!E56,"")</f>
        <v>xxx
【L1中的InspectorUnit（L2）名字】</v>
      </c>
      <c r="AC53" s="2" t="str">
        <f>IF([1]AVG指令文档!F56&lt;&gt;0,[1]AVG指令文档!F56,"")</f>
        <v>infoName
【角色、SCP、词条的中文名】</v>
      </c>
      <c r="AD53" s="2" t="str">
        <f>IF([1]AVG指令文档!G56&lt;&gt;0,[1]AVG指令文档!G56,"")</f>
        <v>infoIndex
【记录索引，默认-1】</v>
      </c>
      <c r="AE53" s="2" t="str">
        <f>IF([1]AVG指令文档!H56&lt;&gt;0,[1]AVG指令文档!H56,"")</f>
        <v/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 x14ac:dyDescent="0.15">
      <c r="A54" s="1">
        <v>49</v>
      </c>
      <c r="B54" s="1" t="str">
        <f>IF([1]AVG指令文档!D52&lt;&gt;0,[1]AVG指令文档!D52,"")</f>
        <v>跳转-标签</v>
      </c>
      <c r="D54" s="1" t="str">
        <f t="array" ref="D54">IFERROR(INDEX($B$6:$B$104,MATCH(0,COUNTIF(D$6:D53,$B$6:$B$104),0))&amp;"","")</f>
        <v>跳转-标签</v>
      </c>
      <c r="AA54" s="2" t="str">
        <f>IF([1]AVG指令文档!D57&lt;&gt;0,[1]AVG指令文档!D57,"")</f>
        <v>RPGGoL3</v>
      </c>
      <c r="AB54" s="2" t="str">
        <f>IF([1]AVG指令文档!E57&lt;&gt;0,[1]AVG指令文档!E57,"")</f>
        <v>itemId
【线索道具id】</v>
      </c>
      <c r="AC54" s="2" t="str">
        <f>IF([1]AVG指令文档!F57&lt;&gt;0,[1]AVG指令文档!F57,"")</f>
        <v>TRUE【TRUE为显示，FALSE为不显示】</v>
      </c>
      <c r="AD54" s="2" t="str">
        <f>IF([1]AVG指令文档!G57&lt;&gt;0,[1]AVG指令文档!G57,"")</f>
        <v>不填</v>
      </c>
      <c r="AE54" s="2" t="str">
        <f>IF([1]AVG指令文档!H57&lt;&gt;0,[1]AVG指令文档!H57,"")</f>
        <v>offx=0.5
【offx坐标偏移比例】</v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 x14ac:dyDescent="0.15">
      <c r="A55" s="1">
        <v>50</v>
      </c>
      <c r="B55" s="1" t="str">
        <f>IF([1]AVG指令文档!D53&lt;&gt;0,[1]AVG指令文档!D53,"")</f>
        <v>显示任务目标</v>
      </c>
      <c r="D55" s="1" t="str">
        <f t="array" ref="D55">IFERROR(INDEX($B$6:$B$104,MATCH(0,COUNTIF(D$6:D54,$B$6:$B$104),0))&amp;"","")</f>
        <v>显示任务目标</v>
      </c>
      <c r="AA55" s="2" t="str">
        <f>IF([1]AVG指令文档!D58&lt;&gt;0,[1]AVG指令文档!D58,"")</f>
        <v>RPGLeaveL3</v>
      </c>
      <c r="AB55" s="2" t="str">
        <f>IF([1]AVG指令文档!E58&lt;&gt;0,[1]AVG指令文档!E58,"")</f>
        <v>不填</v>
      </c>
      <c r="AC55" s="2" t="str">
        <f>IF([1]AVG指令文档!F58&lt;&gt;0,[1]AVG指令文档!F58,"")</f>
        <v>不填</v>
      </c>
      <c r="AD55" s="2" t="str">
        <f>IF([1]AVG指令文档!G58&lt;&gt;0,[1]AVG指令文档!G58,"")</f>
        <v>不填</v>
      </c>
      <c r="AE55" s="2" t="str">
        <f>IF([1]AVG指令文档!H58&lt;&gt;0,[1]AVG指令文档!H58,"")</f>
        <v>playername
【显示的人名】</v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 x14ac:dyDescent="0.15">
      <c r="A56" s="1">
        <v>51</v>
      </c>
      <c r="B56" s="1" t="str">
        <f>IF([1]AVG指令文档!D54&lt;&gt;0,[1]AVG指令文档!D54,"")</f>
        <v>关闭任务目标</v>
      </c>
      <c r="D56" s="1" t="str">
        <f t="array" ref="D56">IFERROR(INDEX($B$6:$B$104,MATCH(0,COUNTIF(D$6:D55,$B$6:$B$104),0))&amp;"","")</f>
        <v>关闭任务目标</v>
      </c>
      <c r="AA56" s="2" t="str">
        <f>IF([1]AVG指令文档!D59&lt;&gt;0,[1]AVG指令文档!D59,"")</f>
        <v>RPGInfo</v>
      </c>
      <c r="AB56" s="2" t="str">
        <f>IF([1]AVG指令文档!E59&lt;&gt;0,[1]AVG指令文档!E59,"")</f>
        <v>0
【记录类型，0角色，1SCP，2词条】</v>
      </c>
      <c r="AC56" s="2" t="str">
        <f>IF([1]AVG指令文档!F59&lt;&gt;0,[1]AVG指令文档!F59,"")</f>
        <v>infoName
【角色、SCP、词条的中文名】</v>
      </c>
      <c r="AD56" s="2" t="str">
        <f>IF([1]AVG指令文档!G59&lt;&gt;0,[1]AVG指令文档!G59,"")</f>
        <v>infoIndex
【记录索引，默认-1】</v>
      </c>
      <c r="AE56" s="2" t="str">
        <f>IF([1]AVG指令文档!H59&lt;&gt;0,[1]AVG指令文档!H59,"")</f>
        <v/>
      </c>
      <c r="AF56" s="2" t="str">
        <f>IF([1]AVG指令文档!I59&lt;&gt;0,[1]AVG指令文档!I59,"")</f>
        <v>PS：简易配置方式{&amp;涂凌}</v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 x14ac:dyDescent="0.15">
      <c r="A57" s="1">
        <v>52</v>
      </c>
      <c r="B57" s="1" t="str">
        <f>IF([1]AVG指令文档!D55&lt;&gt;0,[1]AVG指令文档!D55,"")</f>
        <v>RPGActor</v>
      </c>
      <c r="D57" s="1" t="str">
        <f t="array" ref="D57">IFERROR(INDEX($B$6:$B$104,MATCH(0,COUNTIF(D$6:D56,$B$6:$B$104),0))&amp;"","")</f>
        <v>RPGActor</v>
      </c>
      <c r="AA57" s="2" t="str">
        <f>IF([1]AVG指令文档!D60&lt;&gt;0,[1]AVG指令文档!D60,"")</f>
        <v>手机开关</v>
      </c>
      <c r="AB57" s="2" t="str">
        <f>IF([1]AVG指令文档!E60&lt;&gt;0,[1]AVG指令文档!E60,"")</f>
        <v>TRUE
【TRUE显示，FALSE关闭，默认false】</v>
      </c>
      <c r="AC57" s="2" t="str">
        <f>IF([1]AVG指令文档!F60&lt;&gt;0,[1]AVG指令文档!F60,"")</f>
        <v>talkTarget
【交谈对象名】</v>
      </c>
      <c r="AD57" s="2" t="str">
        <f>IF([1]AVG指令文档!G60&lt;&gt;0,[1]AVG指令文档!G60,"")</f>
        <v/>
      </c>
      <c r="AE57" s="2" t="str">
        <f>IF([1]AVG指令文档!H60&lt;&gt;0,[1]AVG指令文档!H60,"")</f>
        <v>offx=0.5
【offx坐标偏移比例】</v>
      </c>
      <c r="AF57" s="2" t="str">
        <f>IF([1]AVG指令文档!I60&lt;&gt;0,[1]AVG指令文档!I60,"")</f>
        <v>PS：简易配置方式{&amp;涂凌}</v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 x14ac:dyDescent="0.15">
      <c r="A58" s="1">
        <v>53</v>
      </c>
      <c r="B58" s="1" t="str">
        <f>IF([1]AVG指令文档!D56&lt;&gt;0,[1]AVG指令文档!D56,"")</f>
        <v>RPGGoL2</v>
      </c>
      <c r="D58" s="1" t="str">
        <f t="array" ref="D58">IFERROR(INDEX($B$6:$B$104,MATCH(0,COUNTIF(D$6:D57,$B$6:$B$104),0))&amp;"","")</f>
        <v>RPGGoL2</v>
      </c>
      <c r="AA58" s="2" t="str">
        <f>IF([1]AVG指令文档!D61&lt;&gt;0,[1]AVG指令文档!D61,"")</f>
        <v>手机对话</v>
      </c>
      <c r="AB58" s="2" t="str">
        <f>IF([1]AVG指令文档!E61&lt;&gt;0,[1]AVG指令文档!E61,"")</f>
        <v>type
【type为0是左对话，1是右对话】</v>
      </c>
      <c r="AC58" s="2" t="str">
        <f>IF([1]AVG指令文档!F61&lt;&gt;0,[1]AVG指令文档!F61,"")</f>
        <v>chat_str
【对话内容】</v>
      </c>
      <c r="AD58" s="2" t="str">
        <f>IF([1]AVG指令文档!G61&lt;&gt;0,[1]AVG指令文档!G61,"")</f>
        <v>icon
【显示的图标名】</v>
      </c>
      <c r="AE58" s="2" t="str">
        <f>IF([1]AVG指令文档!H61&lt;&gt;0,[1]AVG指令文档!H61,"")</f>
        <v>playername
【显示的人名】</v>
      </c>
      <c r="AF58" s="2" t="str">
        <f>IF([1]AVG指令文档!I61&lt;&gt;0,[1]AVG指令文档!I61,"")</f>
        <v>PS：简易配置方式{&amp;涂凌}</v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 x14ac:dyDescent="0.15">
      <c r="A59" s="1">
        <v>54</v>
      </c>
      <c r="B59" s="1" t="str">
        <f>IF([1]AVG指令文档!D57&lt;&gt;0,[1]AVG指令文档!D57,"")</f>
        <v>RPGGoL3</v>
      </c>
      <c r="D59" s="1" t="str">
        <f t="array" ref="D59">IFERROR(INDEX($B$6:$B$104,MATCH(0,COUNTIF(D$6:D58,$B$6:$B$104),0))&amp;"","")</f>
        <v>RPGGoL3</v>
      </c>
      <c r="AA59" s="2" t="str">
        <f>IF([1]AVG指令文档!D62&lt;&gt;0,[1]AVG指令文档!D62,"")</f>
        <v>撤回某句</v>
      </c>
      <c r="AB59" s="2" t="str">
        <f>IF([1]AVG指令文档!E62&lt;&gt;0,[1]AVG指令文档!E62,"")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59" s="2" t="str">
        <f>IF([1]AVG指令文档!F62&lt;&gt;0,[1]AVG指令文档!F62,"")</f>
        <v>cancelStr
【撤回内容描述】</v>
      </c>
      <c r="AD59" s="2" t="str">
        <f>IF([1]AVG指令文档!G62&lt;&gt;0,[1]AVG指令文档!G62,"")</f>
        <v/>
      </c>
      <c r="AE59" s="2" t="str">
        <f>IF([1]AVG指令文档!H62&lt;&gt;0,[1]AVG指令文档!H62,"")</f>
        <v>offx=0.5
【offx坐标偏移比例】</v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 x14ac:dyDescent="0.15">
      <c r="A60" s="1">
        <v>55</v>
      </c>
      <c r="B60" s="1" t="str">
        <f>IF([1]AVG指令文档!D58&lt;&gt;0,[1]AVG指令文档!D58,"")</f>
        <v>RPGLeaveL3</v>
      </c>
      <c r="D60" s="1" t="str">
        <f t="array" ref="D60">IFERROR(INDEX($B$6:$B$104,MATCH(0,COUNTIF(D$6:D59,$B$6:$B$104),0))&amp;"","")</f>
        <v>RPGLeaveL3</v>
      </c>
      <c r="AA60" s="2" t="str">
        <f>IF([1]AVG指令文档!D63&lt;&gt;0,[1]AVG指令文档!D63,"")</f>
        <v>切换场景</v>
      </c>
      <c r="AB60" s="2" t="str">
        <f>IF([1]AVG指令文档!E63&lt;&gt;0,[1]AVG指令文档!E63,"")</f>
        <v>scenename
【要切换的场景名】
prev_scene:返回上一场景</v>
      </c>
      <c r="AC60" s="2" t="str">
        <f>IF([1]AVG指令文档!F63&lt;&gt;0,[1]AVG指令文档!F63,"")</f>
        <v>pointname
【rpg系统可以填写一个目的点，不填为startpoint】
prev_pos:返回上一场景位置</v>
      </c>
      <c r="AD60" s="2" t="str">
        <f>IF([1]AVG指令文档!G63&lt;&gt;0,[1]AVG指令文档!G63,"")</f>
        <v>icon
【显示的图标名】</v>
      </c>
      <c r="AE60" s="2" t="str">
        <f>IF([1]AVG指令文档!H63&lt;&gt;0,[1]AVG指令文档!H63,"")</f>
        <v>playername
【显示的人名】</v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 x14ac:dyDescent="0.15">
      <c r="A61" s="1">
        <v>56</v>
      </c>
      <c r="B61" s="1" t="str">
        <f>IF([1]AVG指令文档!D59&lt;&gt;0,[1]AVG指令文档!D59,"")</f>
        <v>RPGInfo</v>
      </c>
      <c r="D61" s="1" t="str">
        <f t="array" ref="D61">IFERROR(INDEX($B$6:$B$104,MATCH(0,COUNTIF(D$6:D60,$B$6:$B$104),0))&amp;"","")</f>
        <v>RPGInfo</v>
      </c>
      <c r="AA61" s="2" t="str">
        <f>IF([1]AVG指令文档!D64&lt;&gt;0,[1]AVG指令文档!D64,"")</f>
        <v>进战斗</v>
      </c>
      <c r="AB61" s="2" t="str">
        <f>IF([1]AVG指令文档!E64&lt;&gt;0,[1]AVG指令文档!E64,"")</f>
        <v>1
【关卡ID】</v>
      </c>
      <c r="AC61" s="2" t="str">
        <f>IF([1]AVG指令文档!F64&lt;&gt;0,[1]AVG指令文档!F64,"")</f>
        <v>推理场景</v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 x14ac:dyDescent="0.15">
      <c r="A62" s="1">
        <v>57</v>
      </c>
      <c r="B62" s="1" t="str">
        <f>IF([1]AVG指令文档!D60&lt;&gt;0,[1]AVG指令文档!D60,"")</f>
        <v>手机开关</v>
      </c>
      <c r="D62" s="1" t="str">
        <f t="array" ref="D62">IFERROR(INDEX($B$6:$B$104,MATCH(0,COUNTIF(D$6:D61,$B$6:$B$104),0))&amp;"","")</f>
        <v>手机开关</v>
      </c>
      <c r="AA62" s="2" t="str">
        <f>IF([1]AVG指令文档!D65&lt;&gt;0,[1]AVG指令文档!D65,"")</f>
        <v>完成推理</v>
      </c>
      <c r="AB62" s="2" t="str">
        <f>IF([1]AVG指令文档!E65&lt;&gt;0,[1]AVG指令文档!E65,"")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2" s="2" t="str">
        <f>IF([1]AVG指令文档!F65&lt;&gt;0,[1]AVG指令文档!F65,"")</f>
        <v>pointname
【rpg系统可以填写一个目的点，不填为startpoint】
prev_pos:返回上一场景位置</v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 x14ac:dyDescent="0.15">
      <c r="A63" s="1">
        <v>58</v>
      </c>
      <c r="B63" s="1" t="str">
        <f>IF([1]AVG指令文档!D61&lt;&gt;0,[1]AVG指令文档!D61,"")</f>
        <v>手机对话</v>
      </c>
      <c r="D63" s="1" t="str">
        <f t="array" ref="D63">IFERROR(INDEX($B$6:$B$104,MATCH(0,COUNTIF(D$6:D62,$B$6:$B$104),0))&amp;"","")</f>
        <v>手机对话</v>
      </c>
      <c r="AA63" s="2" t="str">
        <f>IF([1]AVG指令文档!D66&lt;&gt;0,[1]AVG指令文档!D66,"")</f>
        <v>系统-执行接口</v>
      </c>
      <c r="AB63" s="2" t="str">
        <f>IF([1]AVG指令文档!E66&lt;&gt;0,[1]AVG指令文档!E66,"")</f>
        <v>接口方法名
【TestMethod】</v>
      </c>
      <c r="AC63" s="2" t="str">
        <f>IF([1]AVG指令文档!F66&lt;&gt;0,[1]AVG指令文档!F66,"")</f>
        <v>参数
【int=1123|float=2.324|string=test】</v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 x14ac:dyDescent="0.15">
      <c r="A64" s="1">
        <v>59</v>
      </c>
      <c r="B64" s="1" t="str">
        <f>IF([1]AVG指令文档!D62&lt;&gt;0,[1]AVG指令文档!D62,"")</f>
        <v>撤回某句</v>
      </c>
      <c r="D64" s="1" t="str">
        <f t="array" ref="D64">IFERROR(INDEX($B$6:$B$104,MATCH(0,COUNTIF(D$6:D63,$B$6:$B$104),0))&amp;"","")</f>
        <v>撤回某句</v>
      </c>
      <c r="AA64" s="2" t="str">
        <f>IF([1]AVG指令文档!D67&lt;&gt;0,[1]AVG指令文档!D67,"")</f>
        <v>开启推理</v>
      </c>
      <c r="AB64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4" s="2" t="str">
        <f>IF([1]AVG指令文档!F67&lt;&gt;0,[1]AVG指令文档!F67,"")</f>
        <v>推理场景</v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 x14ac:dyDescent="0.15">
      <c r="A65" s="1">
        <v>60</v>
      </c>
      <c r="B65" s="1" t="str">
        <f>IF([1]AVG指令文档!D63&lt;&gt;0,[1]AVG指令文档!D63,"")</f>
        <v>切换场景</v>
      </c>
      <c r="D65" s="1" t="str">
        <f t="array" ref="D65">IFERROR(INDEX($B$6:$B$104,MATCH(0,COUNTIF(D$6:D64,$B$6:$B$104),0))&amp;"","")</f>
        <v>切换场景</v>
      </c>
      <c r="AA65" s="2" t="str">
        <f>IF([1]AVG指令文档!D68&lt;&gt;0,[1]AVG指令文档!D68,"")</f>
        <v>完成推理</v>
      </c>
      <c r="AB65" s="2" t="str">
        <f>IF([1]AVG指令文档!E68&lt;&gt;0,[1]AVG指令文档!E68,"")</f>
        <v>macro_莉琉测试
【宏名字】
要求完整名
使用指令宏后，该行会替换为指令宏表中对应的指令集合并解析添加到avg脚本中</v>
      </c>
      <c r="AC65" s="2" t="str">
        <f>IF([1]AVG指令文档!F68&lt;&gt;0,[1]AVG指令文档!F68,"")</f>
        <v>参数
【int=1123|float=2.324|string=test】</v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 x14ac:dyDescent="0.15">
      <c r="A66" s="1">
        <v>61</v>
      </c>
      <c r="B66" s="1" t="str">
        <f>IF([1]AVG指令文档!D64&lt;&gt;0,[1]AVG指令文档!D64,"")</f>
        <v>进战斗</v>
      </c>
      <c r="D66" s="1" t="str">
        <f t="array" ref="D66">IFERROR(INDEX($B$6:$B$104,MATCH(0,COUNTIF(D$6:D65,$B$6:$B$104),0))&amp;"","")</f>
        <v>进战斗</v>
      </c>
      <c r="AA66" s="2" t="str">
        <f>IF([1]AVG指令文档!D69&lt;&gt;0,[1]AVG指令文档!D69,"")</f>
        <v>开启舌战</v>
      </c>
      <c r="AB66" s="2" t="str">
        <f>IF([1]AVG指令文档!E69&lt;&gt;0,[1]AVG指令文档!E69,"")</f>
        <v>舌战脚本</v>
      </c>
      <c r="AC66" s="2" t="str">
        <f>IF([1]AVG指令文档!F69&lt;&gt;0,[1]AVG指令文档!F69,"")</f>
        <v>推理场景</v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 x14ac:dyDescent="0.15">
      <c r="A67" s="1">
        <v>62</v>
      </c>
      <c r="B67" s="1" t="str">
        <f>IF([1]AVG指令文档!D65&lt;&gt;0,[1]AVG指令文档!D65,"")</f>
        <v>完成推理</v>
      </c>
      <c r="D67" s="1" t="str">
        <f t="array" ref="D67">IFERROR(INDEX($B$6:$B$104,MATCH(0,COUNTIF(D$6:D66,$B$6:$B$104),0))&amp;"","")</f>
        <v>完成推理</v>
      </c>
      <c r="AA67" s="2" t="str">
        <f>IF([1]AVG指令文档!D70&lt;&gt;0,[1]AVG指令文档!D70,"")</f>
        <v>舌战减血</v>
      </c>
      <c r="AB67" s="2" t="str">
        <f>IF([1]AVG指令文档!E70&lt;&gt;0,[1]AVG指令文档!E70,"")</f>
        <v>角色昵称"wo"或"kaiselin"等</v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 x14ac:dyDescent="0.15">
      <c r="A68" s="1">
        <v>63</v>
      </c>
      <c r="B68" s="1" t="str">
        <f>IF([1]AVG指令文档!D66&lt;&gt;0,[1]AVG指令文档!D66,"")</f>
        <v>系统-执行接口</v>
      </c>
      <c r="D68" s="1" t="str">
        <f t="array" ref="D68">IFERROR(INDEX($B$6:$B$104,MATCH(0,COUNTIF(D$6:D67,$B$6:$B$104),0))&amp;"","")</f>
        <v>系统-执行接口</v>
      </c>
      <c r="AA68" s="2" t="str">
        <f>IF([1]AVG指令文档!D71&lt;&gt;0,[1]AVG指令文档!D71,"")</f>
        <v>舌战镜头特写</v>
      </c>
      <c r="AB68" s="2" t="str">
        <f>IF([1]AVG指令文档!E71&lt;&gt;0,[1]AVG指令文档!E71,"")</f>
        <v>玩家特写
【主要，玩家特写，敌对特写，敌对正面特写，玩家正面特写，玩家过肩特写，敌对过肩特写】</v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 x14ac:dyDescent="0.15">
      <c r="A69" s="1">
        <v>64</v>
      </c>
      <c r="B69" s="1" t="str">
        <f>IF([1]AVG指令文档!D67&lt;&gt;0,[1]AVG指令文档!D67,"")</f>
        <v>开启推理</v>
      </c>
      <c r="D69" s="1" t="str">
        <f t="array" ref="D69">IFERROR(INDEX($B$6:$B$104,MATCH(0,COUNTIF(D$6:D68,$B$6:$B$104),0))&amp;"","")</f>
        <v>开启推理</v>
      </c>
      <c r="AA69" s="2" t="str">
        <f>IF([1]AVG指令文档!D72&lt;&gt;0,[1]AVG指令文档!D72,"")</f>
        <v>单人推理</v>
      </c>
      <c r="AB69" s="2" t="str">
        <f>IF([1]AVG指令文档!E72&lt;&gt;0,[1]AVG指令文档!E72,"")</f>
        <v>角色昵称"wo"或"kaiselin"等</v>
      </c>
      <c r="AC69" s="2" t="str">
        <f>IF([1]AVG指令文档!F72&lt;&gt;0,[1]AVG指令文档!F72,"")</f>
        <v>参数【int=单人推理表ID】</v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 x14ac:dyDescent="0.15">
      <c r="A70" s="1">
        <v>65</v>
      </c>
      <c r="B70" s="1" t="str">
        <f>IF([1]AVG指令文档!D68&lt;&gt;0,[1]AVG指令文档!D68,"")</f>
        <v>完成推理</v>
      </c>
      <c r="D70" s="1" t="str">
        <f t="array" ref="D70">IFERROR(INDEX($B$6:$B$104,MATCH(0,COUNTIF(D$6:D69,$B$6:$B$104),0))&amp;"","")</f>
        <v>开启舌战</v>
      </c>
      <c r="AA70" s="2" t="str">
        <f>IF([1]AVG指令文档!D73&lt;&gt;0,[1]AVG指令文档!D73,"")</f>
        <v>指令宏</v>
      </c>
      <c r="AB70" s="2" t="str">
        <f>IF([1]AVG指令文档!E73&lt;&gt;0,[1]AVG指令文档!E73,"")</f>
        <v>macro_莉琉测试
【宏名字】
要求完整名
使用指令宏后，该行会替换为指令宏表中对应的指令集合并解析添加到avg脚本中</v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 x14ac:dyDescent="0.15">
      <c r="A71" s="1">
        <v>66</v>
      </c>
      <c r="B71" s="1" t="str">
        <f>IF([1]AVG指令文档!D69&lt;&gt;0,[1]AVG指令文档!D69,"")</f>
        <v>开启舌战</v>
      </c>
      <c r="D71" s="1" t="str">
        <f t="array" ref="D71">IFERROR(INDEX($B$6:$B$104,MATCH(0,COUNTIF(D$6:D70,$B$6:$B$104),0))&amp;"","")</f>
        <v>舌战减血</v>
      </c>
      <c r="AA71" s="2" t="str">
        <f>IF([1]AVG指令文档!D74&lt;&gt;0,[1]AVG指令文档!D74,"")</f>
        <v>单人推理</v>
      </c>
      <c r="AB71" s="2" t="str">
        <f>IF([1]AVG指令文档!E74&lt;&gt;0,[1]AVG指令文档!E74,"")</f>
        <v/>
      </c>
      <c r="AC71" s="2" t="str">
        <f>IF([1]AVG指令文档!F74&lt;&gt;0,[1]AVG指令文档!F74,"")</f>
        <v>参数【int=单人推理表ID】</v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 x14ac:dyDescent="0.15">
      <c r="A72" s="1">
        <v>67</v>
      </c>
      <c r="B72" s="1" t="str">
        <f>IF([1]AVG指令文档!D70&lt;&gt;0,[1]AVG指令文档!D70,"")</f>
        <v>舌战减血</v>
      </c>
      <c r="D72" s="1" t="str">
        <f t="array" ref="D72">IFERROR(INDEX($B$6:$B$104,MATCH(0,COUNTIF(D$6:D71,$B$6:$B$104),0))&amp;"","")</f>
        <v>舌战镜头特写</v>
      </c>
      <c r="AA72" s="2" t="str">
        <f>IF([1]AVG指令文档!D75&lt;&gt;0,[1]AVG指令文档!D75,"")</f>
        <v>指令宏</v>
      </c>
      <c r="AB72" s="2" t="str">
        <f>IF([1]AVG指令文档!E75&lt;&gt;0,[1]AVG指令文档!E75,"")</f>
        <v xml:space="preserve">macro_莉琉测试
【宏名字】
要求完整名
使用指令宏后，该行会替换为指令宏表中对应的指令集合并解析添加到avg脚本中
</v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 x14ac:dyDescent="0.15">
      <c r="A73" s="1">
        <v>68</v>
      </c>
      <c r="B73" s="1" t="str">
        <f>IF([1]AVG指令文档!D71&lt;&gt;0,[1]AVG指令文档!D71,"")</f>
        <v>舌战镜头特写</v>
      </c>
      <c r="D73" s="1" t="str">
        <f t="array" ref="D73">IFERROR(INDEX($B$6:$B$104,MATCH(0,COUNTIF(D$6:D72,$B$6:$B$104),0))&amp;"","")</f>
        <v>单人推理</v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 x14ac:dyDescent="0.15">
      <c r="A74" s="1">
        <v>69</v>
      </c>
      <c r="B74" s="1" t="str">
        <f>IF([1]AVG指令文档!D72&lt;&gt;0,[1]AVG指令文档!D72,"")</f>
        <v>单人推理</v>
      </c>
      <c r="D74" s="1" t="str">
        <f t="array" ref="D74">IFERROR(INDEX($B$6:$B$104,MATCH(0,COUNTIF(D$6:D73,$B$6:$B$104),0))&amp;"","")</f>
        <v>指令宏</v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 x14ac:dyDescent="0.15">
      <c r="A75" s="1">
        <v>70</v>
      </c>
      <c r="B75" s="1" t="str">
        <f>IF([1]AVG指令文档!D73&lt;&gt;0,[1]AVG指令文档!D73,"")</f>
        <v>指令宏</v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 x14ac:dyDescent="0.15">
      <c r="A76" s="1">
        <v>71</v>
      </c>
      <c r="B76" s="1" t="str">
        <f>IF([1]AVG指令文档!D74&lt;&gt;0,[1]AVG指令文档!D74,"")</f>
        <v>单人推理</v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 x14ac:dyDescent="0.15">
      <c r="A77" s="1">
        <v>72</v>
      </c>
      <c r="B77" s="1" t="str">
        <f>IF([1]AVG指令文档!D75&lt;&gt;0,[1]AVG指令文档!D75,"")</f>
        <v>指令宏</v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 x14ac:dyDescent="0.15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 x14ac:dyDescent="0.15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 x14ac:dyDescent="0.15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 x14ac:dyDescent="0.15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 x14ac:dyDescent="0.15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 x14ac:dyDescent="0.15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 x14ac:dyDescent="0.15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 x14ac:dyDescent="0.15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 x14ac:dyDescent="0.15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 x14ac:dyDescent="0.15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 x14ac:dyDescent="0.15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 x14ac:dyDescent="0.15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 x14ac:dyDescent="0.15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 x14ac:dyDescent="0.15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 x14ac:dyDescent="0.15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 x14ac:dyDescent="0.15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 x14ac:dyDescent="0.15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 x14ac:dyDescent="0.15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 x14ac:dyDescent="0.15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 x14ac:dyDescent="0.15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 x14ac:dyDescent="0.15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 x14ac:dyDescent="0.15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 x14ac:dyDescent="0.15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 x14ac:dyDescent="0.15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 x14ac:dyDescent="0.15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 x14ac:dyDescent="0.15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 x14ac:dyDescent="0.15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 x14ac:dyDescent="0.15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 x14ac:dyDescent="0.15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 x14ac:dyDescent="0.15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 x14ac:dyDescent="0.15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 x14ac:dyDescent="0.15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 x14ac:dyDescent="0.15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 x14ac:dyDescent="0.15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 x14ac:dyDescent="0.15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 x14ac:dyDescent="0.15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 x14ac:dyDescent="0.15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 x14ac:dyDescent="0.15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 x14ac:dyDescent="0.15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 x14ac:dyDescent="0.15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 x14ac:dyDescent="0.15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 x14ac:dyDescent="0.15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 x14ac:dyDescent="0.15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 x14ac:dyDescent="0.15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 x14ac:dyDescent="0.15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 x14ac:dyDescent="0.15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 x14ac:dyDescent="0.15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 x14ac:dyDescent="0.15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 x14ac:dyDescent="0.15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 x14ac:dyDescent="0.15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 x14ac:dyDescent="0.15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 x14ac:dyDescent="0.15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 x14ac:dyDescent="0.15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 x14ac:dyDescent="0.15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 x14ac:dyDescent="0.15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 x14ac:dyDescent="0.15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 x14ac:dyDescent="0.15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 x14ac:dyDescent="0.15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 x14ac:dyDescent="0.15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 x14ac:dyDescent="0.15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 x14ac:dyDescent="0.15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 x14ac:dyDescent="0.15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 x14ac:dyDescent="0.15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 x14ac:dyDescent="0.15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 x14ac:dyDescent="0.15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 x14ac:dyDescent="0.15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 x14ac:dyDescent="0.15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 x14ac:dyDescent="0.15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 x14ac:dyDescent="0.15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 x14ac:dyDescent="0.15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 x14ac:dyDescent="0.15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 x14ac:dyDescent="0.15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 x14ac:dyDescent="0.15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 x14ac:dyDescent="0.15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 x14ac:dyDescent="0.15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 x14ac:dyDescent="0.15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 x14ac:dyDescent="0.15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 x14ac:dyDescent="0.15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 x14ac:dyDescent="0.15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 x14ac:dyDescent="0.15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 x14ac:dyDescent="0.15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 x14ac:dyDescent="0.15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 x14ac:dyDescent="0.15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 x14ac:dyDescent="0.15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 x14ac:dyDescent="0.15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 x14ac:dyDescent="0.15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 x14ac:dyDescent="0.15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 x14ac:dyDescent="0.15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 x14ac:dyDescent="0.15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 x14ac:dyDescent="0.15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 x14ac:dyDescent="0.15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 x14ac:dyDescent="0.15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 x14ac:dyDescent="0.15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 x14ac:dyDescent="0.15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 x14ac:dyDescent="0.15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 x14ac:dyDescent="0.15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 x14ac:dyDescent="0.15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 x14ac:dyDescent="0.15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 x14ac:dyDescent="0.15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 x14ac:dyDescent="0.15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 x14ac:dyDescent="0.15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 x14ac:dyDescent="0.15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 x14ac:dyDescent="0.15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 x14ac:dyDescent="0.15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 x14ac:dyDescent="0.15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 x14ac:dyDescent="0.15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 x14ac:dyDescent="0.15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 x14ac:dyDescent="0.15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 x14ac:dyDescent="0.15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 x14ac:dyDescent="0.15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 x14ac:dyDescent="0.15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 x14ac:dyDescent="0.15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 x14ac:dyDescent="0.15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 x14ac:dyDescent="0.15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 x14ac:dyDescent="0.15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 x14ac:dyDescent="0.15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 x14ac:dyDescent="0.15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 x14ac:dyDescent="0.15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 x14ac:dyDescent="0.15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 x14ac:dyDescent="0.15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 x14ac:dyDescent="0.15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 x14ac:dyDescent="0.15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 x14ac:dyDescent="0.15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39" x14ac:dyDescent="0.15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39" x14ac:dyDescent="0.15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honeticPr fontId="9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Side_01_event1_shop</vt:lpstr>
      <vt:lpstr>Side_01_event2_school</vt:lpstr>
      <vt:lpstr>Side_01_event3_shop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2021-09-02T11:26:23Z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