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 activeTab="2"/>
  </bookViews>
  <sheets>
    <sheet name="chat_kaiselin_1|加入STS" sheetId="1" r:id="rId1"/>
    <sheet name="chat_kaiselin_2|关心自己身体" sheetId="3" r:id="rId2"/>
    <sheet name="chat_kaiselin_3|漆异之的死亡" sheetId="4" r:id="rId3"/>
    <sheet name="辅助表" sheetId="2" r:id="rId4"/>
  </sheets>
  <externalReferences>
    <externalReference r:id="rId5"/>
  </externalReferences>
  <definedNames>
    <definedName name="_xlnm._FilterDatabase" localSheetId="0" hidden="1">'chat_kaiselin_1|加入STS'!$A$1:$H$42</definedName>
    <definedName name="_xlnm._FilterDatabase" localSheetId="1" hidden="1">'chat_kaiselin_2|关心自己身体'!$A$1:$H$15</definedName>
    <definedName name="_xlnm._FilterDatabase" localSheetId="2" hidden="1">'chat_kaiselin_3|漆异之的死亡'!$A$1:$H$16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<sst xmlns="http://schemas.openxmlformats.org/spreadsheetml/2006/main" count="285" uniqueCount="103">
  <si>
    <t>说明</t>
  </si>
  <si>
    <t>操作</t>
  </si>
  <si>
    <t>基础数据</t>
  </si>
  <si>
    <t>参数</t>
  </si>
  <si>
    <t>参数2</t>
  </si>
  <si>
    <t>参数3</t>
  </si>
  <si>
    <t>辅助表!AA2&gt;&gt;:$AH$500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</si>
  <si>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</si>
  <si>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</si>
  <si>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</si>
  <si>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</si>
  <si>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</si>
  <si>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</si>
  <si>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</si>
  <si>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</si>
  <si>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</si>
  <si>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</si>
  <si>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</si>
  <si>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</si>
  <si>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</si>
  <si>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加入STS</t>
  </si>
  <si>
    <t>角色台词</t>
  </si>
  <si>
    <t>wo</t>
  </si>
  <si>
    <t>凯瑟琳是怎么加入STS的呢？</t>
  </si>
  <si>
    <t>1&gt;&gt;</t>
  </si>
  <si>
    <t>kaiselin</t>
  </si>
  <si>
    <t>嗯……跟杜博士的缘分吧。</t>
  </si>
  <si>
    <t>可选对话框</t>
  </si>
  <si>
    <t>$$什么样的缘分？==&gt;缘分
$$原来不是应聘啊。==&gt;不是应聘</t>
  </si>
  <si>
    <t>缘分</t>
  </si>
  <si>
    <t>什么样的缘分？</t>
  </si>
  <si>
    <t>0.5&gt;&gt;</t>
  </si>
  <si>
    <t>秘密。</t>
  </si>
  <si>
    <t>2&gt;&gt;</t>
  </si>
  <si>
    <t>女孩子之间的友谊，怎么可以随便让男生知道。</t>
  </si>
  <si>
    <t>$$好吧……以后的工作还请多多指教。==&gt;分支结束</t>
  </si>
  <si>
    <t>不是应聘</t>
  </si>
  <si>
    <t>原来不是应聘啊。</t>
  </si>
  <si>
    <t>呵呵呵，你也可以理解为杜博士挖了墙角。</t>
  </si>
  <si>
    <t>$$所以凯瑟琳之前也从事异质物相关工作？==&gt;从事异质物</t>
  </si>
  <si>
    <t>从事异质物</t>
  </si>
  <si>
    <t>所以凯瑟琳之前也从事异质物相关工作？</t>
  </si>
  <si>
    <t>$$而且你的外貌特征……是G国人吗？==&gt;外貌特征</t>
  </si>
  <si>
    <t>外貌特征</t>
  </si>
  <si>
    <t>而且你的外貌特征……是G国人吗？</t>
  </si>
  <si>
    <t>……秘密。</t>
  </si>
  <si>
    <t>不要随便打听女孩子的过往。</t>
  </si>
  <si>
    <t>分支结束</t>
  </si>
  <si>
    <t>好吧……以后的工作还请多多指教。</t>
  </si>
  <si>
    <t>0.6&gt;&gt;</t>
  </si>
  <si>
    <t>嗯哼，没问题。</t>
  </si>
  <si>
    <t>如果你愿意多多参与我的研发试验。</t>
  </si>
  <si>
    <t>我会给你更多奖励~</t>
  </si>
  <si>
    <t>$$不必了！！！==&gt;不必</t>
  </si>
  <si>
    <t>不必</t>
  </si>
  <si>
    <t>不必了！！！</t>
  </si>
  <si>
    <t>1.6&gt;&gt;</t>
  </si>
  <si>
    <t>嘁，你都不问问是什么奖励吗？</t>
  </si>
  <si>
    <t>$$暂时没有兴趣！！==&gt;没有兴趣</t>
  </si>
  <si>
    <t>没有兴趣</t>
  </si>
  <si>
    <t>暂时没有兴趣！！</t>
  </si>
  <si>
    <t>结束</t>
  </si>
  <si>
    <t>辅助表!AA1:$AH$500</t>
  </si>
  <si>
    <t>关心自己身体</t>
  </si>
  <si>
    <t>我受到404污染后，会不会有后遗症啊？</t>
  </si>
  <si>
    <t>你的身体指标已经完全没问题了。</t>
  </si>
  <si>
    <t>2.5&gt;&gt;</t>
  </si>
  <si>
    <t>真想看看其他反应呢~</t>
  </si>
  <si>
    <t>$$其他……反应？==&gt;其他</t>
  </si>
  <si>
    <t>其他</t>
  </si>
  <si>
    <t>其他……反应？</t>
  </si>
  <si>
    <t>我新研发的药，进入临床一期了，需要实验者。</t>
  </si>
  <si>
    <t>你要来试试吗？</t>
  </si>
  <si>
    <t>一种新型致幻剂，能让你非常快乐~</t>
  </si>
  <si>
    <t>$$为什么非要找我啊喂！==&gt;非要找我</t>
  </si>
  <si>
    <t>非要找我</t>
  </si>
  <si>
    <t>为什么非要找我啊喂！</t>
  </si>
  <si>
    <t>因为你又不会死嘛~</t>
  </si>
  <si>
    <t>万一出了什么事，不需要额外赔偿金。</t>
  </si>
  <si>
    <t>可以看到受体的全部过程。</t>
  </si>
  <si>
    <t>$$我没有这么伟大的献身精神，这次还是算了！==&gt;献身精神</t>
  </si>
  <si>
    <t>献身精神</t>
  </si>
  <si>
    <t>我没有这么伟大的献身精神，这次还是算了！</t>
  </si>
  <si>
    <t>啧啧，真可惜……好吧~</t>
  </si>
  <si>
    <t>漆异之的死亡</t>
  </si>
  <si>
    <t>你怎么看漆异之的死亡？</t>
  </si>
  <si>
    <t>其实……我倒觉得不太像是异质物干的。</t>
  </si>
  <si>
    <t>1.5&gt;&gt;</t>
  </si>
  <si>
    <t>他身上有一些针孔，是更早之前的。</t>
  </si>
  <si>
    <t>我看了所有化验结果，他并不是瘾君子。</t>
  </si>
  <si>
    <t>$$那这些血是怎么短期内突然离开他的身体的？==&gt;短期内突然离开</t>
  </si>
  <si>
    <t>短期内突然离开</t>
  </si>
  <si>
    <t>那这些血是怎么短期内突然离开他的身体的？</t>
  </si>
  <si>
    <t>问题是他也并非死于失血过多。</t>
  </si>
  <si>
    <t>而是心脏猝停~</t>
  </si>
  <si>
    <t>$$看起来简直跟意外一样……==&gt;意外一样</t>
  </si>
  <si>
    <t>意外一样</t>
  </si>
  <si>
    <t>看起来简直跟意外一样……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</si>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</sst>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0" borderId="0" xfId="49" applyFont="1" applyFill="1">
      <alignment vertical="center"/>
    </xf>
    <xf numFmtId="0" fontId="6" fillId="0" borderId="0" xfId="49" applyFont="1" applyAlignment="1">
      <alignment horizontal="left"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0" fontId="2" fillId="7" borderId="0" xfId="49" applyFont="1" applyFill="1" applyAlignment="1">
      <alignment horizontal="left" vertical="center"/>
    </xf>
    <xf numFmtId="0" fontId="6" fillId="7" borderId="0" xfId="49" applyFont="1" applyFill="1" applyAlignment="1">
      <alignment horizontal="left" vertical="center" wrapText="1"/>
    </xf>
    <xf numFmtId="0" fontId="6" fillId="0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6" fillId="9" borderId="0" xfId="49" applyFont="1" applyFill="1" applyAlignment="1">
      <alignment horizontal="left" vertical="center"/>
    </xf>
    <xf numFmtId="0" fontId="6" fillId="9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/>
    </xf>
    <xf numFmtId="49" fontId="2" fillId="7" borderId="0" xfId="49" applyNumberFormat="1" applyFont="1" applyFill="1">
      <alignment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0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pane ySplit="5" topLeftCell="A6" activePane="bottomLeft" state="frozen"/>
      <selection/>
      <selection pane="bottomLeft" activeCell="A6" sqref="A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6.75" customHeight="1" spans="1:10">
      <c r="A2" s="15" t="s">
        <v>0</v>
      </c>
      <c r="B2" s="16"/>
      <c r="C2" s="16"/>
      <c r="D2" s="20" t="str">
        <f ca="1">INDEX($D$5:$D$860,CELL("row")-4)</f>
        <v>可选对话框</v>
      </c>
      <c r="E2" s="21" t="e">
        <f ca="1">IF(VLOOKUP($D$2,INDIRECT(J2),2,)&lt;&gt;0,VLOOKUP($D$2,INDIRECT(J2),2,),"")</f>
        <v>#REF!</v>
      </c>
      <c r="F2" s="21" t="e">
        <f ca="1">IF(VLOOKUP($D$2,INDIRECT(J2),3,)&lt;&gt;0,VLOOKUP($D$2,INDIRECT(J2),3,),"")</f>
        <v>#REF!</v>
      </c>
      <c r="G2" s="22" t="e">
        <f ca="1">IF(VLOOKUP($D$2,INDIRECT(J2),4,)&lt;&gt;0,VLOOKUP($D$2,INDIRECT(J2),4,),"")</f>
        <v>#REF!</v>
      </c>
      <c r="H2" s="22" t="e">
        <f ca="1">IF(VLOOKUP($D$2,INDIRECT(J2),5,)&lt;&gt;0,VLOOKUP($D$2,INDIRECT(J2),5,),"")</f>
        <v>#REF!</v>
      </c>
      <c r="J2" s="34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6">
      <c r="A6" s="33">
        <f>ROW()-6</f>
        <v>0</v>
      </c>
      <c r="B6" s="10" t="s">
        <v>20</v>
      </c>
      <c r="F6" s="39"/>
    </row>
    <row r="7" customHeight="1" spans="1:6">
      <c r="A7" s="33">
        <f t="shared" ref="A7:A16" si="0">ROW()-6</f>
        <v>1</v>
      </c>
      <c r="D7" s="33" t="s">
        <v>21</v>
      </c>
      <c r="E7" s="15" t="s">
        <v>22</v>
      </c>
      <c r="F7" s="39" t="s">
        <v>23</v>
      </c>
    </row>
    <row r="8" customHeight="1" spans="1:6">
      <c r="A8" s="33">
        <f t="shared" si="0"/>
        <v>2</v>
      </c>
      <c r="B8" s="10" t="s">
        <v>24</v>
      </c>
      <c r="D8" s="33" t="s">
        <v>21</v>
      </c>
      <c r="E8" s="15" t="s">
        <v>25</v>
      </c>
      <c r="F8" s="39" t="s">
        <v>26</v>
      </c>
    </row>
    <row r="9" s="35" customFormat="1" ht="27" customHeight="1" spans="1:10">
      <c r="A9" s="40">
        <f t="shared" si="0"/>
        <v>3</v>
      </c>
      <c r="B9" s="41"/>
      <c r="C9" s="41"/>
      <c r="D9" s="40" t="s">
        <v>27</v>
      </c>
      <c r="E9" s="42"/>
      <c r="F9" s="43" t="s">
        <v>28</v>
      </c>
      <c r="G9" s="42"/>
      <c r="H9" s="35"/>
      <c r="I9" s="35"/>
      <c r="J9" s="58"/>
    </row>
    <row r="10" customHeight="1" spans="1:6">
      <c r="A10" s="33">
        <f t="shared" si="0"/>
        <v>4</v>
      </c>
      <c r="D10" s="33"/>
      <c r="E10" s="15"/>
      <c r="F10" s="44"/>
    </row>
    <row r="11" s="36" customFormat="1" customHeight="1" spans="1:10">
      <c r="A11" s="45">
        <f t="shared" si="0"/>
        <v>5</v>
      </c>
      <c r="B11" s="46" t="s">
        <v>29</v>
      </c>
      <c r="C11" s="46"/>
      <c r="D11" s="45"/>
      <c r="E11" s="47"/>
      <c r="F11" s="48"/>
      <c r="G11" s="47"/>
      <c r="H11" s="36"/>
      <c r="I11" s="36"/>
      <c r="J11" s="59"/>
    </row>
    <row r="12" s="36" customFormat="1" customHeight="1" spans="1:10">
      <c r="A12" s="45">
        <f t="shared" si="0"/>
        <v>6</v>
      </c>
      <c r="B12" s="46"/>
      <c r="C12" s="46"/>
      <c r="D12" s="45" t="s">
        <v>21</v>
      </c>
      <c r="E12" s="47" t="s">
        <v>22</v>
      </c>
      <c r="F12" s="48" t="s">
        <v>30</v>
      </c>
      <c r="G12" s="47"/>
      <c r="H12" s="36"/>
      <c r="I12" s="36"/>
      <c r="J12" s="59"/>
    </row>
    <row r="13" s="36" customFormat="1" customHeight="1" spans="1:10">
      <c r="A13" s="45">
        <f t="shared" si="0"/>
        <v>7</v>
      </c>
      <c r="B13" s="46" t="s">
        <v>31</v>
      </c>
      <c r="C13" s="46"/>
      <c r="D13" s="45" t="s">
        <v>21</v>
      </c>
      <c r="E13" s="47" t="s">
        <v>25</v>
      </c>
      <c r="F13" s="48" t="s">
        <v>32</v>
      </c>
      <c r="G13" s="47"/>
      <c r="H13" s="36"/>
      <c r="I13" s="36"/>
      <c r="J13" s="59"/>
    </row>
    <row r="14" s="36" customFormat="1" customHeight="1" spans="1:10">
      <c r="A14" s="45">
        <f>ROW()-6</f>
        <v>8</v>
      </c>
      <c r="B14" s="46" t="s">
        <v>33</v>
      </c>
      <c r="C14" s="46"/>
      <c r="D14" s="45" t="s">
        <v>21</v>
      </c>
      <c r="E14" s="47" t="s">
        <v>25</v>
      </c>
      <c r="F14" s="48" t="s">
        <v>34</v>
      </c>
      <c r="G14" s="47"/>
      <c r="H14" s="36"/>
      <c r="I14" s="36"/>
      <c r="J14" s="59"/>
    </row>
    <row r="15" s="36" customFormat="1" customHeight="1" spans="1:10">
      <c r="A15" s="45">
        <f t="shared" ref="A15:A20" si="1">ROW()-6</f>
        <v>9</v>
      </c>
      <c r="B15" s="46"/>
      <c r="C15" s="46"/>
      <c r="D15" s="45" t="s">
        <v>27</v>
      </c>
      <c r="E15" s="47"/>
      <c r="F15" s="49" t="s">
        <v>35</v>
      </c>
      <c r="G15" s="47"/>
      <c r="H15" s="36"/>
      <c r="I15" s="36"/>
      <c r="J15" s="59"/>
    </row>
    <row r="16" customHeight="1" spans="1:5">
      <c r="A16" s="33">
        <f t="shared" si="1"/>
        <v>10</v>
      </c>
      <c r="D16" s="33"/>
      <c r="E16" s="15"/>
    </row>
    <row r="17" s="37" customFormat="1" customHeight="1" spans="1:10">
      <c r="A17" s="50">
        <f t="shared" si="1"/>
        <v>11</v>
      </c>
      <c r="B17" s="51" t="s">
        <v>36</v>
      </c>
      <c r="C17" s="51"/>
      <c r="D17" s="50"/>
      <c r="E17" s="52"/>
      <c r="F17" s="53"/>
      <c r="G17" s="52"/>
      <c r="H17" s="37"/>
      <c r="I17" s="37"/>
      <c r="J17" s="60"/>
    </row>
    <row r="18" s="37" customFormat="1" customHeight="1" spans="1:10">
      <c r="A18" s="50">
        <f t="shared" si="1"/>
        <v>12</v>
      </c>
      <c r="B18" s="51"/>
      <c r="C18" s="51"/>
      <c r="D18" s="50" t="s">
        <v>21</v>
      </c>
      <c r="E18" s="52" t="s">
        <v>22</v>
      </c>
      <c r="F18" s="54" t="s">
        <v>37</v>
      </c>
      <c r="G18" s="52"/>
      <c r="H18" s="37"/>
      <c r="I18" s="37"/>
      <c r="J18" s="60"/>
    </row>
    <row r="19" s="37" customFormat="1" customHeight="1" spans="1:10">
      <c r="A19" s="50">
        <f t="shared" si="1"/>
        <v>13</v>
      </c>
      <c r="B19" s="51" t="s">
        <v>33</v>
      </c>
      <c r="C19" s="51"/>
      <c r="D19" s="50" t="s">
        <v>21</v>
      </c>
      <c r="E19" s="52" t="s">
        <v>25</v>
      </c>
      <c r="F19" s="54" t="s">
        <v>38</v>
      </c>
      <c r="G19" s="52"/>
      <c r="H19" s="37"/>
      <c r="I19" s="37"/>
      <c r="J19" s="60"/>
    </row>
    <row r="20" s="37" customFormat="1" ht="13.5" spans="1:10">
      <c r="A20" s="50">
        <f t="shared" si="1"/>
        <v>14</v>
      </c>
      <c r="B20" s="51"/>
      <c r="C20" s="51"/>
      <c r="D20" s="50" t="s">
        <v>27</v>
      </c>
      <c r="E20" s="52"/>
      <c r="F20" s="54" t="s">
        <v>39</v>
      </c>
      <c r="G20" s="52"/>
      <c r="H20" s="37"/>
      <c r="I20" s="37"/>
      <c r="J20" s="60"/>
    </row>
    <row r="21" s="37" customFormat="1" ht="13.5" spans="1:10">
      <c r="A21" s="50">
        <f t="shared" ref="A21:A28" si="2">ROW()-6</f>
        <v>15</v>
      </c>
      <c r="B21" s="51" t="s">
        <v>40</v>
      </c>
      <c r="C21" s="51"/>
      <c r="D21" s="50"/>
      <c r="E21" s="52"/>
      <c r="F21" s="54"/>
      <c r="G21" s="52"/>
      <c r="H21" s="37"/>
      <c r="I21" s="37"/>
      <c r="J21" s="60"/>
    </row>
    <row r="22" s="37" customFormat="1" customHeight="1" spans="1:10">
      <c r="A22" s="50">
        <f t="shared" si="2"/>
        <v>16</v>
      </c>
      <c r="B22" s="51"/>
      <c r="C22" s="51"/>
      <c r="D22" s="50" t="s">
        <v>21</v>
      </c>
      <c r="E22" s="52" t="s">
        <v>22</v>
      </c>
      <c r="F22" s="54" t="s">
        <v>41</v>
      </c>
      <c r="G22" s="52"/>
      <c r="H22" s="37"/>
      <c r="I22" s="37"/>
      <c r="J22" s="60"/>
    </row>
    <row r="23" s="37" customFormat="1" ht="13.5" spans="1:10">
      <c r="A23" s="50">
        <f t="shared" si="2"/>
        <v>17</v>
      </c>
      <c r="B23" s="51"/>
      <c r="C23" s="51"/>
      <c r="D23" s="50" t="s">
        <v>27</v>
      </c>
      <c r="E23" s="52"/>
      <c r="F23" s="54" t="s">
        <v>42</v>
      </c>
      <c r="G23" s="52"/>
      <c r="H23" s="37"/>
      <c r="I23" s="37"/>
      <c r="J23" s="60"/>
    </row>
    <row r="24" s="37" customFormat="1" customHeight="1" spans="1:10">
      <c r="A24" s="50">
        <f t="shared" si="2"/>
        <v>18</v>
      </c>
      <c r="B24" s="51" t="s">
        <v>43</v>
      </c>
      <c r="C24" s="51"/>
      <c r="D24" s="50"/>
      <c r="E24" s="52"/>
      <c r="F24" s="54"/>
      <c r="G24" s="52"/>
      <c r="H24" s="37"/>
      <c r="I24" s="37"/>
      <c r="J24" s="60"/>
    </row>
    <row r="25" s="37" customFormat="1" ht="13.5" spans="1:10">
      <c r="A25" s="50">
        <f t="shared" si="2"/>
        <v>19</v>
      </c>
      <c r="B25" s="51"/>
      <c r="C25" s="51"/>
      <c r="D25" s="50" t="s">
        <v>21</v>
      </c>
      <c r="E25" s="52" t="s">
        <v>22</v>
      </c>
      <c r="F25" s="54" t="s">
        <v>44</v>
      </c>
      <c r="G25" s="52"/>
      <c r="H25" s="37"/>
      <c r="I25" s="37"/>
      <c r="J25" s="60"/>
    </row>
    <row r="26" s="37" customFormat="1" customHeight="1" spans="1:10">
      <c r="A26" s="50">
        <f t="shared" si="2"/>
        <v>20</v>
      </c>
      <c r="B26" s="51" t="s">
        <v>33</v>
      </c>
      <c r="C26" s="51"/>
      <c r="D26" s="50" t="s">
        <v>21</v>
      </c>
      <c r="E26" s="52" t="s">
        <v>25</v>
      </c>
      <c r="F26" s="54" t="s">
        <v>45</v>
      </c>
      <c r="G26" s="52"/>
      <c r="H26" s="37"/>
      <c r="I26" s="37"/>
      <c r="J26" s="60"/>
    </row>
    <row r="27" s="37" customFormat="1" customHeight="1" spans="1:10">
      <c r="A27" s="50">
        <f t="shared" si="2"/>
        <v>21</v>
      </c>
      <c r="B27" s="51" t="s">
        <v>24</v>
      </c>
      <c r="C27" s="51"/>
      <c r="D27" s="50" t="s">
        <v>21</v>
      </c>
      <c r="E27" s="52" t="s">
        <v>25</v>
      </c>
      <c r="F27" s="54" t="s">
        <v>46</v>
      </c>
      <c r="G27" s="52"/>
      <c r="H27" s="37"/>
      <c r="I27" s="37"/>
      <c r="J27" s="60"/>
    </row>
    <row r="28" s="37" customFormat="1" customHeight="1" spans="1:10">
      <c r="A28" s="50">
        <f t="shared" si="2"/>
        <v>22</v>
      </c>
      <c r="B28" s="51"/>
      <c r="C28" s="51"/>
      <c r="D28" s="50" t="s">
        <v>27</v>
      </c>
      <c r="E28" s="52"/>
      <c r="F28" s="54" t="s">
        <v>35</v>
      </c>
      <c r="G28" s="52"/>
      <c r="J28" s="60"/>
    </row>
    <row r="29" customHeight="1" spans="1:5">
      <c r="A29" s="33">
        <f t="shared" ref="A28:A33" si="3">ROW()-6</f>
        <v>23</v>
      </c>
      <c r="D29" s="33"/>
      <c r="E29" s="15"/>
    </row>
    <row r="30" customHeight="1" spans="1:6">
      <c r="A30" s="33">
        <f t="shared" si="3"/>
        <v>24</v>
      </c>
      <c r="B30" s="10" t="s">
        <v>47</v>
      </c>
      <c r="D30" s="33"/>
      <c r="E30" s="15"/>
      <c r="F30" s="39"/>
    </row>
    <row r="31" customHeight="1" spans="1:6">
      <c r="A31" s="33">
        <f t="shared" si="3"/>
        <v>25</v>
      </c>
      <c r="D31" s="33" t="s">
        <v>21</v>
      </c>
      <c r="E31" s="15" t="s">
        <v>22</v>
      </c>
      <c r="F31" s="39" t="s">
        <v>48</v>
      </c>
    </row>
    <row r="32" customHeight="1" spans="1:6">
      <c r="A32" s="33">
        <f t="shared" si="3"/>
        <v>26</v>
      </c>
      <c r="B32" s="10" t="s">
        <v>49</v>
      </c>
      <c r="D32" s="33" t="s">
        <v>21</v>
      </c>
      <c r="E32" s="15" t="s">
        <v>25</v>
      </c>
      <c r="F32" s="39" t="s">
        <v>50</v>
      </c>
    </row>
    <row r="33" ht="13.5" spans="1:6">
      <c r="A33" s="33">
        <f t="shared" si="3"/>
        <v>27</v>
      </c>
      <c r="B33" s="10" t="s">
        <v>33</v>
      </c>
      <c r="D33" s="33" t="s">
        <v>21</v>
      </c>
      <c r="E33" s="15" t="s">
        <v>25</v>
      </c>
      <c r="F33" s="39" t="s">
        <v>51</v>
      </c>
    </row>
    <row r="34" customHeight="1" spans="1:6">
      <c r="A34" s="33">
        <f t="shared" ref="A34:A43" si="4">ROW()-6</f>
        <v>28</v>
      </c>
      <c r="B34" s="10" t="s">
        <v>24</v>
      </c>
      <c r="D34" s="33" t="s">
        <v>21</v>
      </c>
      <c r="E34" s="15" t="s">
        <v>25</v>
      </c>
      <c r="F34" s="39" t="s">
        <v>52</v>
      </c>
    </row>
    <row r="35" s="38" customFormat="1" customHeight="1" spans="1:10">
      <c r="A35" s="55">
        <f t="shared" si="4"/>
        <v>29</v>
      </c>
      <c r="B35" s="56"/>
      <c r="C35" s="56"/>
      <c r="D35" s="55" t="s">
        <v>27</v>
      </c>
      <c r="E35" s="57"/>
      <c r="F35" s="39" t="s">
        <v>53</v>
      </c>
      <c r="G35" s="57"/>
      <c r="J35" s="61"/>
    </row>
    <row r="36" customHeight="1" spans="1:6">
      <c r="A36" s="33">
        <f t="shared" si="4"/>
        <v>30</v>
      </c>
      <c r="B36" s="10" t="s">
        <v>54</v>
      </c>
      <c r="D36" s="33"/>
      <c r="E36" s="15"/>
      <c r="F36" s="39"/>
    </row>
    <row r="37" customHeight="1" spans="1:6">
      <c r="A37" s="33">
        <f t="shared" si="4"/>
        <v>31</v>
      </c>
      <c r="D37" s="33" t="s">
        <v>21</v>
      </c>
      <c r="E37" s="15" t="s">
        <v>22</v>
      </c>
      <c r="F37" s="39" t="s">
        <v>55</v>
      </c>
    </row>
    <row r="38" customHeight="1" spans="1:6">
      <c r="A38" s="33">
        <f t="shared" si="4"/>
        <v>32</v>
      </c>
      <c r="B38" s="10" t="s">
        <v>56</v>
      </c>
      <c r="D38" s="33" t="s">
        <v>21</v>
      </c>
      <c r="E38" s="15" t="s">
        <v>25</v>
      </c>
      <c r="F38" s="39" t="s">
        <v>57</v>
      </c>
    </row>
    <row r="39" s="38" customFormat="1" customHeight="1" spans="1:10">
      <c r="A39" s="55">
        <f t="shared" si="4"/>
        <v>33</v>
      </c>
      <c r="B39" s="56"/>
      <c r="C39" s="56"/>
      <c r="D39" s="55" t="s">
        <v>27</v>
      </c>
      <c r="E39" s="57"/>
      <c r="F39" s="39" t="s">
        <v>58</v>
      </c>
      <c r="G39" s="57"/>
      <c r="J39" s="61"/>
    </row>
    <row r="40" customHeight="1" spans="1:6">
      <c r="A40" s="33">
        <f t="shared" si="4"/>
        <v>34</v>
      </c>
      <c r="B40" s="10" t="s">
        <v>59</v>
      </c>
      <c r="D40" s="33"/>
      <c r="E40" s="15"/>
      <c r="F40" s="39"/>
    </row>
    <row r="41" customHeight="1" spans="1:6">
      <c r="A41" s="33">
        <f t="shared" si="4"/>
        <v>35</v>
      </c>
      <c r="D41" s="33" t="s">
        <v>21</v>
      </c>
      <c r="E41" s="15" t="s">
        <v>22</v>
      </c>
      <c r="F41" s="39" t="s">
        <v>60</v>
      </c>
    </row>
    <row r="42" customHeight="1" spans="1:2">
      <c r="A42" s="33">
        <f>ROW()-6</f>
        <v>36</v>
      </c>
      <c r="B42" s="10" t="s">
        <v>61</v>
      </c>
    </row>
  </sheetData>
  <autoFilter ref="A1:H42">
    <extLst/>
  </autoFilter>
  <dataValidations count="1">
    <dataValidation type="list" allowBlank="1" showInputMessage="1" showErrorMessage="1" sqref="D9 D12 D13 D14 D15 D16 D20 D21 D22 D23 D24 D25 D26 D27 D28 D33 D34 D35 D36 D37 D38 D39 D40 D41 D42 D6:D8 D10:D11 D17:D19 D29:D32">
      <formula1>辅助表!$D$6:$D$74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pane ySplit="5" topLeftCell="A6" activePane="bottomLeft" state="frozen"/>
      <selection/>
      <selection pane="bottomLeft" activeCell="A7" sqref="A7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6.75" customHeight="1" spans="1:10">
      <c r="A2" s="15" t="s">
        <v>0</v>
      </c>
      <c r="B2" s="16"/>
      <c r="C2" s="16"/>
      <c r="D2" s="20" t="str">
        <f ca="1">INDEX($D$5:$D$833,CELL("row")-4)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4" t="s">
        <v>62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63</v>
      </c>
    </row>
    <row r="7" customHeight="1" spans="1:6">
      <c r="A7" s="33">
        <f t="shared" ref="A7:A16" si="0">ROW()-6</f>
        <v>1</v>
      </c>
      <c r="D7" s="33" t="s">
        <v>21</v>
      </c>
      <c r="E7" s="15" t="s">
        <v>22</v>
      </c>
      <c r="F7" s="12" t="s">
        <v>64</v>
      </c>
    </row>
    <row r="8" customHeight="1" spans="1:6">
      <c r="A8" s="33">
        <f t="shared" si="0"/>
        <v>2</v>
      </c>
      <c r="B8" s="10" t="s">
        <v>24</v>
      </c>
      <c r="D8" s="33" t="s">
        <v>21</v>
      </c>
      <c r="E8" s="15" t="s">
        <v>25</v>
      </c>
      <c r="F8" s="12" t="s">
        <v>65</v>
      </c>
    </row>
    <row r="9" customHeight="1" spans="1:6">
      <c r="A9" s="33">
        <f t="shared" si="0"/>
        <v>3</v>
      </c>
      <c r="B9" s="10" t="s">
        <v>66</v>
      </c>
      <c r="D9" s="33" t="s">
        <v>21</v>
      </c>
      <c r="E9" s="15" t="s">
        <v>25</v>
      </c>
      <c r="F9" s="12" t="s">
        <v>67</v>
      </c>
    </row>
    <row r="10" customHeight="1" spans="1:6">
      <c r="A10" s="33">
        <f t="shared" si="0"/>
        <v>4</v>
      </c>
      <c r="D10" s="33" t="s">
        <v>27</v>
      </c>
      <c r="E10" s="15"/>
      <c r="F10" s="12" t="s">
        <v>68</v>
      </c>
    </row>
    <row r="11" ht="13.5" spans="1:2">
      <c r="A11" s="33">
        <f t="shared" si="0"/>
        <v>5</v>
      </c>
      <c r="B11" s="10" t="s">
        <v>69</v>
      </c>
    </row>
    <row r="12" customHeight="1" spans="1:6">
      <c r="A12" s="33">
        <f t="shared" si="0"/>
        <v>6</v>
      </c>
      <c r="D12" s="33" t="s">
        <v>21</v>
      </c>
      <c r="E12" s="15" t="s">
        <v>22</v>
      </c>
      <c r="F12" s="12" t="s">
        <v>70</v>
      </c>
    </row>
    <row r="13" customHeight="1" spans="1:6">
      <c r="A13" s="33">
        <f t="shared" si="0"/>
        <v>7</v>
      </c>
      <c r="B13" s="10" t="s">
        <v>56</v>
      </c>
      <c r="D13" s="33" t="s">
        <v>21</v>
      </c>
      <c r="E13" s="15" t="s">
        <v>25</v>
      </c>
      <c r="F13" s="12" t="s">
        <v>71</v>
      </c>
    </row>
    <row r="14" customHeight="1" spans="1:6">
      <c r="A14" s="33">
        <f t="shared" si="0"/>
        <v>8</v>
      </c>
      <c r="B14" s="10" t="s">
        <v>24</v>
      </c>
      <c r="D14" s="33" t="s">
        <v>21</v>
      </c>
      <c r="E14" s="15" t="s">
        <v>25</v>
      </c>
      <c r="F14" s="12" t="s">
        <v>72</v>
      </c>
    </row>
    <row r="15" customHeight="1" spans="1:6">
      <c r="A15" s="33">
        <f t="shared" si="0"/>
        <v>9</v>
      </c>
      <c r="B15" s="10" t="s">
        <v>56</v>
      </c>
      <c r="D15" s="33" t="s">
        <v>21</v>
      </c>
      <c r="E15" s="15" t="s">
        <v>25</v>
      </c>
      <c r="F15" s="12" t="s">
        <v>73</v>
      </c>
    </row>
    <row r="16" customHeight="1" spans="1:6">
      <c r="A16" s="33">
        <f t="shared" si="0"/>
        <v>10</v>
      </c>
      <c r="D16" s="33" t="s">
        <v>27</v>
      </c>
      <c r="E16" s="15"/>
      <c r="F16" s="12" t="s">
        <v>74</v>
      </c>
    </row>
    <row r="17" customHeight="1" spans="1:2">
      <c r="A17" s="33">
        <f t="shared" ref="A17:A26" si="1">ROW()-6</f>
        <v>11</v>
      </c>
      <c r="B17" s="10" t="s">
        <v>75</v>
      </c>
    </row>
    <row r="18" customHeight="1" spans="1:6">
      <c r="A18" s="33">
        <f t="shared" si="1"/>
        <v>12</v>
      </c>
      <c r="D18" s="33" t="s">
        <v>21</v>
      </c>
      <c r="E18" s="15" t="s">
        <v>22</v>
      </c>
      <c r="F18" s="12" t="s">
        <v>76</v>
      </c>
    </row>
    <row r="19" customHeight="1" spans="1:6">
      <c r="A19" s="33">
        <f t="shared" si="1"/>
        <v>13</v>
      </c>
      <c r="B19" s="10" t="s">
        <v>24</v>
      </c>
      <c r="D19" s="33" t="s">
        <v>21</v>
      </c>
      <c r="E19" s="15" t="s">
        <v>25</v>
      </c>
      <c r="F19" s="12" t="s">
        <v>77</v>
      </c>
    </row>
    <row r="20" customHeight="1" spans="1:6">
      <c r="A20" s="33">
        <f t="shared" si="1"/>
        <v>14</v>
      </c>
      <c r="B20" s="10" t="s">
        <v>24</v>
      </c>
      <c r="D20" s="33" t="s">
        <v>21</v>
      </c>
      <c r="E20" s="15" t="s">
        <v>25</v>
      </c>
      <c r="F20" s="12" t="s">
        <v>78</v>
      </c>
    </row>
    <row r="21" customHeight="1" spans="1:6">
      <c r="A21" s="33">
        <f t="shared" si="1"/>
        <v>15</v>
      </c>
      <c r="B21" s="10" t="s">
        <v>24</v>
      </c>
      <c r="D21" s="33" t="s">
        <v>21</v>
      </c>
      <c r="E21" s="15" t="s">
        <v>25</v>
      </c>
      <c r="F21" s="12" t="s">
        <v>79</v>
      </c>
    </row>
    <row r="22" customHeight="1" spans="1:6">
      <c r="A22" s="33">
        <f t="shared" si="1"/>
        <v>16</v>
      </c>
      <c r="D22" s="33" t="s">
        <v>27</v>
      </c>
      <c r="E22" s="15"/>
      <c r="F22" s="12" t="s">
        <v>80</v>
      </c>
    </row>
    <row r="23" customHeight="1" spans="1:2">
      <c r="A23" s="33">
        <f t="shared" si="1"/>
        <v>17</v>
      </c>
      <c r="B23" s="10" t="s">
        <v>81</v>
      </c>
    </row>
    <row r="24" customHeight="1" spans="1:6">
      <c r="A24" s="33">
        <f t="shared" si="1"/>
        <v>18</v>
      </c>
      <c r="D24" s="33" t="s">
        <v>21</v>
      </c>
      <c r="E24" s="15" t="s">
        <v>22</v>
      </c>
      <c r="F24" s="12" t="s">
        <v>82</v>
      </c>
    </row>
    <row r="25" customHeight="1" spans="1:6">
      <c r="A25" s="33">
        <f t="shared" si="1"/>
        <v>19</v>
      </c>
      <c r="B25" s="10" t="s">
        <v>24</v>
      </c>
      <c r="D25" s="33" t="s">
        <v>21</v>
      </c>
      <c r="E25" s="15" t="s">
        <v>25</v>
      </c>
      <c r="F25" s="12" t="s">
        <v>83</v>
      </c>
    </row>
    <row r="26" customHeight="1" spans="1:1">
      <c r="A26" s="33">
        <f t="shared" si="1"/>
        <v>20</v>
      </c>
    </row>
    <row r="27" customHeight="1" spans="1:2">
      <c r="A27" s="33">
        <f t="shared" ref="A27:A36" si="2">ROW()-6</f>
        <v>21</v>
      </c>
      <c r="B27" s="10" t="s">
        <v>61</v>
      </c>
    </row>
    <row r="28" customHeight="1" spans="1:1">
      <c r="A28" s="33">
        <f t="shared" si="2"/>
        <v>22</v>
      </c>
    </row>
    <row r="29" customHeight="1" spans="1:1">
      <c r="A29" s="33">
        <f t="shared" si="2"/>
        <v>23</v>
      </c>
    </row>
    <row r="30" customHeight="1" spans="1:1">
      <c r="A30" s="33">
        <f t="shared" si="2"/>
        <v>24</v>
      </c>
    </row>
    <row r="31" customHeight="1" spans="1:1">
      <c r="A31" s="33">
        <f t="shared" si="2"/>
        <v>25</v>
      </c>
    </row>
    <row r="32" customHeight="1" spans="1:1">
      <c r="A32" s="33">
        <f t="shared" si="2"/>
        <v>26</v>
      </c>
    </row>
    <row r="33" customHeight="1" spans="1:1">
      <c r="A33" s="33">
        <f t="shared" si="2"/>
        <v>27</v>
      </c>
    </row>
    <row r="34" customHeight="1" spans="1:1">
      <c r="A34" s="33">
        <f t="shared" si="2"/>
        <v>28</v>
      </c>
    </row>
    <row r="35" customHeight="1" spans="1:1">
      <c r="A35" s="33">
        <f t="shared" si="2"/>
        <v>29</v>
      </c>
    </row>
    <row r="36" customHeight="1" spans="1:1">
      <c r="A36" s="33">
        <f t="shared" si="2"/>
        <v>30</v>
      </c>
    </row>
    <row r="37" customHeight="1" spans="1:1">
      <c r="A37" s="33">
        <f t="shared" ref="A37:A49" si="3">ROW()-6</f>
        <v>31</v>
      </c>
    </row>
    <row r="38" customHeight="1" spans="1:1">
      <c r="A38" s="33">
        <f t="shared" si="3"/>
        <v>32</v>
      </c>
    </row>
    <row r="39" customHeight="1" spans="1:1">
      <c r="A39" s="33">
        <f t="shared" si="3"/>
        <v>33</v>
      </c>
    </row>
    <row r="40" customHeight="1" spans="1:1">
      <c r="A40" s="33">
        <f t="shared" si="3"/>
        <v>34</v>
      </c>
    </row>
    <row r="41" customHeight="1" spans="1:1">
      <c r="A41" s="33">
        <f t="shared" si="3"/>
        <v>35</v>
      </c>
    </row>
    <row r="42" customHeight="1" spans="1:1">
      <c r="A42" s="33">
        <f t="shared" si="3"/>
        <v>36</v>
      </c>
    </row>
    <row r="43" customHeight="1" spans="1:1">
      <c r="A43" s="33">
        <f t="shared" si="3"/>
        <v>37</v>
      </c>
    </row>
    <row r="44" customHeight="1" spans="1:1">
      <c r="A44" s="33">
        <f t="shared" si="3"/>
        <v>38</v>
      </c>
    </row>
    <row r="45" customHeight="1" spans="1:1">
      <c r="A45" s="33">
        <f t="shared" si="3"/>
        <v>39</v>
      </c>
    </row>
    <row r="46" customHeight="1" spans="1:1">
      <c r="A46" s="33">
        <f t="shared" si="3"/>
        <v>40</v>
      </c>
    </row>
    <row r="47" customHeight="1" spans="1:1">
      <c r="A47" s="33">
        <f t="shared" si="3"/>
        <v>41</v>
      </c>
    </row>
    <row r="48" customHeight="1" spans="1:1">
      <c r="A48" s="33">
        <f t="shared" si="3"/>
        <v>42</v>
      </c>
    </row>
    <row r="49" customHeight="1" spans="1:1">
      <c r="A49" s="33">
        <f t="shared" si="3"/>
        <v>43</v>
      </c>
    </row>
  </sheetData>
  <autoFilter ref="A1:H15">
    <extLst/>
  </autoFilter>
  <dataValidations count="1">
    <dataValidation type="list" allowBlank="1" showInputMessage="1" showErrorMessage="1" sqref="D12 D13 D14 D15 D16 D18 D19 D20 D21 D22 D24 D25 D6:D11">
      <formula1>辅助表!$D$6:$D$74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pane ySplit="5" topLeftCell="A6" activePane="bottomLeft" state="frozen"/>
      <selection/>
      <selection pane="bottomLeft" activeCell="E12" sqref="E1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6.75" customHeight="1" spans="1:10">
      <c r="A2" s="15" t="s">
        <v>0</v>
      </c>
      <c r="B2" s="16"/>
      <c r="C2" s="16"/>
      <c r="D2" s="20">
        <f ca="1">INDEX($D$5:$D$834,CELL("row")-4)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62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28" si="0">ROW()-6</f>
        <v>0</v>
      </c>
      <c r="B6" s="10" t="s">
        <v>84</v>
      </c>
    </row>
    <row r="7" customHeight="1" spans="1:6">
      <c r="A7" s="33">
        <f t="shared" si="0"/>
        <v>1</v>
      </c>
      <c r="D7" s="33" t="s">
        <v>21</v>
      </c>
      <c r="E7" s="15" t="s">
        <v>22</v>
      </c>
      <c r="F7" s="12" t="s">
        <v>85</v>
      </c>
    </row>
    <row r="8" customHeight="1" spans="1:6">
      <c r="A8" s="33">
        <f t="shared" si="0"/>
        <v>2</v>
      </c>
      <c r="B8" s="10" t="s">
        <v>66</v>
      </c>
      <c r="D8" s="33" t="s">
        <v>21</v>
      </c>
      <c r="E8" s="15" t="s">
        <v>25</v>
      </c>
      <c r="F8" s="12" t="s">
        <v>86</v>
      </c>
    </row>
    <row r="9" customHeight="1" spans="1:6">
      <c r="A9" s="33">
        <f t="shared" si="0"/>
        <v>3</v>
      </c>
      <c r="B9" s="10" t="s">
        <v>87</v>
      </c>
      <c r="D9" s="33" t="s">
        <v>21</v>
      </c>
      <c r="E9" s="15" t="s">
        <v>25</v>
      </c>
      <c r="F9" s="12" t="s">
        <v>88</v>
      </c>
    </row>
    <row r="10" customHeight="1" spans="1:6">
      <c r="A10" s="33">
        <f t="shared" si="0"/>
        <v>4</v>
      </c>
      <c r="B10" s="10" t="s">
        <v>24</v>
      </c>
      <c r="D10" s="33" t="s">
        <v>21</v>
      </c>
      <c r="E10" s="15" t="s">
        <v>25</v>
      </c>
      <c r="F10" s="12" t="s">
        <v>89</v>
      </c>
    </row>
    <row r="11" customHeight="1" spans="1:6">
      <c r="A11" s="33">
        <f t="shared" si="0"/>
        <v>5</v>
      </c>
      <c r="D11" s="33" t="s">
        <v>27</v>
      </c>
      <c r="E11" s="15"/>
      <c r="F11" s="12" t="s">
        <v>90</v>
      </c>
    </row>
    <row r="12" ht="13.5" spans="1:2">
      <c r="A12" s="33">
        <f t="shared" si="0"/>
        <v>6</v>
      </c>
      <c r="B12" s="10" t="s">
        <v>91</v>
      </c>
    </row>
    <row r="13" customHeight="1" spans="1:6">
      <c r="A13" s="33">
        <f t="shared" si="0"/>
        <v>7</v>
      </c>
      <c r="D13" s="33" t="s">
        <v>21</v>
      </c>
      <c r="E13" s="15" t="s">
        <v>22</v>
      </c>
      <c r="F13" s="12" t="s">
        <v>92</v>
      </c>
    </row>
    <row r="14" customHeight="1" spans="1:6">
      <c r="A14" s="33">
        <f t="shared" si="0"/>
        <v>8</v>
      </c>
      <c r="B14" s="10" t="s">
        <v>24</v>
      </c>
      <c r="D14" s="33" t="s">
        <v>21</v>
      </c>
      <c r="E14" s="15" t="s">
        <v>25</v>
      </c>
      <c r="F14" s="12" t="s">
        <v>93</v>
      </c>
    </row>
    <row r="15" customHeight="1" spans="1:6">
      <c r="A15" s="33">
        <f t="shared" si="0"/>
        <v>9</v>
      </c>
      <c r="B15" s="10" t="s">
        <v>87</v>
      </c>
      <c r="D15" s="33" t="s">
        <v>21</v>
      </c>
      <c r="E15" s="15" t="s">
        <v>25</v>
      </c>
      <c r="F15" s="12" t="s">
        <v>94</v>
      </c>
    </row>
    <row r="16" customHeight="1" spans="1:6">
      <c r="A16" s="33">
        <f t="shared" si="0"/>
        <v>10</v>
      </c>
      <c r="D16" s="33" t="s">
        <v>27</v>
      </c>
      <c r="E16" s="15"/>
      <c r="F16" s="12" t="s">
        <v>95</v>
      </c>
    </row>
    <row r="17" customHeight="1" spans="1:2">
      <c r="A17" s="33">
        <f t="shared" si="0"/>
        <v>11</v>
      </c>
      <c r="B17" s="10" t="s">
        <v>96</v>
      </c>
    </row>
    <row r="18" customHeight="1" spans="1:6">
      <c r="A18" s="33">
        <f t="shared" si="0"/>
        <v>12</v>
      </c>
      <c r="D18" s="33" t="s">
        <v>21</v>
      </c>
      <c r="E18" s="15" t="s">
        <v>22</v>
      </c>
      <c r="F18" s="12" t="s">
        <v>97</v>
      </c>
    </row>
    <row r="19" customHeight="1" spans="1:1">
      <c r="A19" s="33">
        <f t="shared" si="0"/>
        <v>13</v>
      </c>
    </row>
    <row r="20" customHeight="1" spans="1:2">
      <c r="A20" s="33">
        <f t="shared" si="0"/>
        <v>14</v>
      </c>
      <c r="B20" s="10" t="s">
        <v>61</v>
      </c>
    </row>
    <row r="21" customHeight="1" spans="1:1">
      <c r="A21" s="33">
        <f t="shared" si="0"/>
        <v>15</v>
      </c>
    </row>
    <row r="22" customHeight="1" spans="1:1">
      <c r="A22" s="33">
        <f t="shared" si="0"/>
        <v>16</v>
      </c>
    </row>
    <row r="23" customHeight="1" spans="1:1">
      <c r="A23" s="33">
        <f t="shared" si="0"/>
        <v>17</v>
      </c>
    </row>
    <row r="24" customHeight="1" spans="1:1">
      <c r="A24" s="33">
        <f t="shared" si="0"/>
        <v>18</v>
      </c>
    </row>
    <row r="25" customHeight="1" spans="1:1">
      <c r="A25" s="33">
        <f t="shared" si="0"/>
        <v>19</v>
      </c>
    </row>
    <row r="26" customHeight="1" spans="1:1">
      <c r="A26" s="33">
        <f t="shared" si="0"/>
        <v>20</v>
      </c>
    </row>
    <row r="27" customHeight="1" spans="1:1">
      <c r="A27" s="33">
        <f t="shared" si="0"/>
        <v>21</v>
      </c>
    </row>
    <row r="28" customHeight="1" spans="1:1">
      <c r="A28" s="33">
        <f t="shared" si="0"/>
        <v>22</v>
      </c>
    </row>
  </sheetData>
  <autoFilter ref="A1:H16">
    <extLst/>
  </autoFilter>
  <dataValidations count="1">
    <dataValidation type="list" allowBlank="1" showInputMessage="1" showErrorMessage="1" sqref="D13 D16 D18 D6:D12 D14:D15">
      <formula1>辅助表!$D$6:$D$67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6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98</v>
      </c>
      <c r="B1" s="1" t="s">
        <v>99</v>
      </c>
      <c r="C1" s="1" t="s">
        <v>62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100</v>
      </c>
      <c r="B2" s="1" t="s">
        <v>101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102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可选对话框_系统</v>
      </c>
      <c r="AB45" s="2" t="str">
        <f>IF([1]AVG指令文档!E48&lt;&gt;0,[1]AVG指令文档!E48,"")</f>
        <v>这里填代表相关系统的数字:
0(或不填) 错误
1. todo..</v>
      </c>
      <c r="AC45" s="2" t="str">
        <f>IF([1]AVG指令文档!F48&lt;&gt;0,[1]AVG指令文档!F48,"")</f>
        <v>根据相关系统，填写参数
系统=1时： todo
系统=2时:  todo</v>
      </c>
      <c r="AD45" s="2" t="str">
        <f>IF([1]AVG指令文档!G48&lt;&gt;0,[1]AVG指令文档!G48,"")</f>
        <v>根据相关系统，填写参数
系统=1时： todo
系统=2时:  todo</v>
      </c>
      <c r="AE45" s="2" t="str">
        <f>IF([1]AVG指令文档!H48&lt;&gt;0,[1]AVG指令文档!H48,"")</f>
        <v>type=0
【type表示类型，(不填为0)0是普通选择框，(不可填1)，2是手机下的可选对话框】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语法-数值</v>
      </c>
      <c r="AB46" s="2" t="str">
        <f>IF([1]AVG指令文档!E49&lt;&gt;0,[1]AVG指令文档!E49,"")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IF([1]AVG指令文档!F49&lt;&gt;0,[1]AVG指令文档!F49,"")</f>
        <v/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跳转-标签</v>
      </c>
      <c r="AB47" s="2" t="str">
        <f>IF([1]AVG指令文档!E50&lt;&gt;0,[1]AVG指令文档!E50,"")</f>
        <v>ri_线索名==1     ri_线索名&gt;1
逻辑组合写法：
【或】：【||】
【且】：【&amp;&amp;】
例如a&gt;b&amp;&amp;b==2||c&gt;0</v>
      </c>
      <c r="AC47" s="2" t="str">
        <f>IF([1]AVG指令文档!F50&lt;&gt;0,[1]AVG指令文档!F50,"")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显示任务目标</v>
      </c>
      <c r="AB48" s="2" t="str">
        <f>IF([1]AVG指令文档!E51&lt;&gt;0,[1]AVG指令文档!E51,"")</f>
        <v>quest_xxx
【显示rpg任务目标，RPGQuest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关闭任务目标</v>
      </c>
      <c r="AB49" s="2" t="str">
        <f>IF([1]AVG指令文档!E52&lt;&gt;0,[1]AVG指令文档!E52,"")</f>
        <v>quest_xxx
【关闭rpg任务目标，RPGQuest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IF([1]AVG指令文档!D53&lt;&gt;0,[1]AVG指令文档!D53,"")</f>
        <v>RPGActor</v>
      </c>
      <c r="AB50" s="2" t="str">
        <f>IF([1]AVG指令文档!E53&lt;&gt;0,[1]AVG指令文档!E53,"")</f>
        <v>actor_xxx
【RPG系统中的Actor项】</v>
      </c>
      <c r="AC50" s="2" t="str">
        <f>IF([1]AVG指令文档!F53&lt;&gt;0,[1]AVG指令文档!F53,"")</f>
        <v>不填为0
PLAY = 0, ACTIVE = 1,  DEACTIVE = 2,  START = 100, END = 101, CUSTOM = 150,
【active】为出现
【deactive】为隐藏</v>
      </c>
      <c r="AD50" s="2" t="str">
        <f>IF([1]AVG指令文档!G53&lt;&gt;0,[1]AVG指令文档!G53,"")</f>
        <v>不填为""
如果param为150, 此处写自定义动作的名字</v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IF([1]AVG指令文档!D54&lt;&gt;0,[1]AVG指令文档!D54,"")</f>
        <v>RPGGoL2</v>
      </c>
      <c r="AB51" s="2" t="str">
        <f>IF([1]AVG指令文档!E54&lt;&gt;0,[1]AVG指令文档!E54,"")</f>
        <v>xxx
【L1中的InspectorUnit（L2）名字】</v>
      </c>
      <c r="AC51" s="2" t="str">
        <f>IF([1]AVG指令文档!F54&lt;&gt;0,[1]AVG指令文档!F54,"")</f>
        <v/>
      </c>
      <c r="AD51" s="2" t="str">
        <f>IF([1]AVG指令文档!G54&lt;&gt;0,[1]AVG指令文档!G54,"")</f>
        <v/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IF([1]AVG指令文档!D55&lt;&gt;0,[1]AVG指令文档!D55,"")</f>
        <v>RPGInfo</v>
      </c>
      <c r="AB52" s="2" t="str">
        <f>IF([1]AVG指令文档!E55&lt;&gt;0,[1]AVG指令文档!E55,"")</f>
        <v>0
【记录类型，0角色，1SCP，2词条】</v>
      </c>
      <c r="AC52" s="2" t="str">
        <f>IF([1]AVG指令文档!F55&lt;&gt;0,[1]AVG指令文档!F55,"")</f>
        <v>infoName
【角色、SCP、词条的中文名】</v>
      </c>
      <c r="AD52" s="2" t="str">
        <f>IF([1]AVG指令文档!G55&lt;&gt;0,[1]AVG指令文档!G55,"")</f>
        <v>infoIndex
【记录索引，默认-1】</v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IF([1]AVG指令文档!D56&lt;&gt;0,[1]AVG指令文档!D56,"")</f>
        <v>手机开关</v>
      </c>
      <c r="AB53" s="2" t="str">
        <f>IF([1]AVG指令文档!E56&lt;&gt;0,[1]AVG指令文档!E56,"")</f>
        <v>TRUE
【TRUE显示，FALSE关闭，默认false】</v>
      </c>
      <c r="AC53" s="2" t="str">
        <f>IF([1]AVG指令文档!F56&lt;&gt;0,[1]AVG指令文档!F56,"")</f>
        <v>talkTarget
【交谈对象名】</v>
      </c>
      <c r="AD53" s="2" t="str">
        <f>IF([1]AVG指令文档!G56&lt;&gt;0,[1]AVG指令文档!G56,"")</f>
        <v/>
      </c>
      <c r="AE53" s="2" t="str">
        <f>IF([1]AVG指令文档!H56&lt;&gt;0,[1]AVG指令文档!H56,"")</f>
        <v>offx=0.5
【offx坐标偏移比例】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IF([1]AVG指令文档!D57&lt;&gt;0,[1]AVG指令文档!D57,"")</f>
        <v>手机对话</v>
      </c>
      <c r="AB54" s="2" t="str">
        <f>IF([1]AVG指令文档!E57&lt;&gt;0,[1]AVG指令文档!E57,"")</f>
        <v>type
【type为0是左对话，1是右对话】</v>
      </c>
      <c r="AC54" s="2" t="str">
        <f>IF([1]AVG指令文档!F57&lt;&gt;0,[1]AVG指令文档!F57,"")</f>
        <v>chat_str
【对话内容】</v>
      </c>
      <c r="AD54" s="2" t="str">
        <f>IF([1]AVG指令文档!G57&lt;&gt;0,[1]AVG指令文档!G57,"")</f>
        <v>icon
【显示的图标名】</v>
      </c>
      <c r="AE54" s="2" t="str">
        <f>IF([1]AVG指令文档!H57&lt;&gt;0,[1]AVG指令文档!H57,"")</f>
        <v>playername
【显示的人名】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IF([1]AVG指令文档!D58&lt;&gt;0,[1]AVG指令文档!D58,"")</f>
        <v>撤回某句</v>
      </c>
      <c r="AB55" s="2" t="str">
        <f>IF([1]AVG指令文档!E58&lt;&gt;0,[1]AVG指令文档!E58,"")</f>
        <v>index
【index倒数第几条对话，默认是1】</v>
      </c>
      <c r="AC55" s="2" t="str">
        <f>IF([1]AVG指令文档!F58&lt;&gt;0,[1]AVG指令文档!F58,"")</f>
        <v>cancelStr
【撤回内容描述】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IF([1]AVG指令文档!D59&lt;&gt;0,[1]AVG指令文档!D59,"")</f>
        <v>切换场景</v>
      </c>
      <c r="AB56" s="2" t="str">
        <f>IF([1]AVG指令文档!E59&lt;&gt;0,[1]AVG指令文档!E59,"")</f>
        <v>scenename
【要切换的场景名】
prev_scene:返回上一场景</v>
      </c>
      <c r="AC56" s="2" t="str">
        <f>IF([1]AVG指令文档!F59&lt;&gt;0,[1]AVG指令文档!F59,"")</f>
        <v>pointname
【rpg系统可以填写一个目的点，不填为startpoint】
prev_pos:返回上一场景位置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IF([1]AVG指令文档!D60&lt;&gt;0,[1]AVG指令文档!D60,"")</f>
        <v>进战斗</v>
      </c>
      <c r="AB57" s="2" t="str">
        <f>IF([1]AVG指令文档!E60&lt;&gt;0,[1]AVG指令文档!E60,"")</f>
        <v>1
【关卡ID】</v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IF([1]AVG指令文档!E61&lt;&gt;0,[1]AVG指令文档!E61,"")</f>
        <v/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IF([1]AVG指令文档!D62&lt;&gt;0,[1]AVG指令文档!D62,"")</f>
        <v>开启推理</v>
      </c>
      <c r="AB59" s="2" t="str">
        <f>IF([1]AVG指令文档!E62&lt;&gt;0,[1]AVG指令文档!E62,"")</f>
        <v>推理脚本</v>
      </c>
      <c r="AC59" s="2" t="str">
        <f>IF([1]AVG指令文档!F62&lt;&gt;0,[1]AVG指令文档!F62,"")</f>
        <v>推理场景</v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IF([1]AVG指令文档!D63&lt;&gt;0,[1]AVG指令文档!D63,"")</f>
        <v>完成推理</v>
      </c>
      <c r="AB60" s="2" t="str">
        <f>IF([1]AVG指令文档!E63&lt;&gt;0,[1]AVG指令文档!E63,"")</f>
        <v/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IF([1]AVG指令文档!D64&lt;&gt;0,[1]AVG指令文档!D64,"")</f>
        <v>指令宏</v>
      </c>
      <c r="AB61" s="2" t="str">
        <f>IF([1]AVG指令文档!E64&lt;&gt;0,[1]AVG指令文档!E64,"")</f>
        <v>macro_莉琉测试
【宏名字】
要求完整名
使用指令宏后，该行会替换为指令宏表中对应的指令集合并解析添加到avg脚本中
</v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chat_kaiselin_1|加入STS</vt:lpstr>
      <vt:lpstr>chat_kaiselin_2|关心自己身体</vt:lpstr>
      <vt:lpstr>chat_kaiselin_3|漆异之的死亡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2022-06-08T09:15:05Z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