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EE491F26-8270-4623-81C1-D6425DC0AF5E}" xr6:coauthVersionLast="47" xr6:coauthVersionMax="47" xr10:uidLastSave="{00000000-0000-0000-0000-000000000000}"/>
  <bookViews>
    <workbookView xWindow="-25290" yWindow="1455" windowWidth="13500" windowHeight="16545" tabRatio="714" xr2:uid="{00000000-000D-0000-FFFF-FFFF00000000}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3" l="1"/>
  <c r="G27" i="13" s="1"/>
  <c r="E26" i="13"/>
  <c r="G26" i="13" s="1"/>
  <c r="E25" i="13"/>
  <c r="G25" i="13" s="1"/>
  <c r="E24" i="13"/>
  <c r="G24" i="13" s="1"/>
  <c r="E23" i="13"/>
  <c r="G23" i="13" s="1"/>
  <c r="E22" i="13"/>
  <c r="G22" i="13" s="1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K13" i="13"/>
  <c r="M13" i="13" s="1"/>
  <c r="E13" i="13"/>
  <c r="G13" i="13" s="1"/>
  <c r="K12" i="13"/>
  <c r="M12" i="13" s="1"/>
  <c r="H12" i="13"/>
  <c r="J12" i="13" s="1"/>
  <c r="E12" i="13"/>
  <c r="G12" i="13" s="1"/>
  <c r="K11" i="13"/>
  <c r="M11" i="13" s="1"/>
  <c r="H11" i="13"/>
  <c r="J11" i="13" s="1"/>
  <c r="E11" i="13"/>
  <c r="G11" i="13" s="1"/>
  <c r="K10" i="13"/>
  <c r="M10" i="13" s="1"/>
  <c r="H10" i="13"/>
  <c r="J10" i="13" s="1"/>
  <c r="E10" i="13"/>
  <c r="G10" i="13" s="1"/>
  <c r="K9" i="13"/>
  <c r="M9" i="13" s="1"/>
  <c r="H9" i="13"/>
  <c r="J9" i="13" s="1"/>
  <c r="E9" i="13"/>
  <c r="G9" i="13" s="1"/>
  <c r="K8" i="13"/>
  <c r="M8" i="13" s="1"/>
  <c r="H8" i="13"/>
  <c r="J8" i="13" s="1"/>
  <c r="E8" i="13"/>
  <c r="G8" i="13" s="1"/>
  <c r="K7" i="13"/>
  <c r="M7" i="13" s="1"/>
  <c r="H7" i="13"/>
  <c r="J7" i="13" s="1"/>
  <c r="E7" i="13"/>
  <c r="G7" i="13" s="1"/>
  <c r="N6" i="13"/>
  <c r="P6" i="13" s="1"/>
  <c r="K6" i="13"/>
  <c r="M6" i="13" s="1"/>
  <c r="H6" i="13"/>
  <c r="J6" i="13" s="1"/>
  <c r="E6" i="13"/>
  <c r="G6" i="13" s="1"/>
  <c r="N5" i="13"/>
  <c r="P5" i="13" s="1"/>
  <c r="K5" i="13"/>
  <c r="M5" i="13" s="1"/>
  <c r="H5" i="13"/>
  <c r="J5" i="13" s="1"/>
  <c r="E5" i="13"/>
  <c r="G5" i="13" s="1"/>
  <c r="B5" i="13"/>
  <c r="D5" i="13" s="1"/>
  <c r="N4" i="13"/>
  <c r="P4" i="13" s="1"/>
  <c r="K4" i="13"/>
  <c r="M4" i="13" s="1"/>
  <c r="H4" i="13"/>
  <c r="J4" i="13" s="1"/>
  <c r="E4" i="13"/>
  <c r="G4" i="13" s="1"/>
  <c r="B4" i="13"/>
  <c r="D4" i="13" s="1"/>
  <c r="N3" i="13"/>
  <c r="P3" i="13" s="1"/>
  <c r="K3" i="13"/>
  <c r="M3" i="13" s="1"/>
  <c r="H3" i="13"/>
  <c r="J3" i="13" s="1"/>
  <c r="E3" i="13"/>
  <c r="G3" i="13" s="1"/>
  <c r="B3" i="13"/>
  <c r="D3" i="13" s="1"/>
  <c r="H38" i="14"/>
  <c r="H50" i="14" s="1"/>
  <c r="H62" i="14" s="1"/>
  <c r="H74" i="14" s="1"/>
  <c r="H86" i="14" s="1"/>
  <c r="H98" i="14" s="1"/>
  <c r="H110" i="14" s="1"/>
  <c r="H122" i="14" s="1"/>
  <c r="H134" i="14" s="1"/>
  <c r="H146" i="14" s="1"/>
  <c r="H33" i="14"/>
  <c r="H45" i="14" s="1"/>
  <c r="H57" i="14" s="1"/>
  <c r="H69" i="14" s="1"/>
  <c r="H81" i="14" s="1"/>
  <c r="H93" i="14" s="1"/>
  <c r="H105" i="14" s="1"/>
  <c r="H117" i="14" s="1"/>
  <c r="H129" i="14" s="1"/>
  <c r="H141" i="14" s="1"/>
  <c r="H32" i="14"/>
  <c r="H44" i="14" s="1"/>
  <c r="H56" i="14" s="1"/>
  <c r="H68" i="14" s="1"/>
  <c r="H80" i="14" s="1"/>
  <c r="H92" i="14" s="1"/>
  <c r="H104" i="14" s="1"/>
  <c r="H116" i="14" s="1"/>
  <c r="H128" i="14" s="1"/>
  <c r="H140" i="14" s="1"/>
  <c r="H27" i="14"/>
  <c r="H39" i="14" s="1"/>
  <c r="H51" i="14" s="1"/>
  <c r="H63" i="14" s="1"/>
  <c r="H75" i="14" s="1"/>
  <c r="H87" i="14" s="1"/>
  <c r="H99" i="14" s="1"/>
  <c r="H111" i="14" s="1"/>
  <c r="H123" i="14" s="1"/>
  <c r="H135" i="14" s="1"/>
  <c r="H147" i="14" s="1"/>
  <c r="H26" i="14"/>
  <c r="H25" i="14"/>
  <c r="H37" i="14" s="1"/>
  <c r="H49" i="14" s="1"/>
  <c r="H61" i="14" s="1"/>
  <c r="H73" i="14" s="1"/>
  <c r="H85" i="14" s="1"/>
  <c r="H97" i="14" s="1"/>
  <c r="H109" i="14" s="1"/>
  <c r="H121" i="14" s="1"/>
  <c r="H133" i="14" s="1"/>
  <c r="H145" i="14" s="1"/>
  <c r="H24" i="14"/>
  <c r="H36" i="14" s="1"/>
  <c r="H48" i="14" s="1"/>
  <c r="H60" i="14" s="1"/>
  <c r="H72" i="14" s="1"/>
  <c r="H84" i="14" s="1"/>
  <c r="H96" i="14" s="1"/>
  <c r="H108" i="14" s="1"/>
  <c r="H120" i="14" s="1"/>
  <c r="H132" i="14" s="1"/>
  <c r="H144" i="14" s="1"/>
  <c r="H23" i="14"/>
  <c r="H35" i="14" s="1"/>
  <c r="H47" i="14" s="1"/>
  <c r="H59" i="14" s="1"/>
  <c r="H71" i="14" s="1"/>
  <c r="H83" i="14" s="1"/>
  <c r="H95" i="14" s="1"/>
  <c r="H107" i="14" s="1"/>
  <c r="H119" i="14" s="1"/>
  <c r="H131" i="14" s="1"/>
  <c r="H143" i="14" s="1"/>
  <c r="H22" i="14"/>
  <c r="H34" i="14" s="1"/>
  <c r="H46" i="14" s="1"/>
  <c r="H58" i="14" s="1"/>
  <c r="H70" i="14" s="1"/>
  <c r="H82" i="14" s="1"/>
  <c r="H94" i="14" s="1"/>
  <c r="H106" i="14" s="1"/>
  <c r="H118" i="14" s="1"/>
  <c r="H130" i="14" s="1"/>
  <c r="H142" i="14" s="1"/>
  <c r="H21" i="14"/>
  <c r="H20" i="14"/>
  <c r="H19" i="14"/>
  <c r="H31" i="14" s="1"/>
  <c r="H43" i="14" s="1"/>
  <c r="H55" i="14" s="1"/>
  <c r="H67" i="14" s="1"/>
  <c r="H79" i="14" s="1"/>
  <c r="H91" i="14" s="1"/>
  <c r="H103" i="14" s="1"/>
  <c r="H115" i="14" s="1"/>
  <c r="H127" i="14" s="1"/>
  <c r="H139" i="14" s="1"/>
  <c r="H18" i="14"/>
  <c r="H30" i="14" s="1"/>
  <c r="H42" i="14" s="1"/>
  <c r="H54" i="14" s="1"/>
  <c r="H66" i="14" s="1"/>
  <c r="H78" i="14" s="1"/>
  <c r="H90" i="14" s="1"/>
  <c r="H102" i="14" s="1"/>
  <c r="H114" i="14" s="1"/>
  <c r="H126" i="14" s="1"/>
  <c r="H138" i="14" s="1"/>
  <c r="H17" i="14"/>
  <c r="H29" i="14" s="1"/>
  <c r="H41" i="14" s="1"/>
  <c r="H53" i="14" s="1"/>
  <c r="H65" i="14" s="1"/>
  <c r="H77" i="14" s="1"/>
  <c r="H89" i="14" s="1"/>
  <c r="H101" i="14" s="1"/>
  <c r="H113" i="14" s="1"/>
  <c r="H125" i="14" s="1"/>
  <c r="H137" i="14" s="1"/>
  <c r="H16" i="14"/>
  <c r="H28" i="14" s="1"/>
  <c r="H40" i="14" s="1"/>
  <c r="H52" i="14" s="1"/>
  <c r="H64" i="14" s="1"/>
  <c r="H76" i="14" s="1"/>
  <c r="H88" i="14" s="1"/>
  <c r="H100" i="14" s="1"/>
  <c r="H112" i="14" s="1"/>
  <c r="H124" i="14" s="1"/>
  <c r="H136" i="14" s="1"/>
  <c r="S32" i="3"/>
  <c r="M32" i="3"/>
  <c r="I32" i="3"/>
  <c r="C32" i="3"/>
  <c r="S31" i="3"/>
  <c r="M31" i="3"/>
  <c r="I31" i="3"/>
  <c r="C31" i="3"/>
  <c r="S30" i="3"/>
  <c r="M30" i="3"/>
  <c r="I30" i="3"/>
  <c r="C30" i="3"/>
  <c r="S29" i="3"/>
  <c r="M29" i="3"/>
  <c r="I29" i="3"/>
  <c r="C29" i="3"/>
  <c r="S28" i="3"/>
  <c r="M28" i="3"/>
  <c r="I28" i="3"/>
  <c r="C28" i="3"/>
  <c r="S27" i="3"/>
  <c r="M27" i="3"/>
  <c r="I27" i="3"/>
  <c r="C27" i="3"/>
  <c r="S26" i="3"/>
  <c r="I26" i="3"/>
  <c r="C26" i="3"/>
  <c r="S25" i="3"/>
  <c r="M25" i="3"/>
  <c r="I25" i="3"/>
  <c r="C25" i="3"/>
  <c r="S24" i="3"/>
  <c r="M24" i="3"/>
  <c r="I24" i="3"/>
  <c r="C24" i="3"/>
  <c r="S23" i="3"/>
  <c r="M23" i="3"/>
  <c r="I23" i="3"/>
  <c r="C23" i="3"/>
  <c r="S22" i="3"/>
  <c r="M22" i="3"/>
  <c r="I22" i="3"/>
  <c r="C22" i="3"/>
  <c r="S21" i="3"/>
  <c r="M21" i="3"/>
  <c r="I21" i="3"/>
  <c r="C21" i="3"/>
  <c r="S20" i="3"/>
  <c r="M20" i="3"/>
  <c r="I20" i="3"/>
  <c r="C20" i="3"/>
  <c r="S19" i="3"/>
  <c r="M19" i="3"/>
  <c r="I19" i="3"/>
  <c r="C19" i="3"/>
  <c r="S18" i="3"/>
  <c r="M18" i="3"/>
  <c r="I18" i="3"/>
  <c r="C18" i="3"/>
  <c r="S17" i="3"/>
  <c r="M17" i="3"/>
  <c r="I17" i="3"/>
  <c r="C17" i="3"/>
  <c r="S16" i="3"/>
  <c r="M16" i="3"/>
  <c r="I16" i="3"/>
  <c r="C16" i="3"/>
  <c r="S15" i="3"/>
  <c r="M15" i="3"/>
  <c r="I15" i="3"/>
  <c r="C15" i="3"/>
  <c r="S14" i="3"/>
  <c r="M14" i="3"/>
  <c r="I14" i="3"/>
  <c r="C14" i="3"/>
  <c r="S13" i="3"/>
  <c r="M13" i="3"/>
  <c r="I13" i="3"/>
  <c r="C13" i="3"/>
  <c r="S12" i="3"/>
  <c r="M12" i="3"/>
  <c r="I12" i="3"/>
  <c r="C12" i="3"/>
  <c r="S11" i="3"/>
  <c r="M11" i="3"/>
  <c r="I11" i="3"/>
  <c r="C11" i="3"/>
  <c r="S10" i="3"/>
  <c r="M10" i="3"/>
  <c r="I10" i="3"/>
  <c r="C10" i="3"/>
  <c r="S9" i="3"/>
  <c r="M9" i="3"/>
  <c r="I9" i="3"/>
  <c r="C9" i="3"/>
  <c r="S8" i="3"/>
  <c r="M8" i="3"/>
  <c r="I8" i="3"/>
  <c r="C8" i="3"/>
  <c r="S7" i="3"/>
  <c r="M7" i="3"/>
  <c r="I7" i="3"/>
  <c r="C7" i="3"/>
  <c r="S6" i="3"/>
  <c r="M6" i="3"/>
  <c r="I6" i="3"/>
  <c r="C6" i="3"/>
  <c r="S5" i="3"/>
  <c r="M5" i="3"/>
  <c r="I5" i="3"/>
  <c r="C5" i="3"/>
  <c r="S4" i="3"/>
  <c r="K17" i="2"/>
  <c r="K16" i="2"/>
  <c r="K15" i="2"/>
  <c r="K11" i="2"/>
  <c r="S31" i="11"/>
  <c r="M31" i="11"/>
  <c r="I31" i="11"/>
  <c r="S30" i="11"/>
  <c r="M30" i="11"/>
  <c r="I30" i="11"/>
  <c r="S29" i="11"/>
  <c r="M29" i="11"/>
  <c r="I29" i="11"/>
  <c r="S28" i="11"/>
  <c r="M28" i="11"/>
  <c r="I28" i="11"/>
  <c r="S27" i="11"/>
  <c r="M27" i="11"/>
  <c r="I27" i="11"/>
  <c r="S26" i="11"/>
  <c r="M26" i="11"/>
  <c r="I26" i="11"/>
  <c r="S25" i="11"/>
  <c r="M25" i="11"/>
  <c r="I25" i="11"/>
  <c r="S24" i="11"/>
  <c r="M24" i="11"/>
  <c r="I24" i="11"/>
  <c r="S23" i="11"/>
  <c r="M23" i="11"/>
  <c r="I23" i="11"/>
  <c r="S22" i="11"/>
  <c r="M22" i="11"/>
  <c r="I22" i="11"/>
  <c r="S21" i="11"/>
  <c r="M21" i="11"/>
  <c r="I21" i="11"/>
  <c r="S20" i="11"/>
  <c r="M20" i="11"/>
  <c r="I20" i="11"/>
  <c r="S19" i="11"/>
  <c r="M19" i="11"/>
  <c r="I19" i="11"/>
  <c r="S18" i="11"/>
  <c r="M18" i="11"/>
  <c r="I18" i="11"/>
  <c r="S17" i="11"/>
  <c r="M17" i="11"/>
  <c r="I17" i="11"/>
  <c r="S16" i="11"/>
  <c r="M16" i="11"/>
  <c r="I16" i="11"/>
  <c r="S15" i="11"/>
  <c r="M15" i="11"/>
  <c r="I15" i="11"/>
  <c r="S14" i="11"/>
  <c r="M14" i="11"/>
  <c r="I14" i="11"/>
  <c r="S13" i="11"/>
  <c r="M13" i="11"/>
  <c r="I13" i="11"/>
  <c r="S12" i="11"/>
  <c r="M12" i="11"/>
  <c r="I12" i="11"/>
  <c r="S11" i="11"/>
  <c r="M11" i="11"/>
  <c r="I11" i="11"/>
  <c r="S10" i="11"/>
  <c r="M10" i="11"/>
  <c r="I10" i="11"/>
  <c r="S9" i="11"/>
  <c r="M9" i="11"/>
  <c r="I9" i="11"/>
  <c r="S8" i="11"/>
  <c r="M8" i="11"/>
  <c r="I8" i="11"/>
  <c r="S7" i="11"/>
  <c r="M7" i="11"/>
  <c r="I7" i="11"/>
  <c r="S6" i="11"/>
  <c r="M6" i="11"/>
  <c r="I6" i="11"/>
  <c r="S5" i="11"/>
  <c r="M5" i="11"/>
  <c r="I5" i="11"/>
  <c r="S4" i="11"/>
  <c r="M4" i="11"/>
  <c r="I4" i="11"/>
  <c r="M34" i="13" l="1"/>
  <c r="J34" i="13"/>
  <c r="G34" i="13"/>
  <c r="P34" i="13"/>
  <c r="D34" i="13"/>
  <c r="D4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300-000001000000}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</authors>
  <commentList>
    <comment ref="A1" authorId="0" shapeId="0" xr:uid="{00000000-0006-0000-06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<sst xmlns="http://schemas.openxmlformats.org/spreadsheetml/2006/main" count="1943" uniqueCount="604">
  <si>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</si>
  <si>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</si>
  <si>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</si>
  <si>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</si>
  <si>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</si>
  <si>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</si>
  <si>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</si>
  <si>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</si>
  <si>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</si>
  <si>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</si>
  <si>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</si>
  <si>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</si>
  <si>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</si>
  <si>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</si>
  <si>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</si>
  <si>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</si>
  <si>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</si>
  <si>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</si>
  <si>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</si>
  <si>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</si>
  <si>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</si>
  <si>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</si>
  <si>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</si>
  <si>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</si>
  <si>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</si>
  <si>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</si>
  <si>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</si>
  <si>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</si>
  <si>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</si>
  <si>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</si>
  <si>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</si>
  <si>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</si>
  <si>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</si>
  <si>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</si>
  <si>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</si>
  <si>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</si>
  <si>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</si>
  <si>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</si>
  <si>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索引_金币</t>
  </si>
  <si>
    <t>元年币</t>
  </si>
  <si>
    <t>货币</t>
  </si>
  <si>
    <t>2030|2013</t>
  </si>
  <si>
    <t>item1</t>
  </si>
  <si>
    <t>这座城市流通的货币，绝大多数的物品都可以用它来买到。</t>
  </si>
  <si>
    <t>索引_体力</t>
  </si>
  <si>
    <t>体力</t>
  </si>
  <si>
    <t>10011|10012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</si>
  <si>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</si>
  <si>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</si>
  <si>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</si>
  <si>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</si>
  <si>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</si>
  <si>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</si>
  <si>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</si>
  <si>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</si>
  <si>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</si>
  <si>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</si>
  <si>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</si>
  <si>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</si>
  <si>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</si>
  <si>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</si>
  <si>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</si>
  <si>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</si>
  <si>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</si>
  <si>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</si>
  <si>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</si>
  <si>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</si>
  <si>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</si>
  <si>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</si>
  <si>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</si>
  <si>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</si>
  <si>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</si>
  <si>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</si>
  <si>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</si>
  <si>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</si>
  <si>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</si>
  <si>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</si>
  <si>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</si>
  <si>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</si>
  <si>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</si>
  <si>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</si>
  <si>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</si>
  <si>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</si>
  <si>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</si>
  <si>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</si>
  <si>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</si>
  <si>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</si>
  <si>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_101</t>
    </r>
  </si>
  <si>
    <t>索引_异质物102</t>
  </si>
  <si>
    <t>爆热音符</t>
  </si>
  <si>
    <t>hero_102</t>
  </si>
  <si>
    <t>索引_异质物103</t>
  </si>
  <si>
    <t>织线偶童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</si>
  <si>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_103</t>
    </r>
  </si>
  <si>
    <t>索引_异质物104</t>
  </si>
  <si>
    <t>使命必达</t>
  </si>
  <si>
    <t>hero_104</t>
  </si>
  <si>
    <t>索引_异质物105</t>
  </si>
  <si>
    <t>禁止通行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</si>
  <si>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_105</t>
    </r>
  </si>
  <si>
    <t>索引_异质物106</t>
  </si>
  <si>
    <t>莉尔塔Ⅲ型</t>
  </si>
  <si>
    <r>
      <rPr>
        <sz val="11"/>
        <color theme="1"/>
        <rFont val="宋体"/>
        <charset val="134"/>
        <scheme val="minor"/>
      </rPr>
      <t>hero_10</t>
    </r>
    <r>
      <rPr>
        <sz val="11"/>
        <color theme="1"/>
        <rFont val="宋体"/>
        <charset val="134"/>
        <scheme val="minor"/>
      </rPr>
      <t>6</t>
    </r>
  </si>
  <si>
    <t>索引_异质物107</t>
  </si>
  <si>
    <t>开场增益辅助</t>
  </si>
  <si>
    <t>hero_101</t>
  </si>
  <si>
    <t>索引_异质物108</t>
  </si>
  <si>
    <t>爱的拍立得</t>
  </si>
  <si>
    <t>索引_异质物109</t>
  </si>
  <si>
    <t>归终挽歌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</si>
  <si>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_109</t>
    </r>
  </si>
  <si>
    <t>索引_异质物110</t>
  </si>
  <si>
    <t>迷幻映像</t>
  </si>
  <si>
    <t>hero_110</t>
  </si>
  <si>
    <t>索引_异质物111</t>
  </si>
  <si>
    <t>小僵尸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</si>
  <si>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_111</t>
    </r>
  </si>
  <si>
    <t>索引_异质物112</t>
  </si>
  <si>
    <t>气球猎人</t>
  </si>
  <si>
    <t>hero_112</t>
  </si>
  <si>
    <t>索引_异质物113</t>
  </si>
  <si>
    <t>献祭辅助</t>
  </si>
  <si>
    <t>索引_异质物114</t>
  </si>
  <si>
    <t>剧中人</t>
  </si>
  <si>
    <t>索引_异质物115</t>
  </si>
  <si>
    <t>猩红侵入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</si>
  <si>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15</t>
    </r>
  </si>
  <si>
    <t>索引_异质物116</t>
  </si>
  <si>
    <t>超波频667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</si>
  <si>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16</t>
    </r>
  </si>
  <si>
    <t>索引_异质物117</t>
  </si>
  <si>
    <t>无敌斩DPS</t>
  </si>
  <si>
    <t>索引_异质物118</t>
  </si>
  <si>
    <t>向日葵之夜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</si>
  <si>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18</t>
    </r>
  </si>
  <si>
    <t>索引_异质物119</t>
  </si>
  <si>
    <t>早茶少女</t>
  </si>
  <si>
    <r>
      <rPr>
        <sz val="11"/>
        <color theme="1"/>
        <rFont val="宋体"/>
        <charset val="134"/>
        <scheme val="minor"/>
      </rPr>
      <t>hero</t>
    </r>
    <r>
      <rPr>
        <sz val="11"/>
        <color theme="1"/>
        <rFont val="宋体"/>
        <charset val="134"/>
        <scheme val="minor"/>
      </rPr>
      <t>_119</t>
    </r>
  </si>
  <si>
    <t>索引_异质物120</t>
  </si>
  <si>
    <t>粉红救援</t>
  </si>
  <si>
    <t>索引_异质物121</t>
  </si>
  <si>
    <t>纯愈因子</t>
  </si>
  <si>
    <r>
      <rPr>
        <sz val="11"/>
        <color theme="1"/>
        <rFont val="宋体"/>
        <charset val="134"/>
        <scheme val="minor"/>
      </rPr>
      <t>hero_1</t>
    </r>
    <r>
      <rPr>
        <sz val="11"/>
        <color theme="1"/>
        <rFont val="宋体"/>
        <charset val="134"/>
        <scheme val="minor"/>
      </rPr>
      <t>21</t>
    </r>
  </si>
  <si>
    <t>索引_异质物122</t>
  </si>
  <si>
    <t>回怒辅助</t>
  </si>
  <si>
    <t>索引_异质物123</t>
  </si>
  <si>
    <t>爆发刺客</t>
  </si>
  <si>
    <t>索引_异质物124</t>
  </si>
  <si>
    <t>一善的百面</t>
  </si>
  <si>
    <t>索引_异质物125</t>
  </si>
  <si>
    <t>音姬</t>
  </si>
  <si>
    <t>索引_异质物126</t>
  </si>
  <si>
    <t>反伤肉盾</t>
  </si>
  <si>
    <t>索引_异质物127</t>
  </si>
  <si>
    <t>单体强化辅助</t>
  </si>
  <si>
    <t>索引_异质物128</t>
  </si>
  <si>
    <t>偏肉输出</t>
  </si>
  <si>
    <t>索引_经验道具1</t>
  </si>
  <si>
    <t>初级战斗记忆</t>
  </si>
  <si>
    <t>异质物经验道具</t>
  </si>
  <si>
    <t>2030|2016</t>
  </si>
  <si>
    <t>jingyan1</t>
  </si>
  <si>
    <t>在战斗中被击败的异质物残存于现实中的记忆结晶（小），对异质物使用后可为其提供100经验</t>
  </si>
  <si>
    <t>索引_经验道具2</t>
  </si>
  <si>
    <t>中级战斗记忆</t>
  </si>
  <si>
    <t>jingyan2</t>
  </si>
  <si>
    <t>在战斗中被击败的异质物残存于现实中的记忆结晶（中），对异质物使用后可为其提供500经验</t>
  </si>
  <si>
    <t>索引_经验道具3</t>
  </si>
  <si>
    <t>高级战斗记忆</t>
  </si>
  <si>
    <t>jingyan3</t>
  </si>
  <si>
    <t>在战斗中被击败的异质物残存于现实中的记忆结晶（大），对异质物使用后可为其提供3000经验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</si>
  <si>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</si>
  <si>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</si>
  <si>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</si>
  <si>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</t>
  </si>
  <si>
    <t>索引_装备经验道具1</t>
  </si>
  <si>
    <t>小型共生之种</t>
  </si>
  <si>
    <t>共生异质物经验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</si>
  <si>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</si>
  <si>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</si>
  <si>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</si>
  <si>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</si>
  <si>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</si>
  <si>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</si>
  <si>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</si>
  <si>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</si>
  <si>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异核</t>
  </si>
  <si>
    <t>异质物探测道具</t>
  </si>
  <si>
    <t>item201000</t>
  </si>
  <si>
    <t>异质物的力量首次在现实中成型的载体，类似带有DNA的细胞，可用于异质物的探测。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</si>
  <si>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</si>
  <si>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</si>
  <si>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</si>
  <si>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</si>
  <si>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</si>
  <si>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</si>
  <si>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</si>
  <si>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</si>
  <si>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</si>
  <si>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</si>
  <si>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和小队成员好感度达到一定程度后形成的结晶，可用于小队天赋的提升</t>
  </si>
  <si>
    <t>索引_体力药1</t>
  </si>
  <si>
    <t>热狗卷</t>
  </si>
  <si>
    <t>item290001</t>
  </si>
  <si>
    <t>使用后获得10体力</t>
  </si>
  <si>
    <t>索引_体力药2</t>
  </si>
  <si>
    <t>便当盒</t>
  </si>
  <si>
    <t>item290002</t>
  </si>
  <si>
    <t>使用后获得50体力</t>
  </si>
  <si>
    <t>索引_体力药3</t>
  </si>
  <si>
    <t>营养液</t>
  </si>
  <si>
    <t>item290003</t>
  </si>
  <si>
    <t>使用后获得100体力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</si>
  <si>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</si>
  <si>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</si>
  <si>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</si>
  <si>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</si>
  <si>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</si>
  <si>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</si>
  <si>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</si>
  <si>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</si>
  <si>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</si>
  <si>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</si>
  <si>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</si>
  <si>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</si>
  <si>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</si>
  <si>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</si>
  <si>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</si>
  <si>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</si>
  <si>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</si>
  <si>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初级兴奋髓粒</t>
  </si>
  <si>
    <t>开发材料</t>
  </si>
  <si>
    <t>10011|2023|2022|2021|2012|2011|2002</t>
  </si>
  <si>
    <t>item300101</t>
  </si>
  <si>
    <t>髓粒是异质物潜意识活动的具象化产物，能够帮助异质物突破自身上限</t>
  </si>
  <si>
    <t>1|100</t>
  </si>
  <si>
    <t>索引_开发材料一阶2</t>
  </si>
  <si>
    <t>初级抗躁髓粒</t>
  </si>
  <si>
    <t>10011|2026|2025|2024|2015|2014|2004|2003</t>
  </si>
  <si>
    <t>item300102</t>
  </si>
  <si>
    <t>索引_开发材料一阶3</t>
  </si>
  <si>
    <t>初级官能髓粒</t>
  </si>
  <si>
    <t>10011|2029|2028|2027|2018|2017|2006|2005</t>
  </si>
  <si>
    <t>item300103</t>
  </si>
  <si>
    <t>索引_随机一阶</t>
  </si>
  <si>
    <t>随机初级髓粒</t>
  </si>
  <si>
    <t>99;111</t>
  </si>
  <si>
    <t>索引_自选一阶</t>
  </si>
  <si>
    <t>自选初级髓粒</t>
  </si>
  <si>
    <t>索引_开发材料二阶1</t>
  </si>
  <si>
    <t>中级兴奋髓粒</t>
  </si>
  <si>
    <t>item300201</t>
  </si>
  <si>
    <t>1|200</t>
  </si>
  <si>
    <t>索引_开发材料二阶2</t>
  </si>
  <si>
    <t>中级抗躁髓粒</t>
  </si>
  <si>
    <t>item300202</t>
  </si>
  <si>
    <t>索引_开发材料二阶3</t>
  </si>
  <si>
    <t>中级官能髓粒</t>
  </si>
  <si>
    <t>item300203</t>
  </si>
  <si>
    <t>索引_随机二阶</t>
  </si>
  <si>
    <t>随机中级髓粒</t>
  </si>
  <si>
    <t>99;112</t>
  </si>
  <si>
    <t>索引_自选二阶</t>
  </si>
  <si>
    <t>自选中级髓粒</t>
  </si>
  <si>
    <t>索引_开发材料三阶1</t>
  </si>
  <si>
    <t>高级兴奋髓粒</t>
  </si>
  <si>
    <t>item300301</t>
  </si>
  <si>
    <t>1|500</t>
  </si>
  <si>
    <t>索引_开发材料三阶2</t>
  </si>
  <si>
    <t>高级抗躁髓粒</t>
  </si>
  <si>
    <t>item300302</t>
  </si>
  <si>
    <t>索引_开发材料三阶3</t>
  </si>
  <si>
    <t>高级官能髓粒</t>
  </si>
  <si>
    <t>item300303</t>
  </si>
  <si>
    <t>索引_随机三阶</t>
  </si>
  <si>
    <t>随机高级髓粒</t>
  </si>
  <si>
    <t>99;113</t>
  </si>
  <si>
    <t>索引_自选三阶</t>
  </si>
  <si>
    <t>自选高级髓粒</t>
  </si>
  <si>
    <t>索引_开发材料四阶1</t>
  </si>
  <si>
    <t>突变兴奋髓粒</t>
  </si>
  <si>
    <t>item300401</t>
  </si>
  <si>
    <t>1|1000</t>
  </si>
  <si>
    <t>索引_开发材料四阶2</t>
  </si>
  <si>
    <t>突变抗躁髓粒</t>
  </si>
  <si>
    <t>item300402</t>
  </si>
  <si>
    <t>索引_开发材料四阶3</t>
  </si>
  <si>
    <t>突变官能髓粒</t>
  </si>
  <si>
    <t>item300403</t>
  </si>
  <si>
    <t>索引_随机四阶</t>
  </si>
  <si>
    <t>随机突变髓粒</t>
  </si>
  <si>
    <t>99;114</t>
  </si>
  <si>
    <t>索引_自选四阶</t>
  </si>
  <si>
    <t>自选突变髓粒</t>
  </si>
  <si>
    <t>索引_通用礼物1</t>
  </si>
  <si>
    <t>特殊的液体样本</t>
  </si>
  <si>
    <t>礼物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</si>
  <si>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</si>
  <si>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</si>
  <si>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</si>
  <si>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</si>
  <si>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</si>
  <si>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</si>
  <si>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</si>
  <si>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</si>
  <si>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</si>
  <si>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</si>
  <si>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</si>
  <si>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</si>
  <si>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</si>
  <si>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</si>
  <si>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</si>
  <si>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</si>
  <si>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</si>
  <si>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</si>
  <si>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</si>
  <si>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</si>
  <si>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</si>
  <si>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</si>
  <si>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</si>
  <si>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</si>
  <si>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</si>
  <si>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重构之种</t>
  </si>
  <si>
    <t>异质物源种</t>
  </si>
  <si>
    <t>unit000</t>
  </si>
  <si>
    <t>每种独立异质物都会有自己的源种，这是异质物力量的来源，重构之种为最初级特性，可用来融合任意异质物</t>
  </si>
  <si>
    <t>索引_101粒子</t>
  </si>
  <si>
    <t>10002|10011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</si>
  <si>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</si>
  <si>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</si>
  <si>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</si>
  <si>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</si>
  <si>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</si>
  <si>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</si>
  <si>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</si>
  <si>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</si>
  <si>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</si>
  <si>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</si>
  <si>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</si>
  <si>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</si>
  <si>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索引_108粒子</t>
  </si>
  <si>
    <t>unit108</t>
  </si>
  <si>
    <t>索引_109粒子</t>
  </si>
  <si>
    <t>10002|10011|10008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</si>
  <si>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</si>
  <si>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</si>
  <si>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</si>
  <si>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</si>
  <si>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</si>
  <si>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</si>
  <si>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</si>
  <si>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</si>
  <si>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索引_114粒子</t>
  </si>
  <si>
    <t>索引_115粒子</t>
  </si>
  <si>
    <t>10002|10011|10009</t>
  </si>
  <si>
    <t>unit115</t>
  </si>
  <si>
    <t>索引_116粒子</t>
  </si>
  <si>
    <t>unit116</t>
  </si>
  <si>
    <t>索引_117粒子</t>
  </si>
  <si>
    <t>索引_118粒子</t>
  </si>
  <si>
    <t>unit118</t>
  </si>
  <si>
    <t>索引_119粒子</t>
  </si>
  <si>
    <t>unit119</t>
  </si>
  <si>
    <t>索引_120粒子</t>
  </si>
  <si>
    <t>索引_121粒子</t>
  </si>
  <si>
    <t>unit121</t>
  </si>
  <si>
    <t>索引_122粒子</t>
  </si>
  <si>
    <t>索引_123粒子</t>
  </si>
  <si>
    <t>索引_124粒子</t>
  </si>
  <si>
    <t>索引_125粒子</t>
  </si>
  <si>
    <t>索引_126粒子</t>
  </si>
  <si>
    <t>索引_127粒子</t>
  </si>
  <si>
    <t>索引_128粒子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</si>
  <si>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</si>
  <si>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</si>
  <si>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</si>
  <si>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</si>
  <si>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</si>
  <si>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</si>
  <si>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</si>
  <si>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</si>
  <si>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</si>
  <si>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</si>
  <si>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</si>
  <si>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</si>
  <si>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</si>
  <si>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</si>
  <si>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</si>
  <si>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</si>
  <si>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</si>
  <si>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</si>
  <si>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</si>
  <si>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</si>
  <si>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</si>
  <si>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</si>
  <si>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</si>
  <si>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</si>
  <si>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</si>
  <si>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</si>
  <si>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索引_套装1攻击品质2</t>
  </si>
  <si>
    <t>安江晨间新闻</t>
  </si>
  <si>
    <t>共生型异质物</t>
  </si>
  <si>
    <t>攻击型
2件套：攻击+10%
3件套：开场提升20%攻击力，持续2个回合</t>
  </si>
  <si>
    <t>索引_套装1防御品质2</t>
  </si>
  <si>
    <t>防御型
2件套：攻击+10%
3件套：开场提升20%攻击力，持续2个回合</t>
  </si>
  <si>
    <t>索引_套装1生命品质2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</si>
  <si>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</si>
  <si>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</si>
  <si>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</si>
  <si>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</si>
  <si>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</si>
  <si>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</si>
  <si>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</si>
  <si>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</si>
  <si>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</si>
  <si>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</si>
  <si>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</si>
  <si>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</si>
  <si>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攻击型
2件套：生命+10%
3件套：对敌方释放普通攻击和特殊技时降低目标5%防御力，持续2回合。此效果最多叠加5层。</t>
  </si>
  <si>
    <t>索引_套装2防御品质2</t>
  </si>
  <si>
    <t>防御型
2件套：生命+10%
3件套：对敌方释放普通攻击和特殊技时降低目标5%防御力，持续2回合。此效果最多叠加5层。</t>
  </si>
  <si>
    <t>索引_套装2生命品质2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</si>
  <si>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</si>
  <si>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</si>
  <si>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</si>
  <si>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</si>
  <si>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</si>
  <si>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</si>
  <si>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</si>
  <si>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</si>
  <si>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</si>
  <si>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</si>
  <si>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</si>
  <si>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charset val="134"/>
      </rPr>
      <t>号公路</t>
    </r>
  </si>
  <si>
    <t>攻击型
2件套：防御+15%
3件套：减免15%受到对位单位的伤害</t>
  </si>
  <si>
    <t>索引_套装3防御品质2</t>
  </si>
  <si>
    <t>防御型
2件套：防御+15%
3件套：减免15%受到对位单位的伤害</t>
  </si>
  <si>
    <t>索引_套装3生命品质2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</si>
  <si>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</si>
  <si>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</si>
  <si>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</si>
  <si>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</si>
  <si>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</si>
  <si>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</si>
  <si>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</si>
  <si>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</si>
  <si>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</si>
  <si>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</si>
  <si>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</si>
  <si>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</si>
  <si>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Mon_3105</t>
  </si>
  <si>
    <t>攻击型
2件套：攻击+10%
3件套：普通攻击、特殊技及被动触发效果，伤害提升20%</t>
  </si>
  <si>
    <t>索引_套装4防御品质2</t>
  </si>
  <si>
    <t>防御型
2件套：攻击+10%
3件套：普通攻击、特殊技及被动触发效果，伤害提升20%</t>
  </si>
  <si>
    <t>索引_套装4生命品质2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</si>
  <si>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</si>
  <si>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</si>
  <si>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</si>
  <si>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</si>
  <si>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</si>
  <si>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</si>
  <si>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</si>
  <si>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</si>
  <si>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</si>
  <si>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</si>
  <si>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</si>
  <si>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</si>
  <si>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攻击型
2件套：生命+10%
3件套：每当友方单位阵亡，恢复5%生命值</t>
  </si>
  <si>
    <t>索引_套装5防御品质2</t>
  </si>
  <si>
    <t>防御型
2件套：生命+10%
3件套：每当友方单位阵亡，恢复5%生命值</t>
  </si>
  <si>
    <t>索引_套装5生命品质2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</si>
  <si>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</si>
  <si>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</si>
  <si>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</si>
  <si>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</si>
  <si>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</si>
  <si>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</si>
  <si>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</si>
  <si>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</si>
  <si>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</si>
  <si>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</si>
  <si>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</si>
  <si>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</si>
  <si>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item400011</t>
  </si>
  <si>
    <t>攻击型
2件套：防御+15%
3件套：开场或复活时获得自身生命最大值15%的护盾，持续2个回合</t>
  </si>
  <si>
    <t>索引_套装6防御品质2</t>
  </si>
  <si>
    <t>防御型
2件套：防御+15%
3件套：开场或复活时获得自身生命最大值15%的护盾，持续2个回合</t>
  </si>
  <si>
    <t>索引_套装6生命品质2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</si>
  <si>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</si>
  <si>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</si>
  <si>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</si>
  <si>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</si>
  <si>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</si>
  <si>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</si>
  <si>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</si>
  <si>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</si>
  <si>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</si>
  <si>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</si>
  <si>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</si>
  <si>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</si>
  <si>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Mon_2991</t>
  </si>
  <si>
    <t>攻击型
2件套：攻击+10%
3件套：释放必杀技时伤害提升30%,最多触发2次</t>
  </si>
  <si>
    <t>索引_套装7防御品质2</t>
  </si>
  <si>
    <t>防御型
2件套：攻击+10%
3件套：释放必杀技时伤害提升30%,最多触发2次</t>
  </si>
  <si>
    <t>索引_套装7生命品质2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</si>
  <si>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</si>
  <si>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</si>
  <si>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</si>
  <si>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</si>
  <si>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</si>
  <si>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</si>
  <si>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</si>
  <si>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</si>
  <si>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</si>
  <si>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</si>
  <si>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</si>
  <si>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</si>
  <si>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Mon_3203</t>
  </si>
  <si>
    <t>攻击型
2件套：生命+10%
3件套：战斗中对友方单位的治疗效果提升20%</t>
  </si>
  <si>
    <t>索引_套装8防御品质2</t>
  </si>
  <si>
    <t>防御型
2件套：生命+10%
3件套：战斗中对友方单位的治疗效果提升20%</t>
  </si>
  <si>
    <t>索引_套装8生命品质2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</si>
  <si>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</si>
  <si>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</si>
  <si>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</si>
  <si>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</si>
  <si>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</si>
  <si>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</si>
  <si>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</si>
  <si>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</si>
  <si>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</si>
  <si>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</si>
  <si>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</si>
  <si>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</si>
  <si>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Mon_3107</t>
  </si>
  <si>
    <t>攻击型
2件套：防御+15%
3件套：若己方没有角色阵亡，为己方全体提升15%防御</t>
  </si>
  <si>
    <t>索引_套装9防御品质2</t>
  </si>
  <si>
    <t>防御型
2件套：防御+15%
3件套：若己方没有角色阵亡，为己方全体提升15%防御</t>
  </si>
  <si>
    <t>索引_套装9生命品质2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</si>
  <si>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</si>
  <si>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</si>
  <si>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</si>
  <si>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</si>
  <si>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</si>
  <si>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</si>
  <si>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</si>
  <si>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</si>
  <si>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</si>
  <si>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</si>
  <si>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</si>
  <si>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</si>
  <si>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攻击型
2件套：攻击+10%
3件套：战斗中造成的所有伤害均提升15%</t>
  </si>
  <si>
    <t>索引_套装10防御品质2</t>
  </si>
  <si>
    <t>防御型
2件套：攻击+10%
3件套：战斗中造成的所有伤害均提升15%</t>
  </si>
  <si>
    <t>索引_套装10生命品质2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</si>
  <si>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</si>
  <si>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</si>
  <si>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</si>
  <si>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</si>
  <si>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</si>
  <si>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</si>
  <si>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</si>
  <si>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</si>
  <si>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</si>
  <si>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</si>
  <si>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</si>
  <si>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</si>
  <si>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item400012</t>
  </si>
  <si>
    <t>攻击型
2件套：生命+10%
3件套：开场获得2格能量</t>
  </si>
  <si>
    <t>索引_套装11防御品质2</t>
  </si>
  <si>
    <t>防御型
2件套：生命+10%
3件套：开场获得2格能量</t>
  </si>
  <si>
    <t>索引_套装11生命品质2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</si>
  <si>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</si>
  <si>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</si>
  <si>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</si>
  <si>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</si>
  <si>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</si>
  <si>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</si>
  <si>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</si>
  <si>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</si>
  <si>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</si>
  <si>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</si>
  <si>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</si>
  <si>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</si>
  <si>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Mon_2995</t>
  </si>
  <si>
    <t>攻击型
2件套：防御+15%
3件套：提升10%免伤</t>
  </si>
  <si>
    <t>索引_套装12防御品质2</t>
  </si>
  <si>
    <t>防御型
2件套：防御+15%
3件套：提升10%免伤</t>
  </si>
  <si>
    <t>索引_套装12生命品质2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</si>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</sst>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9"/>
      <color rgb="FF333333"/>
      <name val="Arial"/>
      <family val="2"/>
    </font>
    <font>
      <sz val="9.75"/>
      <color theme="1"/>
      <name val="Arial"/>
      <family val="2"/>
    </font>
    <font>
      <sz val="10"/>
      <color theme="1"/>
      <name val="宋体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45">
    <xf numFmtId="0" fontId="0" fillId="0" borderId="0" xfId="0">
      <alignment vertical="center"/>
    </xf>
    <xf numFmtId="0" fontId="12" fillId="2" borderId="0" xfId="1" applyFill="1">
      <alignment vertical="center"/>
    </xf>
    <xf numFmtId="0" fontId="12" fillId="3" borderId="0" xfId="1" applyFill="1">
      <alignment vertical="center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 wrapText="1"/>
    </xf>
    <xf numFmtId="0" fontId="1" fillId="4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12" fillId="2" borderId="0" xfId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12" fillId="3" borderId="0" xfId="1" applyFill="1" applyAlignment="1">
      <alignment horizontal="center" vertical="center"/>
    </xf>
    <xf numFmtId="0" fontId="1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7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ont="1" applyFill="1">
      <alignment vertical="center"/>
    </xf>
    <xf numFmtId="0" fontId="0" fillId="8" borderId="0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9" borderId="0" xfId="0" applyFont="1" applyFill="1">
      <alignment vertical="center"/>
    </xf>
    <xf numFmtId="0" fontId="10" fillId="9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"/>
  <sheetViews>
    <sheetView tabSelected="1" workbookViewId="0">
      <pane xSplit="3" ySplit="2" topLeftCell="J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11" customWidth="1"/>
    <col min="5" max="5" width="8.375" customWidth="1"/>
    <col min="7" max="7" width="11.25" customWidth="1"/>
    <col min="8" max="8" width="9" customWidth="1"/>
    <col min="9" max="9" width="10.375" customWidth="1"/>
    <col min="10" max="10" width="10" customWidth="1"/>
    <col min="11" max="11" width="8.25" customWidth="1"/>
    <col min="12" max="12" width="8.375" customWidth="1"/>
    <col min="13" max="13" width="17.875" customWidth="1"/>
    <col min="14" max="14" width="10.875" customWidth="1"/>
    <col min="16" max="16" width="11.625" customWidth="1"/>
    <col min="17" max="17" width="11.5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1</v>
      </c>
      <c r="B4" t="s">
        <v>38</v>
      </c>
      <c r="C4" t="s">
        <v>39</v>
      </c>
      <c r="D4">
        <v>1</v>
      </c>
      <c r="F4">
        <v>0</v>
      </c>
      <c r="G4" t="s">
        <v>40</v>
      </c>
      <c r="H4">
        <v>3</v>
      </c>
      <c r="I4">
        <v>1</v>
      </c>
      <c r="J4" t="s">
        <v>41</v>
      </c>
      <c r="K4" t="s">
        <v>42</v>
      </c>
      <c r="L4" t="s">
        <v>42</v>
      </c>
      <c r="M4" t="s">
        <v>43</v>
      </c>
      <c r="P4">
        <v>1000000000</v>
      </c>
      <c r="Q4">
        <v>1000000000</v>
      </c>
    </row>
    <row r="5" spans="1:17" x14ac:dyDescent="0.15">
      <c r="A5">
        <v>2</v>
      </c>
      <c r="B5" t="s">
        <v>44</v>
      </c>
      <c r="C5" t="s">
        <v>45</v>
      </c>
      <c r="D5">
        <v>1</v>
      </c>
      <c r="F5">
        <v>0</v>
      </c>
      <c r="G5" t="s">
        <v>45</v>
      </c>
      <c r="H5">
        <v>4</v>
      </c>
      <c r="I5">
        <v>1</v>
      </c>
      <c r="J5" t="s">
        <v>46</v>
      </c>
      <c r="K5" t="s">
        <v>47</v>
      </c>
      <c r="L5" t="s">
        <v>47</v>
      </c>
      <c r="M5" t="s">
        <v>48</v>
      </c>
      <c r="P5">
        <v>99999</v>
      </c>
      <c r="Q5">
        <v>99999</v>
      </c>
    </row>
    <row r="6" spans="1:17" x14ac:dyDescent="0.15">
      <c r="A6">
        <v>3</v>
      </c>
      <c r="B6" t="s">
        <v>49</v>
      </c>
      <c r="C6" t="s">
        <v>50</v>
      </c>
      <c r="D6">
        <v>1</v>
      </c>
      <c r="F6">
        <v>0</v>
      </c>
      <c r="G6" t="s">
        <v>51</v>
      </c>
      <c r="H6">
        <v>5</v>
      </c>
      <c r="I6">
        <v>1</v>
      </c>
      <c r="J6">
        <v>10015</v>
      </c>
      <c r="K6" t="s">
        <v>52</v>
      </c>
      <c r="L6" t="s">
        <v>52</v>
      </c>
      <c r="M6" t="s">
        <v>53</v>
      </c>
      <c r="P6">
        <v>1000000000</v>
      </c>
      <c r="Q6">
        <v>1000000000</v>
      </c>
    </row>
    <row r="7" spans="1:17" x14ac:dyDescent="0.15">
      <c r="A7">
        <v>4</v>
      </c>
      <c r="B7" t="s">
        <v>54</v>
      </c>
      <c r="C7" t="s">
        <v>55</v>
      </c>
      <c r="D7">
        <v>1</v>
      </c>
      <c r="F7">
        <v>0</v>
      </c>
      <c r="G7" t="s">
        <v>55</v>
      </c>
      <c r="H7">
        <v>4</v>
      </c>
      <c r="I7">
        <v>1</v>
      </c>
      <c r="K7" t="s">
        <v>56</v>
      </c>
      <c r="L7" t="s">
        <v>56</v>
      </c>
      <c r="M7" t="s">
        <v>57</v>
      </c>
      <c r="P7">
        <v>1000000000</v>
      </c>
      <c r="Q7">
        <v>1000000000</v>
      </c>
    </row>
    <row r="8" spans="1:17" x14ac:dyDescent="0.15">
      <c r="A8">
        <v>5</v>
      </c>
      <c r="B8" s="34" t="s">
        <v>58</v>
      </c>
      <c r="C8" t="s">
        <v>59</v>
      </c>
      <c r="D8">
        <v>1</v>
      </c>
      <c r="F8">
        <v>0</v>
      </c>
      <c r="G8" t="s">
        <v>60</v>
      </c>
      <c r="H8">
        <v>2</v>
      </c>
      <c r="I8">
        <v>1</v>
      </c>
      <c r="J8">
        <v>10003</v>
      </c>
      <c r="K8" t="s">
        <v>61</v>
      </c>
      <c r="L8" t="s">
        <v>61</v>
      </c>
      <c r="M8" t="s">
        <v>62</v>
      </c>
      <c r="P8">
        <v>99</v>
      </c>
      <c r="Q8">
        <v>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Q8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22.12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9.5" customWidth="1"/>
    <col min="13" max="13" width="17.875" customWidth="1"/>
    <col min="14" max="14" width="10.875" customWidth="1"/>
    <col min="16" max="16" width="11.625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10011</v>
      </c>
      <c r="B4" s="34" t="s">
        <v>63</v>
      </c>
      <c r="C4" s="34" t="s">
        <v>64</v>
      </c>
      <c r="D4">
        <v>9</v>
      </c>
      <c r="F4">
        <v>11</v>
      </c>
      <c r="G4" s="34" t="s">
        <v>65</v>
      </c>
      <c r="H4">
        <v>5</v>
      </c>
      <c r="I4">
        <v>1</v>
      </c>
      <c r="J4">
        <v>0</v>
      </c>
      <c r="K4" s="34" t="s">
        <v>66</v>
      </c>
      <c r="L4" s="26" t="s">
        <v>67</v>
      </c>
      <c r="M4" s="34" t="s">
        <v>64</v>
      </c>
      <c r="P4">
        <v>1</v>
      </c>
      <c r="Q4">
        <v>1</v>
      </c>
    </row>
    <row r="5" spans="1:17" x14ac:dyDescent="0.15">
      <c r="A5">
        <v>10012</v>
      </c>
      <c r="B5" s="34" t="s">
        <v>68</v>
      </c>
      <c r="C5" s="34" t="s">
        <v>69</v>
      </c>
      <c r="D5">
        <v>9</v>
      </c>
      <c r="F5">
        <v>12</v>
      </c>
      <c r="G5" s="34" t="s">
        <v>65</v>
      </c>
      <c r="H5">
        <v>5</v>
      </c>
      <c r="I5">
        <v>1</v>
      </c>
      <c r="J5">
        <v>0</v>
      </c>
      <c r="K5" s="34" t="s">
        <v>70</v>
      </c>
      <c r="L5" s="30" t="s">
        <v>71</v>
      </c>
      <c r="M5" s="34" t="s">
        <v>69</v>
      </c>
      <c r="P5">
        <v>1</v>
      </c>
      <c r="Q5">
        <v>1</v>
      </c>
    </row>
    <row r="6" spans="1:17" x14ac:dyDescent="0.15">
      <c r="A6">
        <v>10013</v>
      </c>
      <c r="B6" s="34" t="s">
        <v>72</v>
      </c>
      <c r="C6" s="34" t="s">
        <v>73</v>
      </c>
      <c r="D6">
        <v>9</v>
      </c>
      <c r="F6">
        <v>13</v>
      </c>
      <c r="G6" s="34" t="s">
        <v>65</v>
      </c>
      <c r="H6">
        <v>5</v>
      </c>
      <c r="I6">
        <v>1</v>
      </c>
      <c r="J6">
        <v>0</v>
      </c>
      <c r="K6" s="34" t="s">
        <v>74</v>
      </c>
      <c r="L6" s="30" t="s">
        <v>75</v>
      </c>
      <c r="M6" s="34" t="s">
        <v>73</v>
      </c>
      <c r="P6">
        <v>1</v>
      </c>
      <c r="Q6">
        <v>1</v>
      </c>
    </row>
    <row r="7" spans="1:17" x14ac:dyDescent="0.15">
      <c r="A7">
        <v>10015</v>
      </c>
      <c r="B7" s="44" t="s">
        <v>76</v>
      </c>
      <c r="C7" t="s">
        <v>77</v>
      </c>
      <c r="D7">
        <v>9</v>
      </c>
      <c r="F7">
        <v>15</v>
      </c>
      <c r="G7" s="34" t="s">
        <v>65</v>
      </c>
      <c r="H7">
        <v>5</v>
      </c>
      <c r="I7">
        <v>1</v>
      </c>
      <c r="J7">
        <v>0</v>
      </c>
      <c r="K7" s="34" t="s">
        <v>78</v>
      </c>
      <c r="L7" t="s">
        <v>79</v>
      </c>
      <c r="M7" t="s">
        <v>77</v>
      </c>
      <c r="P7">
        <v>1</v>
      </c>
      <c r="Q7">
        <v>1</v>
      </c>
    </row>
    <row r="8" spans="1:17" x14ac:dyDescent="0.15">
      <c r="A8">
        <v>10016</v>
      </c>
      <c r="B8" s="44" t="s">
        <v>80</v>
      </c>
      <c r="C8" t="s">
        <v>81</v>
      </c>
      <c r="D8">
        <v>9</v>
      </c>
      <c r="F8">
        <v>16</v>
      </c>
      <c r="G8" s="34" t="s">
        <v>65</v>
      </c>
      <c r="H8">
        <v>5</v>
      </c>
      <c r="I8">
        <v>1</v>
      </c>
      <c r="J8">
        <v>0</v>
      </c>
      <c r="K8" s="34" t="s">
        <v>82</v>
      </c>
      <c r="L8" t="s">
        <v>83</v>
      </c>
      <c r="M8" t="s">
        <v>81</v>
      </c>
      <c r="P8">
        <v>1</v>
      </c>
      <c r="Q8">
        <v>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1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18.25" customWidth="1"/>
    <col min="4" max="4" width="11.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12.25" customWidth="1"/>
    <col min="13" max="13" width="17.875" customWidth="1"/>
    <col min="14" max="14" width="10.875" customWidth="1"/>
    <col min="16" max="16" width="11.625" customWidth="1"/>
  </cols>
  <sheetData>
    <row r="1" spans="1:19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9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9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9" s="25" customFormat="1" x14ac:dyDescent="0.15">
      <c r="A4" s="25">
        <v>100101</v>
      </c>
      <c r="B4" s="27" t="s">
        <v>84</v>
      </c>
      <c r="C4" s="27" t="s">
        <v>85</v>
      </c>
      <c r="D4" s="25">
        <v>8</v>
      </c>
      <c r="F4" s="25">
        <v>101</v>
      </c>
      <c r="G4" s="27" t="s">
        <v>86</v>
      </c>
      <c r="H4" s="25">
        <v>3</v>
      </c>
      <c r="I4" s="25">
        <f>H4</f>
        <v>3</v>
      </c>
      <c r="J4" s="31">
        <v>3</v>
      </c>
      <c r="K4" s="27" t="s">
        <v>87</v>
      </c>
      <c r="L4" s="27" t="s">
        <v>87</v>
      </c>
      <c r="M4" s="27" t="str">
        <f>"获得异质物"&amp;C4</f>
        <v>获得异质物电桩少女</v>
      </c>
      <c r="P4" s="25">
        <v>1</v>
      </c>
      <c r="Q4" s="25">
        <v>1</v>
      </c>
      <c r="S4" s="25" t="str">
        <f>"|"&amp;B4&amp;";1000;1;1"</f>
        <v>|索引_异质物101;1000;1;1</v>
      </c>
    </row>
    <row r="5" spans="1:19" s="25" customFormat="1" x14ac:dyDescent="0.15">
      <c r="A5" s="25">
        <v>100102</v>
      </c>
      <c r="B5" s="27" t="s">
        <v>88</v>
      </c>
      <c r="C5" s="27" t="s">
        <v>89</v>
      </c>
      <c r="D5" s="25">
        <v>8</v>
      </c>
      <c r="F5" s="25">
        <v>102</v>
      </c>
      <c r="G5" s="27" t="s">
        <v>86</v>
      </c>
      <c r="H5" s="25">
        <v>4</v>
      </c>
      <c r="I5" s="25">
        <f t="shared" ref="I5:I31" si="0">H5</f>
        <v>4</v>
      </c>
      <c r="J5" s="31">
        <v>3</v>
      </c>
      <c r="K5" s="27" t="s">
        <v>90</v>
      </c>
      <c r="L5" s="27" t="s">
        <v>90</v>
      </c>
      <c r="M5" s="27" t="str">
        <f t="shared" ref="M5:M31" si="1">"获得异质物"&amp;C5</f>
        <v>获得异质物爆热音符</v>
      </c>
      <c r="P5" s="25">
        <v>1</v>
      </c>
      <c r="Q5" s="25">
        <v>1</v>
      </c>
      <c r="S5" s="25" t="str">
        <f t="shared" ref="S5:S31" si="2">"|"&amp;B5&amp;";1000;1;1"</f>
        <v>|索引_异质物102;1000;1;1</v>
      </c>
    </row>
    <row r="6" spans="1:19" s="25" customFormat="1" x14ac:dyDescent="0.15">
      <c r="A6" s="25">
        <v>100103</v>
      </c>
      <c r="B6" s="27" t="s">
        <v>91</v>
      </c>
      <c r="C6" s="25" t="s">
        <v>92</v>
      </c>
      <c r="D6" s="25">
        <v>8</v>
      </c>
      <c r="F6" s="25">
        <v>103</v>
      </c>
      <c r="G6" s="27" t="s">
        <v>86</v>
      </c>
      <c r="H6" s="25">
        <v>3</v>
      </c>
      <c r="I6" s="25">
        <f t="shared" si="0"/>
        <v>3</v>
      </c>
      <c r="J6" s="31">
        <v>3</v>
      </c>
      <c r="K6" s="27" t="s">
        <v>93</v>
      </c>
      <c r="L6" s="27" t="s">
        <v>93</v>
      </c>
      <c r="M6" s="27" t="str">
        <f t="shared" si="1"/>
        <v>获得异质物织线偶童</v>
      </c>
      <c r="P6" s="25">
        <v>1</v>
      </c>
      <c r="Q6" s="25">
        <v>1</v>
      </c>
      <c r="S6" s="25" t="str">
        <f t="shared" si="2"/>
        <v>|索引_异质物103;1000;1;1</v>
      </c>
    </row>
    <row r="7" spans="1:19" s="25" customFormat="1" x14ac:dyDescent="0.15">
      <c r="A7" s="25">
        <v>100104</v>
      </c>
      <c r="B7" s="27" t="s">
        <v>94</v>
      </c>
      <c r="C7" s="27" t="s">
        <v>95</v>
      </c>
      <c r="D7" s="25">
        <v>8</v>
      </c>
      <c r="F7" s="25">
        <v>104</v>
      </c>
      <c r="G7" s="27" t="s">
        <v>86</v>
      </c>
      <c r="H7" s="25">
        <v>5</v>
      </c>
      <c r="I7" s="25">
        <f t="shared" si="0"/>
        <v>5</v>
      </c>
      <c r="J7" s="31">
        <v>3</v>
      </c>
      <c r="K7" s="27" t="s">
        <v>96</v>
      </c>
      <c r="L7" s="27" t="s">
        <v>96</v>
      </c>
      <c r="M7" s="27" t="str">
        <f t="shared" si="1"/>
        <v>获得异质物使命必达</v>
      </c>
      <c r="P7" s="25">
        <v>1</v>
      </c>
      <c r="Q7" s="25">
        <v>1</v>
      </c>
      <c r="S7" s="25" t="str">
        <f t="shared" si="2"/>
        <v>|索引_异质物104;1000;1;1</v>
      </c>
    </row>
    <row r="8" spans="1:19" s="25" customFormat="1" x14ac:dyDescent="0.15">
      <c r="A8" s="25">
        <v>100105</v>
      </c>
      <c r="B8" s="27" t="s">
        <v>97</v>
      </c>
      <c r="C8" s="27" t="s">
        <v>98</v>
      </c>
      <c r="D8" s="25">
        <v>8</v>
      </c>
      <c r="F8" s="25">
        <v>105</v>
      </c>
      <c r="G8" s="27" t="s">
        <v>86</v>
      </c>
      <c r="H8" s="25">
        <v>4</v>
      </c>
      <c r="I8" s="25">
        <f t="shared" si="0"/>
        <v>4</v>
      </c>
      <c r="J8" s="31">
        <v>3</v>
      </c>
      <c r="K8" s="27" t="s">
        <v>99</v>
      </c>
      <c r="L8" s="27" t="s">
        <v>99</v>
      </c>
      <c r="M8" s="27" t="str">
        <f t="shared" si="1"/>
        <v>获得异质物禁止通行</v>
      </c>
      <c r="P8" s="25">
        <v>1</v>
      </c>
      <c r="Q8" s="25">
        <v>1</v>
      </c>
      <c r="S8" s="25" t="str">
        <f t="shared" si="2"/>
        <v>|索引_异质物105;1000;1;1</v>
      </c>
    </row>
    <row r="9" spans="1:19" s="25" customFormat="1" x14ac:dyDescent="0.15">
      <c r="A9" s="25">
        <v>100106</v>
      </c>
      <c r="B9" s="27" t="s">
        <v>100</v>
      </c>
      <c r="C9" s="27" t="s">
        <v>101</v>
      </c>
      <c r="D9" s="25">
        <v>8</v>
      </c>
      <c r="F9" s="25">
        <v>106</v>
      </c>
      <c r="G9" s="27" t="s">
        <v>86</v>
      </c>
      <c r="H9" s="25">
        <v>5</v>
      </c>
      <c r="I9" s="25">
        <f t="shared" si="0"/>
        <v>5</v>
      </c>
      <c r="J9" s="31">
        <v>3</v>
      </c>
      <c r="K9" s="27" t="s">
        <v>102</v>
      </c>
      <c r="L9" s="27" t="s">
        <v>102</v>
      </c>
      <c r="M9" s="27" t="str">
        <f t="shared" si="1"/>
        <v>获得异质物莉尔塔Ⅲ型</v>
      </c>
      <c r="P9" s="25">
        <v>1</v>
      </c>
      <c r="Q9" s="25">
        <v>1</v>
      </c>
      <c r="S9" s="25" t="str">
        <f t="shared" si="2"/>
        <v>|索引_异质物106;1000;1;1</v>
      </c>
    </row>
    <row r="10" spans="1:19" s="19" customFormat="1" x14ac:dyDescent="0.15">
      <c r="A10" s="19">
        <v>100107</v>
      </c>
      <c r="B10" s="29" t="s">
        <v>103</v>
      </c>
      <c r="C10" s="29" t="s">
        <v>104</v>
      </c>
      <c r="D10" s="19">
        <v>8</v>
      </c>
      <c r="F10" s="19">
        <v>107</v>
      </c>
      <c r="G10" s="29" t="s">
        <v>86</v>
      </c>
      <c r="H10" s="19">
        <v>4</v>
      </c>
      <c r="I10" s="19">
        <f t="shared" si="0"/>
        <v>4</v>
      </c>
      <c r="J10" s="21">
        <v>3</v>
      </c>
      <c r="K10" s="29" t="s">
        <v>105</v>
      </c>
      <c r="L10" s="29" t="s">
        <v>105</v>
      </c>
      <c r="M10" s="29" t="str">
        <f t="shared" si="1"/>
        <v>获得异质物开场增益辅助</v>
      </c>
      <c r="P10" s="19">
        <v>1</v>
      </c>
      <c r="Q10" s="19">
        <v>1</v>
      </c>
      <c r="S10" s="19" t="str">
        <f t="shared" si="2"/>
        <v>|索引_异质物107;1000;1;1</v>
      </c>
    </row>
    <row r="11" spans="1:19" s="19" customFormat="1" x14ac:dyDescent="0.15">
      <c r="A11" s="19">
        <v>100108</v>
      </c>
      <c r="B11" s="29" t="s">
        <v>106</v>
      </c>
      <c r="C11" s="29" t="s">
        <v>107</v>
      </c>
      <c r="D11" s="19">
        <v>8</v>
      </c>
      <c r="F11" s="19">
        <v>108</v>
      </c>
      <c r="G11" s="29" t="s">
        <v>86</v>
      </c>
      <c r="H11" s="19">
        <v>3</v>
      </c>
      <c r="I11" s="19">
        <f t="shared" si="0"/>
        <v>3</v>
      </c>
      <c r="J11" s="21">
        <v>3</v>
      </c>
      <c r="K11" s="29" t="s">
        <v>105</v>
      </c>
      <c r="L11" s="29" t="s">
        <v>105</v>
      </c>
      <c r="M11" s="29" t="str">
        <f t="shared" si="1"/>
        <v>获得异质物爱的拍立得</v>
      </c>
      <c r="P11" s="19">
        <v>1</v>
      </c>
      <c r="Q11" s="19">
        <v>1</v>
      </c>
      <c r="S11" s="19" t="str">
        <f t="shared" si="2"/>
        <v>|索引_异质物108;1000;1;1</v>
      </c>
    </row>
    <row r="12" spans="1:19" s="19" customFormat="1" x14ac:dyDescent="0.15">
      <c r="A12" s="19">
        <v>100109</v>
      </c>
      <c r="B12" s="29" t="s">
        <v>108</v>
      </c>
      <c r="C12" s="29" t="s">
        <v>109</v>
      </c>
      <c r="D12" s="19">
        <v>8</v>
      </c>
      <c r="F12" s="19">
        <v>109</v>
      </c>
      <c r="G12" s="29" t="s">
        <v>86</v>
      </c>
      <c r="H12" s="19">
        <v>5</v>
      </c>
      <c r="I12" s="19">
        <f t="shared" si="0"/>
        <v>5</v>
      </c>
      <c r="J12" s="21">
        <v>3</v>
      </c>
      <c r="K12" s="29" t="s">
        <v>110</v>
      </c>
      <c r="L12" s="29" t="s">
        <v>110</v>
      </c>
      <c r="M12" s="29" t="str">
        <f t="shared" si="1"/>
        <v>获得异质物归终挽歌</v>
      </c>
      <c r="P12" s="19">
        <v>1</v>
      </c>
      <c r="Q12" s="19">
        <v>1</v>
      </c>
      <c r="S12" s="19" t="str">
        <f t="shared" si="2"/>
        <v>|索引_异质物109;1000;1;1</v>
      </c>
    </row>
    <row r="13" spans="1:19" s="19" customFormat="1" x14ac:dyDescent="0.15">
      <c r="A13" s="19">
        <v>100110</v>
      </c>
      <c r="B13" s="29" t="s">
        <v>111</v>
      </c>
      <c r="C13" s="29" t="s">
        <v>112</v>
      </c>
      <c r="D13" s="19">
        <v>8</v>
      </c>
      <c r="F13" s="19">
        <v>110</v>
      </c>
      <c r="G13" s="29" t="s">
        <v>86</v>
      </c>
      <c r="H13" s="19">
        <v>4</v>
      </c>
      <c r="I13" s="19">
        <f t="shared" si="0"/>
        <v>4</v>
      </c>
      <c r="J13" s="21">
        <v>3</v>
      </c>
      <c r="K13" s="29" t="s">
        <v>113</v>
      </c>
      <c r="L13" s="29" t="s">
        <v>113</v>
      </c>
      <c r="M13" s="29" t="str">
        <f t="shared" si="1"/>
        <v>获得异质物迷幻映像</v>
      </c>
      <c r="P13" s="19">
        <v>1</v>
      </c>
      <c r="Q13" s="19">
        <v>1</v>
      </c>
      <c r="S13" s="19" t="str">
        <f t="shared" si="2"/>
        <v>|索引_异质物110;1000;1;1</v>
      </c>
    </row>
    <row r="14" spans="1:19" s="19" customFormat="1" x14ac:dyDescent="0.15">
      <c r="A14" s="19">
        <v>100111</v>
      </c>
      <c r="B14" s="29" t="s">
        <v>114</v>
      </c>
      <c r="C14" s="19" t="s">
        <v>115</v>
      </c>
      <c r="D14" s="19">
        <v>8</v>
      </c>
      <c r="F14" s="19">
        <v>111</v>
      </c>
      <c r="G14" s="29" t="s">
        <v>86</v>
      </c>
      <c r="H14" s="19">
        <v>5</v>
      </c>
      <c r="I14" s="19">
        <f t="shared" si="0"/>
        <v>5</v>
      </c>
      <c r="J14" s="21">
        <v>3</v>
      </c>
      <c r="K14" s="29" t="s">
        <v>116</v>
      </c>
      <c r="L14" s="29" t="s">
        <v>116</v>
      </c>
      <c r="M14" s="29" t="str">
        <f t="shared" si="1"/>
        <v>获得异质物小僵尸</v>
      </c>
      <c r="P14" s="19">
        <v>1</v>
      </c>
      <c r="Q14" s="19">
        <v>1</v>
      </c>
      <c r="S14" s="19" t="str">
        <f t="shared" si="2"/>
        <v>|索引_异质物111;1000;1;1</v>
      </c>
    </row>
    <row r="15" spans="1:19" s="19" customFormat="1" x14ac:dyDescent="0.15">
      <c r="A15" s="19">
        <v>100112</v>
      </c>
      <c r="B15" s="29" t="s">
        <v>117</v>
      </c>
      <c r="C15" s="19" t="s">
        <v>118</v>
      </c>
      <c r="D15" s="19">
        <v>8</v>
      </c>
      <c r="F15" s="19">
        <v>112</v>
      </c>
      <c r="G15" s="29" t="s">
        <v>86</v>
      </c>
      <c r="H15" s="19">
        <v>4</v>
      </c>
      <c r="I15" s="19">
        <f t="shared" si="0"/>
        <v>4</v>
      </c>
      <c r="J15" s="21">
        <v>3</v>
      </c>
      <c r="K15" s="29" t="s">
        <v>119</v>
      </c>
      <c r="L15" s="29" t="s">
        <v>119</v>
      </c>
      <c r="M15" s="29" t="str">
        <f t="shared" si="1"/>
        <v>获得异质物气球猎人</v>
      </c>
      <c r="P15" s="19">
        <v>1</v>
      </c>
      <c r="Q15" s="19">
        <v>1</v>
      </c>
      <c r="S15" s="19" t="str">
        <f t="shared" si="2"/>
        <v>|索引_异质物112;1000;1;1</v>
      </c>
    </row>
    <row r="16" spans="1:19" s="19" customFormat="1" x14ac:dyDescent="0.15">
      <c r="A16" s="19">
        <v>100113</v>
      </c>
      <c r="B16" s="29" t="s">
        <v>120</v>
      </c>
      <c r="C16" s="19" t="s">
        <v>121</v>
      </c>
      <c r="D16" s="19">
        <v>8</v>
      </c>
      <c r="F16" s="19">
        <v>113</v>
      </c>
      <c r="G16" s="29" t="s">
        <v>86</v>
      </c>
      <c r="H16" s="19">
        <v>3</v>
      </c>
      <c r="I16" s="19">
        <f t="shared" si="0"/>
        <v>3</v>
      </c>
      <c r="J16" s="21">
        <v>3</v>
      </c>
      <c r="K16" s="29" t="s">
        <v>105</v>
      </c>
      <c r="L16" s="29" t="s">
        <v>105</v>
      </c>
      <c r="M16" s="29" t="str">
        <f t="shared" si="1"/>
        <v>获得异质物献祭辅助</v>
      </c>
      <c r="P16" s="19">
        <v>1</v>
      </c>
      <c r="Q16" s="19">
        <v>1</v>
      </c>
      <c r="S16" s="19" t="str">
        <f t="shared" si="2"/>
        <v>|索引_异质物113;1000;1;1</v>
      </c>
    </row>
    <row r="17" spans="1:19" s="19" customFormat="1" x14ac:dyDescent="0.15">
      <c r="A17" s="19">
        <v>100114</v>
      </c>
      <c r="B17" s="29" t="s">
        <v>122</v>
      </c>
      <c r="C17" s="19" t="s">
        <v>123</v>
      </c>
      <c r="D17" s="19">
        <v>8</v>
      </c>
      <c r="F17" s="19">
        <v>114</v>
      </c>
      <c r="G17" s="29" t="s">
        <v>86</v>
      </c>
      <c r="H17" s="19">
        <v>4</v>
      </c>
      <c r="I17" s="19">
        <f t="shared" si="0"/>
        <v>4</v>
      </c>
      <c r="J17" s="21">
        <v>3</v>
      </c>
      <c r="K17" s="29" t="s">
        <v>105</v>
      </c>
      <c r="L17" s="29" t="s">
        <v>105</v>
      </c>
      <c r="M17" s="29" t="str">
        <f t="shared" si="1"/>
        <v>获得异质物剧中人</v>
      </c>
      <c r="P17" s="19">
        <v>1</v>
      </c>
      <c r="Q17" s="19">
        <v>1</v>
      </c>
      <c r="S17" s="19" t="str">
        <f t="shared" si="2"/>
        <v>|索引_异质物114;1000;1;1</v>
      </c>
    </row>
    <row r="18" spans="1:19" s="19" customFormat="1" x14ac:dyDescent="0.15">
      <c r="A18" s="19">
        <v>100115</v>
      </c>
      <c r="B18" s="29" t="s">
        <v>124</v>
      </c>
      <c r="C18" s="19" t="s">
        <v>125</v>
      </c>
      <c r="D18" s="19">
        <v>8</v>
      </c>
      <c r="F18" s="19">
        <v>115</v>
      </c>
      <c r="G18" s="29" t="s">
        <v>86</v>
      </c>
      <c r="H18" s="19">
        <v>4</v>
      </c>
      <c r="I18" s="19">
        <f t="shared" si="0"/>
        <v>4</v>
      </c>
      <c r="J18" s="21">
        <v>3</v>
      </c>
      <c r="K18" s="29" t="s">
        <v>126</v>
      </c>
      <c r="L18" s="29" t="s">
        <v>126</v>
      </c>
      <c r="M18" s="29" t="str">
        <f t="shared" si="1"/>
        <v>获得异质物猩红侵入</v>
      </c>
      <c r="P18" s="19">
        <v>1</v>
      </c>
      <c r="Q18" s="19">
        <v>1</v>
      </c>
      <c r="S18" s="19" t="str">
        <f t="shared" si="2"/>
        <v>|索引_异质物115;1000;1;1</v>
      </c>
    </row>
    <row r="19" spans="1:19" s="19" customFormat="1" x14ac:dyDescent="0.15">
      <c r="A19" s="19">
        <v>100116</v>
      </c>
      <c r="B19" s="29" t="s">
        <v>127</v>
      </c>
      <c r="C19" s="19" t="s">
        <v>128</v>
      </c>
      <c r="D19" s="19">
        <v>8</v>
      </c>
      <c r="F19" s="19">
        <v>116</v>
      </c>
      <c r="G19" s="29" t="s">
        <v>86</v>
      </c>
      <c r="H19" s="19">
        <v>5</v>
      </c>
      <c r="I19" s="19">
        <f t="shared" si="0"/>
        <v>5</v>
      </c>
      <c r="J19" s="21">
        <v>3</v>
      </c>
      <c r="K19" s="29" t="s">
        <v>129</v>
      </c>
      <c r="L19" s="29" t="s">
        <v>129</v>
      </c>
      <c r="M19" s="29" t="str">
        <f t="shared" si="1"/>
        <v>获得异质物超波频667</v>
      </c>
      <c r="P19" s="19">
        <v>1</v>
      </c>
      <c r="Q19" s="19">
        <v>1</v>
      </c>
      <c r="S19" s="19" t="str">
        <f t="shared" si="2"/>
        <v>|索引_异质物116;1000;1;1</v>
      </c>
    </row>
    <row r="20" spans="1:19" s="19" customFormat="1" x14ac:dyDescent="0.15">
      <c r="A20" s="19">
        <v>100117</v>
      </c>
      <c r="B20" s="29" t="s">
        <v>130</v>
      </c>
      <c r="C20" s="19" t="s">
        <v>131</v>
      </c>
      <c r="D20" s="19">
        <v>8</v>
      </c>
      <c r="F20" s="19">
        <v>117</v>
      </c>
      <c r="G20" s="29" t="s">
        <v>86</v>
      </c>
      <c r="H20" s="19">
        <v>4</v>
      </c>
      <c r="I20" s="19">
        <f t="shared" si="0"/>
        <v>4</v>
      </c>
      <c r="J20" s="21">
        <v>3</v>
      </c>
      <c r="K20" s="29" t="s">
        <v>105</v>
      </c>
      <c r="L20" s="29" t="s">
        <v>105</v>
      </c>
      <c r="M20" s="29" t="str">
        <f t="shared" si="1"/>
        <v>获得异质物无敌斩DPS</v>
      </c>
      <c r="P20" s="19">
        <v>1</v>
      </c>
      <c r="Q20" s="19">
        <v>1</v>
      </c>
      <c r="S20" s="19" t="str">
        <f t="shared" si="2"/>
        <v>|索引_异质物117;1000;1;1</v>
      </c>
    </row>
    <row r="21" spans="1:19" s="19" customFormat="1" x14ac:dyDescent="0.15">
      <c r="A21" s="19">
        <v>100118</v>
      </c>
      <c r="B21" s="29" t="s">
        <v>132</v>
      </c>
      <c r="C21" s="19" t="s">
        <v>133</v>
      </c>
      <c r="D21" s="19">
        <v>8</v>
      </c>
      <c r="F21" s="19">
        <v>118</v>
      </c>
      <c r="G21" s="29" t="s">
        <v>86</v>
      </c>
      <c r="H21" s="19">
        <v>3</v>
      </c>
      <c r="I21" s="19">
        <f t="shared" si="0"/>
        <v>3</v>
      </c>
      <c r="J21" s="21">
        <v>3</v>
      </c>
      <c r="K21" s="29" t="s">
        <v>134</v>
      </c>
      <c r="L21" s="29" t="s">
        <v>134</v>
      </c>
      <c r="M21" s="29" t="str">
        <f t="shared" si="1"/>
        <v>获得异质物向日葵之夜</v>
      </c>
      <c r="P21" s="19">
        <v>1</v>
      </c>
      <c r="Q21" s="19">
        <v>1</v>
      </c>
      <c r="S21" s="19" t="str">
        <f t="shared" si="2"/>
        <v>|索引_异质物118;1000;1;1</v>
      </c>
    </row>
    <row r="22" spans="1:19" s="19" customFormat="1" x14ac:dyDescent="0.15">
      <c r="A22" s="19">
        <v>100119</v>
      </c>
      <c r="B22" s="29" t="s">
        <v>135</v>
      </c>
      <c r="C22" s="19" t="s">
        <v>136</v>
      </c>
      <c r="D22" s="19">
        <v>8</v>
      </c>
      <c r="F22" s="19">
        <v>119</v>
      </c>
      <c r="G22" s="29" t="s">
        <v>86</v>
      </c>
      <c r="H22" s="19">
        <v>4</v>
      </c>
      <c r="I22" s="19">
        <f t="shared" si="0"/>
        <v>4</v>
      </c>
      <c r="J22" s="21">
        <v>3</v>
      </c>
      <c r="K22" s="29" t="s">
        <v>137</v>
      </c>
      <c r="L22" s="29" t="s">
        <v>137</v>
      </c>
      <c r="M22" s="29" t="str">
        <f t="shared" si="1"/>
        <v>获得异质物早茶少女</v>
      </c>
      <c r="P22" s="19">
        <v>1</v>
      </c>
      <c r="Q22" s="19">
        <v>1</v>
      </c>
      <c r="S22" s="19" t="str">
        <f t="shared" si="2"/>
        <v>|索引_异质物119;1000;1;1</v>
      </c>
    </row>
    <row r="23" spans="1:19" s="19" customFormat="1" x14ac:dyDescent="0.15">
      <c r="A23" s="19">
        <v>100120</v>
      </c>
      <c r="B23" s="29" t="s">
        <v>138</v>
      </c>
      <c r="C23" s="19" t="s">
        <v>139</v>
      </c>
      <c r="D23" s="19">
        <v>8</v>
      </c>
      <c r="F23" s="19">
        <v>120</v>
      </c>
      <c r="G23" s="29" t="s">
        <v>86</v>
      </c>
      <c r="H23" s="19">
        <v>4</v>
      </c>
      <c r="I23" s="19">
        <f t="shared" si="0"/>
        <v>4</v>
      </c>
      <c r="J23" s="21">
        <v>3</v>
      </c>
      <c r="K23" s="29" t="s">
        <v>105</v>
      </c>
      <c r="L23" s="29" t="s">
        <v>105</v>
      </c>
      <c r="M23" s="29" t="str">
        <f t="shared" si="1"/>
        <v>获得异质物粉红救援</v>
      </c>
      <c r="P23" s="19">
        <v>1</v>
      </c>
      <c r="Q23" s="19">
        <v>1</v>
      </c>
      <c r="S23" s="19" t="str">
        <f t="shared" si="2"/>
        <v>|索引_异质物120;1000;1;1</v>
      </c>
    </row>
    <row r="24" spans="1:19" s="25" customFormat="1" x14ac:dyDescent="0.15">
      <c r="A24" s="25">
        <v>100121</v>
      </c>
      <c r="B24" s="27" t="s">
        <v>140</v>
      </c>
      <c r="C24" s="25" t="s">
        <v>141</v>
      </c>
      <c r="D24" s="25">
        <v>8</v>
      </c>
      <c r="F24" s="25">
        <v>121</v>
      </c>
      <c r="G24" s="27" t="s">
        <v>86</v>
      </c>
      <c r="H24" s="25">
        <v>4</v>
      </c>
      <c r="I24" s="25">
        <f t="shared" si="0"/>
        <v>4</v>
      </c>
      <c r="J24" s="31">
        <v>3</v>
      </c>
      <c r="K24" s="27" t="s">
        <v>142</v>
      </c>
      <c r="L24" s="27" t="s">
        <v>142</v>
      </c>
      <c r="M24" s="27" t="str">
        <f t="shared" si="1"/>
        <v>获得异质物纯愈因子</v>
      </c>
      <c r="P24" s="25">
        <v>1</v>
      </c>
      <c r="Q24" s="25">
        <v>1</v>
      </c>
      <c r="S24" s="25" t="str">
        <f t="shared" si="2"/>
        <v>|索引_异质物121;1000;1;1</v>
      </c>
    </row>
    <row r="25" spans="1:19" x14ac:dyDescent="0.15">
      <c r="A25">
        <v>100122</v>
      </c>
      <c r="B25" s="34" t="s">
        <v>143</v>
      </c>
      <c r="C25" t="s">
        <v>144</v>
      </c>
      <c r="D25">
        <v>8</v>
      </c>
      <c r="F25">
        <v>122</v>
      </c>
      <c r="G25" s="34" t="s">
        <v>86</v>
      </c>
      <c r="H25">
        <v>4</v>
      </c>
      <c r="I25">
        <f t="shared" si="0"/>
        <v>4</v>
      </c>
      <c r="J25" s="42">
        <v>3</v>
      </c>
      <c r="K25" s="34" t="s">
        <v>105</v>
      </c>
      <c r="L25" s="34" t="s">
        <v>105</v>
      </c>
      <c r="M25" s="34" t="str">
        <f t="shared" si="1"/>
        <v>获得异质物回怒辅助</v>
      </c>
      <c r="P25">
        <v>1</v>
      </c>
      <c r="Q25">
        <v>1</v>
      </c>
      <c r="S25" t="str">
        <f t="shared" si="2"/>
        <v>|索引_异质物122;1000;1;1</v>
      </c>
    </row>
    <row r="26" spans="1:19" s="19" customFormat="1" x14ac:dyDescent="0.15">
      <c r="A26" s="19">
        <v>100123</v>
      </c>
      <c r="B26" s="29" t="s">
        <v>145</v>
      </c>
      <c r="C26" s="19" t="s">
        <v>146</v>
      </c>
      <c r="D26" s="19">
        <v>8</v>
      </c>
      <c r="F26" s="19">
        <v>123</v>
      </c>
      <c r="G26" s="29" t="s">
        <v>86</v>
      </c>
      <c r="H26" s="19">
        <v>4</v>
      </c>
      <c r="I26" s="19">
        <f t="shared" si="0"/>
        <v>4</v>
      </c>
      <c r="J26" s="21">
        <v>3</v>
      </c>
      <c r="K26" s="29" t="s">
        <v>105</v>
      </c>
      <c r="L26" s="29" t="s">
        <v>105</v>
      </c>
      <c r="M26" s="29" t="str">
        <f t="shared" si="1"/>
        <v>获得异质物爆发刺客</v>
      </c>
      <c r="P26" s="19">
        <v>1</v>
      </c>
      <c r="Q26" s="19">
        <v>1</v>
      </c>
      <c r="S26" s="19" t="str">
        <f t="shared" si="2"/>
        <v>|索引_异质物123;1000;1;1</v>
      </c>
    </row>
    <row r="27" spans="1:19" s="19" customFormat="1" x14ac:dyDescent="0.15">
      <c r="A27" s="19">
        <v>100124</v>
      </c>
      <c r="B27" s="29" t="s">
        <v>147</v>
      </c>
      <c r="C27" s="19" t="s">
        <v>148</v>
      </c>
      <c r="D27" s="19">
        <v>8</v>
      </c>
      <c r="F27" s="19">
        <v>124</v>
      </c>
      <c r="G27" s="29" t="s">
        <v>86</v>
      </c>
      <c r="H27" s="19">
        <v>5</v>
      </c>
      <c r="I27" s="19">
        <f t="shared" si="0"/>
        <v>5</v>
      </c>
      <c r="J27" s="21">
        <v>3</v>
      </c>
      <c r="K27" s="29" t="s">
        <v>105</v>
      </c>
      <c r="L27" s="29" t="s">
        <v>105</v>
      </c>
      <c r="M27" s="29" t="str">
        <f t="shared" si="1"/>
        <v>获得异质物一善的百面</v>
      </c>
      <c r="P27" s="19">
        <v>1</v>
      </c>
      <c r="Q27" s="19">
        <v>1</v>
      </c>
      <c r="S27" s="19" t="str">
        <f t="shared" si="2"/>
        <v>|索引_异质物124;1000;1;1</v>
      </c>
    </row>
    <row r="28" spans="1:19" s="19" customFormat="1" x14ac:dyDescent="0.15">
      <c r="A28" s="19">
        <v>100125</v>
      </c>
      <c r="B28" s="29" t="s">
        <v>149</v>
      </c>
      <c r="C28" s="19" t="s">
        <v>150</v>
      </c>
      <c r="D28" s="19">
        <v>8</v>
      </c>
      <c r="F28" s="19">
        <v>125</v>
      </c>
      <c r="G28" s="29" t="s">
        <v>86</v>
      </c>
      <c r="H28" s="19">
        <v>5</v>
      </c>
      <c r="I28" s="19">
        <f t="shared" si="0"/>
        <v>5</v>
      </c>
      <c r="J28" s="21">
        <v>3</v>
      </c>
      <c r="K28" s="29" t="s">
        <v>105</v>
      </c>
      <c r="L28" s="29" t="s">
        <v>105</v>
      </c>
      <c r="M28" s="29" t="str">
        <f t="shared" si="1"/>
        <v>获得异质物音姬</v>
      </c>
      <c r="P28" s="19">
        <v>1</v>
      </c>
      <c r="Q28" s="19">
        <v>1</v>
      </c>
      <c r="S28" s="19" t="str">
        <f t="shared" si="2"/>
        <v>|索引_异质物125;1000;1;1</v>
      </c>
    </row>
    <row r="29" spans="1:19" s="19" customFormat="1" x14ac:dyDescent="0.15">
      <c r="A29" s="19">
        <v>100126</v>
      </c>
      <c r="B29" s="29" t="s">
        <v>151</v>
      </c>
      <c r="C29" s="19" t="s">
        <v>152</v>
      </c>
      <c r="D29" s="19">
        <v>8</v>
      </c>
      <c r="F29" s="19">
        <v>126</v>
      </c>
      <c r="G29" s="29" t="s">
        <v>86</v>
      </c>
      <c r="H29" s="19">
        <v>4</v>
      </c>
      <c r="I29" s="19">
        <f t="shared" si="0"/>
        <v>4</v>
      </c>
      <c r="J29" s="21">
        <v>3</v>
      </c>
      <c r="K29" s="29" t="s">
        <v>105</v>
      </c>
      <c r="L29" s="29" t="s">
        <v>105</v>
      </c>
      <c r="M29" s="29" t="str">
        <f t="shared" si="1"/>
        <v>获得异质物反伤肉盾</v>
      </c>
      <c r="P29" s="19">
        <v>1</v>
      </c>
      <c r="Q29" s="19">
        <v>1</v>
      </c>
      <c r="S29" s="19" t="str">
        <f t="shared" si="2"/>
        <v>|索引_异质物126;1000;1;1</v>
      </c>
    </row>
    <row r="30" spans="1:19" s="19" customFormat="1" x14ac:dyDescent="0.15">
      <c r="A30" s="19">
        <v>100127</v>
      </c>
      <c r="B30" s="29" t="s">
        <v>153</v>
      </c>
      <c r="C30" s="19" t="s">
        <v>154</v>
      </c>
      <c r="D30" s="19">
        <v>8</v>
      </c>
      <c r="F30" s="19">
        <v>127</v>
      </c>
      <c r="G30" s="29" t="s">
        <v>86</v>
      </c>
      <c r="H30" s="19">
        <v>3</v>
      </c>
      <c r="I30" s="19">
        <f t="shared" si="0"/>
        <v>3</v>
      </c>
      <c r="J30" s="21">
        <v>3</v>
      </c>
      <c r="K30" s="29" t="s">
        <v>105</v>
      </c>
      <c r="L30" s="29" t="s">
        <v>105</v>
      </c>
      <c r="M30" s="29" t="str">
        <f t="shared" si="1"/>
        <v>获得异质物单体强化辅助</v>
      </c>
      <c r="P30" s="19">
        <v>1</v>
      </c>
      <c r="Q30" s="19">
        <v>1</v>
      </c>
      <c r="S30" s="19" t="str">
        <f t="shared" si="2"/>
        <v>|索引_异质物127;1000;1;1</v>
      </c>
    </row>
    <row r="31" spans="1:19" s="19" customFormat="1" x14ac:dyDescent="0.15">
      <c r="A31" s="19">
        <v>100128</v>
      </c>
      <c r="B31" s="29" t="s">
        <v>155</v>
      </c>
      <c r="C31" s="19" t="s">
        <v>156</v>
      </c>
      <c r="D31" s="19">
        <v>8</v>
      </c>
      <c r="F31" s="19">
        <v>128</v>
      </c>
      <c r="G31" s="29" t="s">
        <v>86</v>
      </c>
      <c r="H31" s="19">
        <v>2</v>
      </c>
      <c r="I31" s="19">
        <f t="shared" si="0"/>
        <v>2</v>
      </c>
      <c r="J31" s="21">
        <v>3</v>
      </c>
      <c r="K31" s="29" t="s">
        <v>105</v>
      </c>
      <c r="L31" s="29" t="s">
        <v>105</v>
      </c>
      <c r="M31" s="29" t="str">
        <f t="shared" si="1"/>
        <v>获得异质物偏肉输出</v>
      </c>
      <c r="P31" s="19">
        <v>1</v>
      </c>
      <c r="Q31" s="19">
        <v>1</v>
      </c>
      <c r="S31" s="19" t="str">
        <f t="shared" si="2"/>
        <v>|索引_异质物128;1000;1;1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53"/>
  <sheetViews>
    <sheetView workbookViewId="0">
      <selection activeCell="A4" sqref="A4:XFD4"/>
    </sheetView>
  </sheetViews>
  <sheetFormatPr defaultColWidth="9" defaultRowHeight="13.5" x14ac:dyDescent="0.15"/>
  <cols>
    <col min="2" max="2" width="29" customWidth="1"/>
    <col min="3" max="3" width="23" customWidth="1"/>
    <col min="4" max="4" width="12.625" customWidth="1"/>
    <col min="5" max="5" width="8.5" customWidth="1"/>
    <col min="6" max="6" width="11.375" customWidth="1"/>
    <col min="7" max="7" width="15.125" customWidth="1"/>
    <col min="8" max="8" width="11.125" customWidth="1"/>
    <col min="10" max="10" width="7.625" customWidth="1"/>
    <col min="12" max="12" width="10.125" customWidth="1"/>
    <col min="13" max="13" width="31" customWidth="1"/>
  </cols>
  <sheetData>
    <row r="1" spans="1:17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>
        <v>200001</v>
      </c>
      <c r="B4" t="s">
        <v>157</v>
      </c>
      <c r="C4" t="s">
        <v>158</v>
      </c>
      <c r="D4">
        <v>2</v>
      </c>
      <c r="E4">
        <v>200</v>
      </c>
      <c r="F4" s="34">
        <v>100</v>
      </c>
      <c r="G4" t="s">
        <v>159</v>
      </c>
      <c r="H4">
        <v>1</v>
      </c>
      <c r="I4">
        <v>204</v>
      </c>
      <c r="J4" s="42" t="s">
        <v>160</v>
      </c>
      <c r="K4" t="s">
        <v>161</v>
      </c>
      <c r="L4" t="s">
        <v>161</v>
      </c>
      <c r="M4" t="s">
        <v>162</v>
      </c>
      <c r="P4">
        <v>999999</v>
      </c>
      <c r="Q4">
        <v>999999</v>
      </c>
    </row>
    <row r="5" spans="1:17" x14ac:dyDescent="0.15">
      <c r="A5">
        <v>200002</v>
      </c>
      <c r="B5" t="s">
        <v>163</v>
      </c>
      <c r="C5" t="s">
        <v>164</v>
      </c>
      <c r="D5">
        <v>2</v>
      </c>
      <c r="E5">
        <v>200</v>
      </c>
      <c r="F5" s="34">
        <v>500</v>
      </c>
      <c r="G5" t="s">
        <v>159</v>
      </c>
      <c r="H5">
        <v>2</v>
      </c>
      <c r="I5">
        <v>205</v>
      </c>
      <c r="J5" s="42" t="s">
        <v>160</v>
      </c>
      <c r="K5" t="s">
        <v>165</v>
      </c>
      <c r="L5" t="s">
        <v>165</v>
      </c>
      <c r="M5" t="s">
        <v>166</v>
      </c>
      <c r="P5">
        <v>999999</v>
      </c>
      <c r="Q5">
        <v>999999</v>
      </c>
    </row>
    <row r="6" spans="1:17" x14ac:dyDescent="0.15">
      <c r="A6">
        <v>200003</v>
      </c>
      <c r="B6" t="s">
        <v>167</v>
      </c>
      <c r="C6" t="s">
        <v>168</v>
      </c>
      <c r="D6">
        <v>2</v>
      </c>
      <c r="E6">
        <v>200</v>
      </c>
      <c r="F6" s="34">
        <v>3000</v>
      </c>
      <c r="G6" t="s">
        <v>159</v>
      </c>
      <c r="H6">
        <v>3</v>
      </c>
      <c r="I6">
        <v>206</v>
      </c>
      <c r="J6" s="42" t="s">
        <v>160</v>
      </c>
      <c r="K6" t="s">
        <v>169</v>
      </c>
      <c r="L6" t="s">
        <v>169</v>
      </c>
      <c r="M6" t="s">
        <v>170</v>
      </c>
      <c r="P6">
        <v>999999</v>
      </c>
      <c r="Q6">
        <v>999999</v>
      </c>
    </row>
    <row r="7" spans="1:17" x14ac:dyDescent="0.15">
      <c r="A7">
        <v>200004</v>
      </c>
      <c r="B7" t="s">
        <v>171</v>
      </c>
      <c r="C7" t="s">
        <v>172</v>
      </c>
      <c r="D7">
        <v>2</v>
      </c>
      <c r="E7">
        <v>200</v>
      </c>
      <c r="F7" s="34">
        <v>20000</v>
      </c>
      <c r="G7" t="s">
        <v>159</v>
      </c>
      <c r="H7">
        <v>4</v>
      </c>
      <c r="I7">
        <v>207</v>
      </c>
      <c r="J7" s="42" t="s">
        <v>160</v>
      </c>
      <c r="K7" t="s">
        <v>173</v>
      </c>
      <c r="L7" t="s">
        <v>173</v>
      </c>
      <c r="M7" t="s">
        <v>174</v>
      </c>
      <c r="P7">
        <v>999999</v>
      </c>
      <c r="Q7">
        <v>999999</v>
      </c>
    </row>
    <row r="8" spans="1:17" x14ac:dyDescent="0.15">
      <c r="A8">
        <v>200011</v>
      </c>
      <c r="B8" t="s">
        <v>175</v>
      </c>
      <c r="C8" s="35" t="s">
        <v>176</v>
      </c>
      <c r="D8">
        <v>2</v>
      </c>
      <c r="E8">
        <v>202</v>
      </c>
      <c r="F8" s="34">
        <v>10</v>
      </c>
      <c r="G8" t="s">
        <v>177</v>
      </c>
      <c r="H8">
        <v>1</v>
      </c>
      <c r="I8">
        <v>201</v>
      </c>
      <c r="J8" s="42"/>
      <c r="K8" t="s">
        <v>161</v>
      </c>
      <c r="L8" t="s">
        <v>161</v>
      </c>
      <c r="M8" t="s">
        <v>178</v>
      </c>
      <c r="P8">
        <v>999999</v>
      </c>
      <c r="Q8">
        <v>999999</v>
      </c>
    </row>
    <row r="9" spans="1:17" x14ac:dyDescent="0.15">
      <c r="A9">
        <v>200012</v>
      </c>
      <c r="B9" t="s">
        <v>179</v>
      </c>
      <c r="C9" s="36" t="s">
        <v>180</v>
      </c>
      <c r="D9">
        <v>2</v>
      </c>
      <c r="E9">
        <v>202</v>
      </c>
      <c r="F9" s="34">
        <v>100</v>
      </c>
      <c r="G9" t="s">
        <v>177</v>
      </c>
      <c r="H9">
        <v>2</v>
      </c>
      <c r="I9">
        <v>202</v>
      </c>
      <c r="J9" s="42"/>
      <c r="K9" t="s">
        <v>165</v>
      </c>
      <c r="L9" t="s">
        <v>165</v>
      </c>
      <c r="M9" t="s">
        <v>181</v>
      </c>
      <c r="P9">
        <v>999999</v>
      </c>
      <c r="Q9">
        <v>999999</v>
      </c>
    </row>
    <row r="10" spans="1:17" x14ac:dyDescent="0.15">
      <c r="A10">
        <v>200013</v>
      </c>
      <c r="B10" t="s">
        <v>182</v>
      </c>
      <c r="C10" s="36" t="s">
        <v>183</v>
      </c>
      <c r="D10">
        <v>2</v>
      </c>
      <c r="E10">
        <v>202</v>
      </c>
      <c r="F10" s="34">
        <v>1000</v>
      </c>
      <c r="G10" t="s">
        <v>177</v>
      </c>
      <c r="H10">
        <v>3</v>
      </c>
      <c r="I10">
        <v>203</v>
      </c>
      <c r="J10" s="42"/>
      <c r="K10" t="s">
        <v>169</v>
      </c>
      <c r="L10" t="s">
        <v>169</v>
      </c>
      <c r="M10" t="s">
        <v>184</v>
      </c>
      <c r="P10">
        <v>999999</v>
      </c>
      <c r="Q10">
        <v>999999</v>
      </c>
    </row>
    <row r="11" spans="1:17" x14ac:dyDescent="0.15">
      <c r="A11">
        <v>201000</v>
      </c>
      <c r="B11" t="s">
        <v>185</v>
      </c>
      <c r="C11" t="s">
        <v>186</v>
      </c>
      <c r="D11">
        <v>2</v>
      </c>
      <c r="E11">
        <v>201</v>
      </c>
      <c r="G11" t="s">
        <v>187</v>
      </c>
      <c r="H11">
        <v>5</v>
      </c>
      <c r="I11">
        <v>950</v>
      </c>
      <c r="J11" s="42">
        <v>10011</v>
      </c>
      <c r="K11" t="str">
        <f>"item"&amp;A11</f>
        <v>item201000</v>
      </c>
      <c r="L11" t="s">
        <v>188</v>
      </c>
      <c r="M11" t="s">
        <v>189</v>
      </c>
      <c r="P11">
        <v>999999</v>
      </c>
      <c r="Q11">
        <v>999999</v>
      </c>
    </row>
    <row r="12" spans="1:17" x14ac:dyDescent="0.15">
      <c r="A12">
        <v>201001</v>
      </c>
      <c r="B12" t="s">
        <v>190</v>
      </c>
      <c r="C12" t="s">
        <v>191</v>
      </c>
      <c r="D12">
        <v>2</v>
      </c>
      <c r="E12">
        <v>201</v>
      </c>
      <c r="G12" t="s">
        <v>187</v>
      </c>
      <c r="H12">
        <v>5</v>
      </c>
      <c r="I12">
        <v>950</v>
      </c>
      <c r="J12" s="42">
        <v>10010</v>
      </c>
      <c r="K12" t="s">
        <v>188</v>
      </c>
      <c r="L12" t="s">
        <v>188</v>
      </c>
      <c r="M12" t="s">
        <v>189</v>
      </c>
      <c r="P12">
        <v>999999</v>
      </c>
      <c r="Q12">
        <v>999999</v>
      </c>
    </row>
    <row r="13" spans="1:17" x14ac:dyDescent="0.15">
      <c r="A13">
        <v>210001</v>
      </c>
      <c r="B13" t="s">
        <v>192</v>
      </c>
      <c r="C13" t="s">
        <v>193</v>
      </c>
      <c r="D13">
        <v>2</v>
      </c>
      <c r="E13">
        <v>210</v>
      </c>
      <c r="G13" t="s">
        <v>194</v>
      </c>
      <c r="H13">
        <v>3</v>
      </c>
      <c r="I13">
        <v>800</v>
      </c>
      <c r="J13" s="42">
        <v>10014</v>
      </c>
      <c r="K13" t="s">
        <v>195</v>
      </c>
      <c r="L13" t="s">
        <v>195</v>
      </c>
      <c r="M13" t="s">
        <v>196</v>
      </c>
      <c r="P13">
        <v>999999</v>
      </c>
      <c r="Q13">
        <v>999999</v>
      </c>
    </row>
    <row r="14" spans="1:17" x14ac:dyDescent="0.15">
      <c r="A14">
        <v>220001</v>
      </c>
      <c r="B14" t="s">
        <v>197</v>
      </c>
      <c r="C14" t="s">
        <v>198</v>
      </c>
      <c r="D14">
        <v>2</v>
      </c>
      <c r="E14">
        <v>220</v>
      </c>
      <c r="G14" t="s">
        <v>199</v>
      </c>
      <c r="H14">
        <v>5</v>
      </c>
      <c r="I14">
        <v>700</v>
      </c>
      <c r="J14" s="42"/>
      <c r="K14" t="s">
        <v>195</v>
      </c>
      <c r="L14" t="s">
        <v>195</v>
      </c>
      <c r="M14" t="s">
        <v>200</v>
      </c>
      <c r="P14">
        <v>999999</v>
      </c>
      <c r="Q14">
        <v>999999</v>
      </c>
    </row>
    <row r="15" spans="1:17" x14ac:dyDescent="0.15">
      <c r="A15">
        <v>290001</v>
      </c>
      <c r="B15" s="34" t="s">
        <v>201</v>
      </c>
      <c r="C15" t="s">
        <v>202</v>
      </c>
      <c r="D15">
        <v>2</v>
      </c>
      <c r="E15">
        <v>290</v>
      </c>
      <c r="F15" s="34">
        <v>10</v>
      </c>
      <c r="G15" t="s">
        <v>60</v>
      </c>
      <c r="H15">
        <v>2</v>
      </c>
      <c r="I15">
        <v>997</v>
      </c>
      <c r="J15" s="42">
        <v>10001</v>
      </c>
      <c r="K15" t="str">
        <f>"item"&amp;A15</f>
        <v>item290001</v>
      </c>
      <c r="L15" t="s">
        <v>203</v>
      </c>
      <c r="M15" t="s">
        <v>204</v>
      </c>
      <c r="P15">
        <v>999999</v>
      </c>
      <c r="Q15">
        <v>100</v>
      </c>
    </row>
    <row r="16" spans="1:17" x14ac:dyDescent="0.15">
      <c r="A16">
        <v>290002</v>
      </c>
      <c r="B16" s="34" t="s">
        <v>205</v>
      </c>
      <c r="C16" t="s">
        <v>206</v>
      </c>
      <c r="D16">
        <v>2</v>
      </c>
      <c r="E16">
        <v>290</v>
      </c>
      <c r="F16" s="34">
        <v>50</v>
      </c>
      <c r="G16" t="s">
        <v>60</v>
      </c>
      <c r="H16">
        <v>3</v>
      </c>
      <c r="I16">
        <v>998</v>
      </c>
      <c r="J16" s="42">
        <v>10001</v>
      </c>
      <c r="K16" t="str">
        <f>"item"&amp;A16</f>
        <v>item290002</v>
      </c>
      <c r="L16" t="s">
        <v>207</v>
      </c>
      <c r="M16" t="s">
        <v>208</v>
      </c>
      <c r="P16">
        <v>999999</v>
      </c>
      <c r="Q16">
        <v>100</v>
      </c>
    </row>
    <row r="17" spans="1:17" x14ac:dyDescent="0.15">
      <c r="A17">
        <v>290003</v>
      </c>
      <c r="B17" s="34" t="s">
        <v>209</v>
      </c>
      <c r="C17" t="s">
        <v>210</v>
      </c>
      <c r="D17">
        <v>2</v>
      </c>
      <c r="E17">
        <v>290</v>
      </c>
      <c r="F17" s="34">
        <v>100</v>
      </c>
      <c r="G17" t="s">
        <v>60</v>
      </c>
      <c r="H17">
        <v>4</v>
      </c>
      <c r="I17">
        <v>999</v>
      </c>
      <c r="J17" s="42">
        <v>10001</v>
      </c>
      <c r="K17" t="str">
        <f>"item"&amp;A17</f>
        <v>item290003</v>
      </c>
      <c r="L17" t="s">
        <v>211</v>
      </c>
      <c r="M17" t="s">
        <v>212</v>
      </c>
      <c r="P17">
        <v>999999</v>
      </c>
      <c r="Q17">
        <v>100</v>
      </c>
    </row>
    <row r="18" spans="1:17" x14ac:dyDescent="0.15">
      <c r="A18">
        <v>291001</v>
      </c>
      <c r="B18" t="s">
        <v>213</v>
      </c>
      <c r="C18" t="s">
        <v>214</v>
      </c>
      <c r="D18">
        <v>2</v>
      </c>
      <c r="E18">
        <v>291</v>
      </c>
      <c r="F18" s="34" t="s">
        <v>215</v>
      </c>
      <c r="G18" t="s">
        <v>60</v>
      </c>
      <c r="H18">
        <v>3</v>
      </c>
      <c r="I18">
        <v>994</v>
      </c>
      <c r="J18" s="42"/>
      <c r="K18" t="s">
        <v>195</v>
      </c>
      <c r="L18" t="s">
        <v>195</v>
      </c>
      <c r="M18" t="s">
        <v>216</v>
      </c>
      <c r="P18">
        <v>999999</v>
      </c>
      <c r="Q18">
        <v>100</v>
      </c>
    </row>
    <row r="19" spans="1:17" x14ac:dyDescent="0.15">
      <c r="A19">
        <v>291002</v>
      </c>
      <c r="B19" t="s">
        <v>217</v>
      </c>
      <c r="C19" t="s">
        <v>218</v>
      </c>
      <c r="D19">
        <v>2</v>
      </c>
      <c r="E19">
        <v>291</v>
      </c>
      <c r="F19" s="34" t="s">
        <v>219</v>
      </c>
      <c r="G19" t="s">
        <v>60</v>
      </c>
      <c r="H19">
        <v>4</v>
      </c>
      <c r="I19">
        <v>995</v>
      </c>
      <c r="J19" s="42"/>
      <c r="K19" t="s">
        <v>195</v>
      </c>
      <c r="L19" t="s">
        <v>195</v>
      </c>
      <c r="M19" t="s">
        <v>220</v>
      </c>
      <c r="P19">
        <v>999999</v>
      </c>
      <c r="Q19">
        <v>100</v>
      </c>
    </row>
    <row r="20" spans="1:17" x14ac:dyDescent="0.15">
      <c r="A20">
        <v>291003</v>
      </c>
      <c r="B20" t="s">
        <v>221</v>
      </c>
      <c r="C20" t="s">
        <v>222</v>
      </c>
      <c r="D20">
        <v>2</v>
      </c>
      <c r="E20">
        <v>291</v>
      </c>
      <c r="F20" s="34" t="s">
        <v>223</v>
      </c>
      <c r="G20" t="s">
        <v>60</v>
      </c>
      <c r="H20">
        <v>5</v>
      </c>
      <c r="I20">
        <v>996</v>
      </c>
      <c r="J20" s="42"/>
      <c r="K20" t="s">
        <v>195</v>
      </c>
      <c r="L20" t="s">
        <v>195</v>
      </c>
      <c r="M20" t="s">
        <v>224</v>
      </c>
      <c r="P20">
        <v>999999</v>
      </c>
      <c r="Q20">
        <v>100</v>
      </c>
    </row>
    <row r="21" spans="1:17" x14ac:dyDescent="0.15">
      <c r="A21">
        <v>292001</v>
      </c>
      <c r="B21" t="s">
        <v>225</v>
      </c>
      <c r="C21" t="s">
        <v>225</v>
      </c>
      <c r="D21">
        <v>2</v>
      </c>
      <c r="E21">
        <v>291</v>
      </c>
      <c r="F21" s="26" t="s">
        <v>226</v>
      </c>
      <c r="G21" t="s">
        <v>225</v>
      </c>
      <c r="H21">
        <v>4</v>
      </c>
      <c r="I21">
        <v>5</v>
      </c>
      <c r="J21" s="42"/>
      <c r="K21" s="3" t="s">
        <v>227</v>
      </c>
      <c r="L21" s="3" t="s">
        <v>228</v>
      </c>
      <c r="M21" t="s">
        <v>225</v>
      </c>
      <c r="P21">
        <v>999999</v>
      </c>
      <c r="Q21">
        <v>999999</v>
      </c>
    </row>
    <row r="22" spans="1:17" x14ac:dyDescent="0.15">
      <c r="A22">
        <v>300101</v>
      </c>
      <c r="B22" t="s">
        <v>229</v>
      </c>
      <c r="C22" s="37" t="s">
        <v>230</v>
      </c>
      <c r="D22">
        <v>3</v>
      </c>
      <c r="E22">
        <v>300</v>
      </c>
      <c r="G22" t="s">
        <v>231</v>
      </c>
      <c r="H22">
        <v>2</v>
      </c>
      <c r="I22">
        <v>84</v>
      </c>
      <c r="J22" s="42" t="s">
        <v>232</v>
      </c>
      <c r="K22" t="s">
        <v>233</v>
      </c>
      <c r="L22" t="s">
        <v>233</v>
      </c>
      <c r="M22" t="s">
        <v>234</v>
      </c>
      <c r="N22" t="s">
        <v>235</v>
      </c>
      <c r="P22">
        <v>999999</v>
      </c>
      <c r="Q22">
        <v>999999</v>
      </c>
    </row>
    <row r="23" spans="1:17" x14ac:dyDescent="0.15">
      <c r="A23">
        <v>300102</v>
      </c>
      <c r="B23" t="s">
        <v>236</v>
      </c>
      <c r="C23" s="37" t="s">
        <v>237</v>
      </c>
      <c r="D23">
        <v>3</v>
      </c>
      <c r="E23">
        <v>300</v>
      </c>
      <c r="G23" t="s">
        <v>231</v>
      </c>
      <c r="H23">
        <v>2</v>
      </c>
      <c r="I23">
        <v>85</v>
      </c>
      <c r="J23" s="42" t="s">
        <v>238</v>
      </c>
      <c r="K23" t="s">
        <v>239</v>
      </c>
      <c r="L23" t="s">
        <v>239</v>
      </c>
      <c r="M23" t="s">
        <v>234</v>
      </c>
      <c r="N23" t="s">
        <v>235</v>
      </c>
      <c r="P23">
        <v>999999</v>
      </c>
      <c r="Q23">
        <v>999999</v>
      </c>
    </row>
    <row r="24" spans="1:17" x14ac:dyDescent="0.15">
      <c r="A24">
        <v>300103</v>
      </c>
      <c r="B24" t="s">
        <v>240</v>
      </c>
      <c r="C24" s="37" t="s">
        <v>241</v>
      </c>
      <c r="D24">
        <v>3</v>
      </c>
      <c r="E24">
        <v>300</v>
      </c>
      <c r="G24" t="s">
        <v>231</v>
      </c>
      <c r="H24">
        <v>2</v>
      </c>
      <c r="I24">
        <v>86</v>
      </c>
      <c r="J24" s="42" t="s">
        <v>242</v>
      </c>
      <c r="K24" t="s">
        <v>243</v>
      </c>
      <c r="L24" t="s">
        <v>243</v>
      </c>
      <c r="M24" t="s">
        <v>234</v>
      </c>
      <c r="N24" t="s">
        <v>235</v>
      </c>
      <c r="P24">
        <v>999999</v>
      </c>
      <c r="Q24">
        <v>999999</v>
      </c>
    </row>
    <row r="25" spans="1:17" s="26" customFormat="1" x14ac:dyDescent="0.15">
      <c r="A25" s="26">
        <v>300104</v>
      </c>
      <c r="B25" s="26" t="s">
        <v>244</v>
      </c>
      <c r="C25" s="38" t="s">
        <v>245</v>
      </c>
      <c r="D25">
        <v>2</v>
      </c>
      <c r="E25">
        <v>291</v>
      </c>
      <c r="F25" s="26" t="s">
        <v>246</v>
      </c>
      <c r="G25" t="s">
        <v>60</v>
      </c>
      <c r="H25" s="26">
        <v>2</v>
      </c>
      <c r="I25" s="26">
        <v>990</v>
      </c>
      <c r="J25" s="32">
        <v>10010</v>
      </c>
      <c r="K25" t="s">
        <v>243</v>
      </c>
      <c r="L25" t="s">
        <v>243</v>
      </c>
      <c r="M25" s="26" t="s">
        <v>234</v>
      </c>
      <c r="P25" s="26">
        <v>999999</v>
      </c>
      <c r="Q25">
        <v>1000</v>
      </c>
    </row>
    <row r="26" spans="1:17" s="26" customFormat="1" x14ac:dyDescent="0.15">
      <c r="A26" s="26">
        <v>300105</v>
      </c>
      <c r="B26" s="26" t="s">
        <v>247</v>
      </c>
      <c r="C26" s="38" t="s">
        <v>248</v>
      </c>
      <c r="D26">
        <v>2</v>
      </c>
      <c r="E26">
        <v>292</v>
      </c>
      <c r="F26" s="26" t="s">
        <v>246</v>
      </c>
      <c r="G26" t="s">
        <v>60</v>
      </c>
      <c r="H26" s="26">
        <v>2</v>
      </c>
      <c r="I26" s="26">
        <v>990</v>
      </c>
      <c r="J26" s="32">
        <v>10010</v>
      </c>
      <c r="K26" t="s">
        <v>243</v>
      </c>
      <c r="L26" t="s">
        <v>243</v>
      </c>
      <c r="M26" s="26" t="s">
        <v>234</v>
      </c>
      <c r="P26" s="26">
        <v>999999</v>
      </c>
      <c r="Q26">
        <v>1000</v>
      </c>
    </row>
    <row r="27" spans="1:17" s="26" customFormat="1" x14ac:dyDescent="0.15">
      <c r="A27" s="26">
        <v>300201</v>
      </c>
      <c r="B27" s="26" t="s">
        <v>249</v>
      </c>
      <c r="C27" s="39" t="s">
        <v>250</v>
      </c>
      <c r="D27" s="26">
        <v>3</v>
      </c>
      <c r="E27" s="26">
        <v>300</v>
      </c>
      <c r="G27" t="s">
        <v>231</v>
      </c>
      <c r="H27" s="26">
        <v>3</v>
      </c>
      <c r="I27" s="26">
        <v>88</v>
      </c>
      <c r="J27" s="32">
        <v>10016</v>
      </c>
      <c r="K27" s="26" t="s">
        <v>251</v>
      </c>
      <c r="L27" s="26" t="s">
        <v>251</v>
      </c>
      <c r="M27" s="26" t="s">
        <v>234</v>
      </c>
      <c r="N27" s="26" t="s">
        <v>252</v>
      </c>
      <c r="P27" s="26">
        <v>999999</v>
      </c>
      <c r="Q27" s="26">
        <v>999999</v>
      </c>
    </row>
    <row r="28" spans="1:17" s="26" customFormat="1" x14ac:dyDescent="0.15">
      <c r="A28" s="26">
        <v>300202</v>
      </c>
      <c r="B28" s="26" t="s">
        <v>253</v>
      </c>
      <c r="C28" s="39" t="s">
        <v>254</v>
      </c>
      <c r="D28" s="26">
        <v>3</v>
      </c>
      <c r="E28" s="26">
        <v>300</v>
      </c>
      <c r="G28" t="s">
        <v>231</v>
      </c>
      <c r="H28" s="26">
        <v>3</v>
      </c>
      <c r="I28" s="26">
        <v>89</v>
      </c>
      <c r="J28" s="32">
        <v>10016</v>
      </c>
      <c r="K28" s="26" t="s">
        <v>255</v>
      </c>
      <c r="L28" s="26" t="s">
        <v>255</v>
      </c>
      <c r="M28" s="26" t="s">
        <v>234</v>
      </c>
      <c r="N28" s="26" t="s">
        <v>252</v>
      </c>
      <c r="P28" s="26">
        <v>999999</v>
      </c>
      <c r="Q28" s="26">
        <v>999999</v>
      </c>
    </row>
    <row r="29" spans="1:17" s="26" customFormat="1" x14ac:dyDescent="0.15">
      <c r="A29" s="26">
        <v>300203</v>
      </c>
      <c r="B29" s="26" t="s">
        <v>256</v>
      </c>
      <c r="C29" s="39" t="s">
        <v>257</v>
      </c>
      <c r="D29" s="26">
        <v>3</v>
      </c>
      <c r="E29" s="26">
        <v>300</v>
      </c>
      <c r="G29" t="s">
        <v>231</v>
      </c>
      <c r="H29" s="26">
        <v>3</v>
      </c>
      <c r="I29" s="26">
        <v>90</v>
      </c>
      <c r="J29" s="32">
        <v>10016</v>
      </c>
      <c r="K29" s="26" t="s">
        <v>258</v>
      </c>
      <c r="L29" s="26" t="s">
        <v>258</v>
      </c>
      <c r="M29" s="26" t="s">
        <v>234</v>
      </c>
      <c r="N29" s="26" t="s">
        <v>252</v>
      </c>
      <c r="P29" s="26">
        <v>999999</v>
      </c>
      <c r="Q29" s="26">
        <v>999999</v>
      </c>
    </row>
    <row r="30" spans="1:17" s="26" customFormat="1" x14ac:dyDescent="0.15">
      <c r="A30" s="26">
        <v>300204</v>
      </c>
      <c r="B30" s="26" t="s">
        <v>259</v>
      </c>
      <c r="C30" s="38" t="s">
        <v>260</v>
      </c>
      <c r="D30">
        <v>2</v>
      </c>
      <c r="E30">
        <v>291</v>
      </c>
      <c r="F30" s="26" t="s">
        <v>261</v>
      </c>
      <c r="G30" t="s">
        <v>60</v>
      </c>
      <c r="H30" s="26">
        <v>3</v>
      </c>
      <c r="I30" s="26">
        <v>991</v>
      </c>
      <c r="J30" s="32">
        <v>10010</v>
      </c>
      <c r="K30" s="26" t="s">
        <v>258</v>
      </c>
      <c r="L30" s="26" t="s">
        <v>258</v>
      </c>
      <c r="M30" s="26" t="s">
        <v>234</v>
      </c>
      <c r="P30" s="26">
        <v>999999</v>
      </c>
      <c r="Q30">
        <v>1000</v>
      </c>
    </row>
    <row r="31" spans="1:17" s="26" customFormat="1" x14ac:dyDescent="0.15">
      <c r="A31" s="26">
        <v>300205</v>
      </c>
      <c r="B31" s="26" t="s">
        <v>262</v>
      </c>
      <c r="C31" s="38" t="s">
        <v>263</v>
      </c>
      <c r="D31">
        <v>2</v>
      </c>
      <c r="E31">
        <v>292</v>
      </c>
      <c r="F31" s="26" t="s">
        <v>261</v>
      </c>
      <c r="G31" t="s">
        <v>60</v>
      </c>
      <c r="H31" s="26">
        <v>3</v>
      </c>
      <c r="I31" s="26">
        <v>991</v>
      </c>
      <c r="J31" s="32">
        <v>10010</v>
      </c>
      <c r="K31" s="26" t="s">
        <v>258</v>
      </c>
      <c r="L31" s="26" t="s">
        <v>258</v>
      </c>
      <c r="M31" s="26" t="s">
        <v>234</v>
      </c>
      <c r="P31" s="26">
        <v>999999</v>
      </c>
      <c r="Q31">
        <v>1000</v>
      </c>
    </row>
    <row r="32" spans="1:17" s="26" customFormat="1" x14ac:dyDescent="0.15">
      <c r="A32" s="26">
        <v>300301</v>
      </c>
      <c r="B32" s="26" t="s">
        <v>264</v>
      </c>
      <c r="C32" s="39" t="s">
        <v>265</v>
      </c>
      <c r="D32" s="26">
        <v>3</v>
      </c>
      <c r="E32" s="26">
        <v>300</v>
      </c>
      <c r="G32" t="s">
        <v>231</v>
      </c>
      <c r="H32" s="26">
        <v>4</v>
      </c>
      <c r="I32" s="26">
        <v>92</v>
      </c>
      <c r="J32" s="32">
        <v>10010</v>
      </c>
      <c r="K32" s="26" t="s">
        <v>266</v>
      </c>
      <c r="L32" s="26" t="s">
        <v>266</v>
      </c>
      <c r="M32" s="26" t="s">
        <v>234</v>
      </c>
      <c r="N32" s="26" t="s">
        <v>267</v>
      </c>
      <c r="P32" s="26">
        <v>999999</v>
      </c>
      <c r="Q32" s="26">
        <v>999999</v>
      </c>
    </row>
    <row r="33" spans="1:17" s="26" customFormat="1" x14ac:dyDescent="0.15">
      <c r="A33" s="26">
        <v>300302</v>
      </c>
      <c r="B33" s="26" t="s">
        <v>268</v>
      </c>
      <c r="C33" s="39" t="s">
        <v>269</v>
      </c>
      <c r="D33" s="26">
        <v>3</v>
      </c>
      <c r="E33" s="26">
        <v>300</v>
      </c>
      <c r="G33" t="s">
        <v>231</v>
      </c>
      <c r="H33" s="26">
        <v>4</v>
      </c>
      <c r="I33" s="26">
        <v>93</v>
      </c>
      <c r="J33" s="32">
        <v>10010</v>
      </c>
      <c r="K33" s="26" t="s">
        <v>270</v>
      </c>
      <c r="L33" s="26" t="s">
        <v>270</v>
      </c>
      <c r="M33" s="26" t="s">
        <v>234</v>
      </c>
      <c r="N33" s="26" t="s">
        <v>267</v>
      </c>
      <c r="P33" s="26">
        <v>999999</v>
      </c>
      <c r="Q33" s="26">
        <v>999999</v>
      </c>
    </row>
    <row r="34" spans="1:17" s="26" customFormat="1" x14ac:dyDescent="0.15">
      <c r="A34" s="26">
        <v>300303</v>
      </c>
      <c r="B34" s="26" t="s">
        <v>271</v>
      </c>
      <c r="C34" s="39" t="s">
        <v>272</v>
      </c>
      <c r="D34" s="26">
        <v>3</v>
      </c>
      <c r="E34" s="26">
        <v>300</v>
      </c>
      <c r="G34" t="s">
        <v>231</v>
      </c>
      <c r="H34" s="26">
        <v>4</v>
      </c>
      <c r="I34" s="26">
        <v>94</v>
      </c>
      <c r="J34" s="32">
        <v>10010</v>
      </c>
      <c r="K34" s="26" t="s">
        <v>273</v>
      </c>
      <c r="L34" s="26" t="s">
        <v>273</v>
      </c>
      <c r="M34" s="26" t="s">
        <v>234</v>
      </c>
      <c r="N34" s="26" t="s">
        <v>267</v>
      </c>
      <c r="P34" s="26">
        <v>999999</v>
      </c>
      <c r="Q34" s="26">
        <v>999999</v>
      </c>
    </row>
    <row r="35" spans="1:17" s="26" customFormat="1" x14ac:dyDescent="0.15">
      <c r="A35" s="26">
        <v>300304</v>
      </c>
      <c r="B35" s="26" t="s">
        <v>274</v>
      </c>
      <c r="C35" s="38" t="s">
        <v>275</v>
      </c>
      <c r="D35">
        <v>2</v>
      </c>
      <c r="E35">
        <v>291</v>
      </c>
      <c r="F35" s="26" t="s">
        <v>276</v>
      </c>
      <c r="G35" t="s">
        <v>60</v>
      </c>
      <c r="H35" s="26">
        <v>4</v>
      </c>
      <c r="I35" s="26">
        <v>992</v>
      </c>
      <c r="J35" s="32">
        <v>10010</v>
      </c>
      <c r="K35" s="26" t="s">
        <v>273</v>
      </c>
      <c r="L35" s="26" t="s">
        <v>273</v>
      </c>
      <c r="M35" s="26" t="s">
        <v>234</v>
      </c>
      <c r="P35" s="26">
        <v>999999</v>
      </c>
      <c r="Q35">
        <v>1000</v>
      </c>
    </row>
    <row r="36" spans="1:17" s="26" customFormat="1" x14ac:dyDescent="0.15">
      <c r="A36" s="26">
        <v>300305</v>
      </c>
      <c r="B36" s="26" t="s">
        <v>277</v>
      </c>
      <c r="C36" s="38" t="s">
        <v>278</v>
      </c>
      <c r="D36">
        <v>2</v>
      </c>
      <c r="E36">
        <v>292</v>
      </c>
      <c r="F36" s="26" t="s">
        <v>276</v>
      </c>
      <c r="G36" t="s">
        <v>60</v>
      </c>
      <c r="H36" s="26">
        <v>4</v>
      </c>
      <c r="I36" s="26">
        <v>992</v>
      </c>
      <c r="J36" s="32">
        <v>10010</v>
      </c>
      <c r="K36" s="26" t="s">
        <v>273</v>
      </c>
      <c r="L36" s="26" t="s">
        <v>273</v>
      </c>
      <c r="M36" s="26" t="s">
        <v>234</v>
      </c>
      <c r="P36" s="26">
        <v>999999</v>
      </c>
      <c r="Q36">
        <v>1000</v>
      </c>
    </row>
    <row r="37" spans="1:17" s="26" customFormat="1" x14ac:dyDescent="0.15">
      <c r="A37" s="26">
        <v>300401</v>
      </c>
      <c r="B37" s="26" t="s">
        <v>279</v>
      </c>
      <c r="C37" s="39" t="s">
        <v>280</v>
      </c>
      <c r="D37" s="26">
        <v>3</v>
      </c>
      <c r="E37" s="26">
        <v>300</v>
      </c>
      <c r="G37" t="s">
        <v>231</v>
      </c>
      <c r="H37" s="26">
        <v>5</v>
      </c>
      <c r="I37" s="26">
        <v>96</v>
      </c>
      <c r="J37" s="32">
        <v>10010</v>
      </c>
      <c r="K37" s="26" t="s">
        <v>281</v>
      </c>
      <c r="L37" s="26" t="s">
        <v>281</v>
      </c>
      <c r="M37" s="26" t="s">
        <v>234</v>
      </c>
      <c r="N37" s="26" t="s">
        <v>282</v>
      </c>
      <c r="P37" s="26">
        <v>999999</v>
      </c>
      <c r="Q37" s="26">
        <v>999999</v>
      </c>
    </row>
    <row r="38" spans="1:17" s="26" customFormat="1" x14ac:dyDescent="0.15">
      <c r="A38" s="26">
        <v>300402</v>
      </c>
      <c r="B38" s="26" t="s">
        <v>283</v>
      </c>
      <c r="C38" s="39" t="s">
        <v>284</v>
      </c>
      <c r="D38" s="26">
        <v>3</v>
      </c>
      <c r="E38" s="26">
        <v>300</v>
      </c>
      <c r="G38" t="s">
        <v>231</v>
      </c>
      <c r="H38" s="26">
        <v>5</v>
      </c>
      <c r="I38" s="26">
        <v>97</v>
      </c>
      <c r="J38" s="32">
        <v>10010</v>
      </c>
      <c r="K38" s="26" t="s">
        <v>285</v>
      </c>
      <c r="L38" s="26" t="s">
        <v>285</v>
      </c>
      <c r="M38" s="26" t="s">
        <v>234</v>
      </c>
      <c r="N38" s="26" t="s">
        <v>282</v>
      </c>
      <c r="P38" s="26">
        <v>999999</v>
      </c>
      <c r="Q38" s="26">
        <v>999999</v>
      </c>
    </row>
    <row r="39" spans="1:17" s="26" customFormat="1" x14ac:dyDescent="0.15">
      <c r="A39" s="26">
        <v>300403</v>
      </c>
      <c r="B39" s="26" t="s">
        <v>286</v>
      </c>
      <c r="C39" s="39" t="s">
        <v>287</v>
      </c>
      <c r="D39" s="26">
        <v>3</v>
      </c>
      <c r="E39" s="26">
        <v>300</v>
      </c>
      <c r="G39" t="s">
        <v>231</v>
      </c>
      <c r="H39" s="26">
        <v>5</v>
      </c>
      <c r="I39" s="26">
        <v>98</v>
      </c>
      <c r="J39" s="32">
        <v>10010</v>
      </c>
      <c r="K39" s="26" t="s">
        <v>288</v>
      </c>
      <c r="L39" s="26" t="s">
        <v>288</v>
      </c>
      <c r="M39" s="26" t="s">
        <v>234</v>
      </c>
      <c r="N39" s="26" t="s">
        <v>282</v>
      </c>
      <c r="P39" s="26">
        <v>999999</v>
      </c>
      <c r="Q39" s="26">
        <v>999999</v>
      </c>
    </row>
    <row r="40" spans="1:17" s="26" customFormat="1" x14ac:dyDescent="0.15">
      <c r="A40" s="26">
        <v>300404</v>
      </c>
      <c r="B40" s="26" t="s">
        <v>289</v>
      </c>
      <c r="C40" s="38" t="s">
        <v>290</v>
      </c>
      <c r="D40">
        <v>2</v>
      </c>
      <c r="E40">
        <v>291</v>
      </c>
      <c r="F40" s="26" t="s">
        <v>291</v>
      </c>
      <c r="G40" t="s">
        <v>60</v>
      </c>
      <c r="H40" s="26">
        <v>5</v>
      </c>
      <c r="I40" s="26">
        <v>993</v>
      </c>
      <c r="J40" s="32">
        <v>10010</v>
      </c>
      <c r="K40" s="26" t="s">
        <v>288</v>
      </c>
      <c r="L40" s="26" t="s">
        <v>288</v>
      </c>
      <c r="M40" s="26" t="s">
        <v>234</v>
      </c>
      <c r="P40" s="26">
        <v>999999</v>
      </c>
      <c r="Q40">
        <v>1000</v>
      </c>
    </row>
    <row r="41" spans="1:17" s="26" customFormat="1" x14ac:dyDescent="0.15">
      <c r="A41" s="26">
        <v>300405</v>
      </c>
      <c r="B41" s="26" t="s">
        <v>292</v>
      </c>
      <c r="C41" s="38" t="s">
        <v>293</v>
      </c>
      <c r="D41">
        <v>2</v>
      </c>
      <c r="E41">
        <v>292</v>
      </c>
      <c r="F41" s="26" t="s">
        <v>291</v>
      </c>
      <c r="G41" t="s">
        <v>60</v>
      </c>
      <c r="H41" s="26">
        <v>5</v>
      </c>
      <c r="I41" s="26">
        <v>993</v>
      </c>
      <c r="J41" s="32">
        <v>10010</v>
      </c>
      <c r="K41" s="26" t="s">
        <v>288</v>
      </c>
      <c r="L41" s="26" t="s">
        <v>288</v>
      </c>
      <c r="M41" s="26" t="s">
        <v>234</v>
      </c>
      <c r="P41" s="26">
        <v>999999</v>
      </c>
      <c r="Q41">
        <v>1000</v>
      </c>
    </row>
    <row r="42" spans="1:17" s="33" customFormat="1" x14ac:dyDescent="0.15">
      <c r="A42" s="33">
        <v>400001</v>
      </c>
      <c r="B42" s="40" t="s">
        <v>294</v>
      </c>
      <c r="C42" s="41" t="s">
        <v>295</v>
      </c>
      <c r="D42" s="33">
        <v>4</v>
      </c>
      <c r="E42" s="33">
        <v>400</v>
      </c>
      <c r="F42" s="40">
        <v>50</v>
      </c>
      <c r="G42" s="33" t="s">
        <v>296</v>
      </c>
      <c r="H42" s="33">
        <v>3</v>
      </c>
      <c r="I42" s="33">
        <v>1</v>
      </c>
      <c r="J42" s="43">
        <v>10010</v>
      </c>
      <c r="K42" s="33" t="s">
        <v>188</v>
      </c>
      <c r="L42" s="33" t="s">
        <v>188</v>
      </c>
      <c r="M42" s="33" t="s">
        <v>297</v>
      </c>
      <c r="P42" s="33">
        <v>999999</v>
      </c>
      <c r="Q42" s="33">
        <v>999999</v>
      </c>
    </row>
    <row r="43" spans="1:17" s="33" customFormat="1" x14ac:dyDescent="0.15">
      <c r="A43" s="33">
        <v>400002</v>
      </c>
      <c r="B43" s="40" t="s">
        <v>298</v>
      </c>
      <c r="C43" s="41" t="s">
        <v>299</v>
      </c>
      <c r="D43" s="33">
        <v>4</v>
      </c>
      <c r="E43" s="33">
        <v>400</v>
      </c>
      <c r="F43" s="40">
        <v>50</v>
      </c>
      <c r="G43" s="33" t="s">
        <v>296</v>
      </c>
      <c r="H43" s="33">
        <v>3</v>
      </c>
      <c r="I43" s="33">
        <v>1</v>
      </c>
      <c r="J43" s="43">
        <v>10010</v>
      </c>
      <c r="K43" s="33" t="s">
        <v>300</v>
      </c>
      <c r="L43" s="33" t="s">
        <v>300</v>
      </c>
      <c r="M43" s="33" t="s">
        <v>297</v>
      </c>
      <c r="P43" s="33">
        <v>999999</v>
      </c>
      <c r="Q43" s="33">
        <v>999999</v>
      </c>
    </row>
    <row r="44" spans="1:17" s="33" customFormat="1" x14ac:dyDescent="0.15">
      <c r="A44" s="33">
        <v>400003</v>
      </c>
      <c r="B44" s="40" t="s">
        <v>301</v>
      </c>
      <c r="C44" s="41" t="s">
        <v>302</v>
      </c>
      <c r="D44" s="33">
        <v>4</v>
      </c>
      <c r="E44" s="33">
        <v>400</v>
      </c>
      <c r="F44" s="40">
        <v>50</v>
      </c>
      <c r="G44" s="33" t="s">
        <v>296</v>
      </c>
      <c r="H44" s="33">
        <v>3</v>
      </c>
      <c r="I44" s="33">
        <v>1</v>
      </c>
      <c r="J44" s="43">
        <v>10010</v>
      </c>
      <c r="K44" s="33" t="s">
        <v>203</v>
      </c>
      <c r="L44" s="33" t="s">
        <v>203</v>
      </c>
      <c r="M44" s="33" t="s">
        <v>297</v>
      </c>
      <c r="P44" s="33">
        <v>999999</v>
      </c>
      <c r="Q44" s="33">
        <v>999999</v>
      </c>
    </row>
    <row r="45" spans="1:17" s="33" customFormat="1" x14ac:dyDescent="0.15">
      <c r="A45" s="33">
        <v>400111</v>
      </c>
      <c r="B45" s="33" t="s">
        <v>303</v>
      </c>
      <c r="C45" s="41" t="s">
        <v>304</v>
      </c>
      <c r="D45" s="33">
        <v>4</v>
      </c>
      <c r="E45" s="33">
        <v>400</v>
      </c>
      <c r="F45" s="40">
        <v>50</v>
      </c>
      <c r="G45" s="33" t="s">
        <v>296</v>
      </c>
      <c r="H45" s="33">
        <v>4</v>
      </c>
      <c r="I45" s="33">
        <v>1</v>
      </c>
      <c r="J45" s="43">
        <v>10010</v>
      </c>
      <c r="K45" s="33" t="s">
        <v>203</v>
      </c>
      <c r="L45" s="33" t="s">
        <v>203</v>
      </c>
      <c r="M45" s="33" t="s">
        <v>297</v>
      </c>
      <c r="P45" s="33">
        <v>999999</v>
      </c>
      <c r="Q45" s="33">
        <v>999999</v>
      </c>
    </row>
    <row r="46" spans="1:17" s="33" customFormat="1" x14ac:dyDescent="0.15">
      <c r="A46" s="33">
        <v>400112</v>
      </c>
      <c r="B46" s="33" t="s">
        <v>305</v>
      </c>
      <c r="C46" s="41" t="s">
        <v>306</v>
      </c>
      <c r="D46" s="33">
        <v>4</v>
      </c>
      <c r="E46" s="33">
        <v>400</v>
      </c>
      <c r="F46" s="40">
        <v>50</v>
      </c>
      <c r="G46" s="33" t="s">
        <v>296</v>
      </c>
      <c r="H46" s="33">
        <v>4</v>
      </c>
      <c r="I46" s="33">
        <v>1</v>
      </c>
      <c r="J46" s="43">
        <v>10010</v>
      </c>
      <c r="K46" s="33" t="s">
        <v>207</v>
      </c>
      <c r="L46" s="33" t="s">
        <v>207</v>
      </c>
      <c r="M46" s="33" t="s">
        <v>297</v>
      </c>
      <c r="P46" s="33">
        <v>999999</v>
      </c>
      <c r="Q46" s="33">
        <v>999999</v>
      </c>
    </row>
    <row r="47" spans="1:17" s="33" customFormat="1" x14ac:dyDescent="0.15">
      <c r="A47" s="33">
        <v>400113</v>
      </c>
      <c r="B47" s="33" t="s">
        <v>307</v>
      </c>
      <c r="C47" s="41" t="s">
        <v>308</v>
      </c>
      <c r="D47" s="33">
        <v>4</v>
      </c>
      <c r="E47" s="33">
        <v>400</v>
      </c>
      <c r="F47" s="40">
        <v>50</v>
      </c>
      <c r="G47" s="33" t="s">
        <v>296</v>
      </c>
      <c r="H47" s="33">
        <v>4</v>
      </c>
      <c r="I47" s="33">
        <v>1</v>
      </c>
      <c r="J47" s="43">
        <v>10010</v>
      </c>
      <c r="K47" s="33" t="s">
        <v>211</v>
      </c>
      <c r="L47" s="33" t="s">
        <v>211</v>
      </c>
      <c r="M47" s="33" t="s">
        <v>297</v>
      </c>
      <c r="P47" s="33">
        <v>999999</v>
      </c>
      <c r="Q47" s="33">
        <v>999999</v>
      </c>
    </row>
    <row r="48" spans="1:17" s="33" customFormat="1" x14ac:dyDescent="0.15">
      <c r="A48" s="33">
        <v>400121</v>
      </c>
      <c r="B48" s="33" t="s">
        <v>309</v>
      </c>
      <c r="C48" s="41" t="s">
        <v>310</v>
      </c>
      <c r="D48" s="33">
        <v>4</v>
      </c>
      <c r="E48" s="33">
        <v>400</v>
      </c>
      <c r="F48" s="40">
        <v>50</v>
      </c>
      <c r="G48" s="33" t="s">
        <v>296</v>
      </c>
      <c r="H48" s="33">
        <v>4</v>
      </c>
      <c r="I48" s="33">
        <v>1</v>
      </c>
      <c r="J48" s="43">
        <v>10010</v>
      </c>
      <c r="K48" s="33" t="s">
        <v>300</v>
      </c>
      <c r="L48" s="33" t="s">
        <v>300</v>
      </c>
      <c r="M48" s="33" t="s">
        <v>297</v>
      </c>
      <c r="P48" s="33">
        <v>999999</v>
      </c>
      <c r="Q48" s="33">
        <v>999999</v>
      </c>
    </row>
    <row r="49" spans="1:17" s="33" customFormat="1" x14ac:dyDescent="0.15">
      <c r="A49" s="33">
        <v>400122</v>
      </c>
      <c r="B49" s="33" t="s">
        <v>311</v>
      </c>
      <c r="C49" s="41" t="s">
        <v>312</v>
      </c>
      <c r="D49" s="33">
        <v>4</v>
      </c>
      <c r="E49" s="33">
        <v>400</v>
      </c>
      <c r="F49" s="40">
        <v>50</v>
      </c>
      <c r="G49" s="33" t="s">
        <v>296</v>
      </c>
      <c r="H49" s="33">
        <v>4</v>
      </c>
      <c r="I49" s="33">
        <v>1</v>
      </c>
      <c r="J49" s="43">
        <v>10010</v>
      </c>
      <c r="K49" s="33" t="s">
        <v>203</v>
      </c>
      <c r="L49" s="33" t="s">
        <v>203</v>
      </c>
      <c r="M49" s="33" t="s">
        <v>297</v>
      </c>
      <c r="P49" s="33">
        <v>999999</v>
      </c>
      <c r="Q49" s="33">
        <v>999999</v>
      </c>
    </row>
    <row r="50" spans="1:17" s="33" customFormat="1" x14ac:dyDescent="0.15">
      <c r="A50" s="33">
        <v>400123</v>
      </c>
      <c r="B50" s="33" t="s">
        <v>313</v>
      </c>
      <c r="C50" s="41" t="s">
        <v>314</v>
      </c>
      <c r="D50" s="33">
        <v>4</v>
      </c>
      <c r="E50" s="33">
        <v>400</v>
      </c>
      <c r="F50" s="40">
        <v>50</v>
      </c>
      <c r="G50" s="33" t="s">
        <v>296</v>
      </c>
      <c r="H50" s="33">
        <v>4</v>
      </c>
      <c r="I50" s="33">
        <v>1</v>
      </c>
      <c r="J50" s="43">
        <v>10010</v>
      </c>
      <c r="K50" s="33" t="s">
        <v>207</v>
      </c>
      <c r="L50" s="33" t="s">
        <v>207</v>
      </c>
      <c r="M50" s="33" t="s">
        <v>297</v>
      </c>
      <c r="P50" s="33">
        <v>999999</v>
      </c>
      <c r="Q50" s="33">
        <v>999999</v>
      </c>
    </row>
    <row r="51" spans="1:17" s="33" customFormat="1" x14ac:dyDescent="0.15">
      <c r="A51" s="33">
        <v>400131</v>
      </c>
      <c r="B51" s="33" t="s">
        <v>315</v>
      </c>
      <c r="C51" s="41" t="s">
        <v>316</v>
      </c>
      <c r="D51" s="33">
        <v>4</v>
      </c>
      <c r="E51" s="33">
        <v>400</v>
      </c>
      <c r="F51" s="40">
        <v>50</v>
      </c>
      <c r="G51" s="33" t="s">
        <v>296</v>
      </c>
      <c r="H51" s="33">
        <v>5</v>
      </c>
      <c r="I51" s="33">
        <v>1</v>
      </c>
      <c r="J51" s="43">
        <v>10010</v>
      </c>
      <c r="K51" s="33" t="s">
        <v>211</v>
      </c>
      <c r="L51" s="33" t="s">
        <v>211</v>
      </c>
      <c r="M51" s="33" t="s">
        <v>297</v>
      </c>
      <c r="P51" s="33">
        <v>999999</v>
      </c>
      <c r="Q51" s="33">
        <v>999999</v>
      </c>
    </row>
    <row r="52" spans="1:17" s="33" customFormat="1" x14ac:dyDescent="0.15">
      <c r="A52" s="33">
        <v>400132</v>
      </c>
      <c r="B52" s="33" t="s">
        <v>317</v>
      </c>
      <c r="C52" s="41" t="s">
        <v>318</v>
      </c>
      <c r="D52" s="33">
        <v>4</v>
      </c>
      <c r="E52" s="33">
        <v>400</v>
      </c>
      <c r="F52" s="40">
        <v>50</v>
      </c>
      <c r="G52" s="33" t="s">
        <v>296</v>
      </c>
      <c r="H52" s="33">
        <v>4</v>
      </c>
      <c r="I52" s="33">
        <v>1</v>
      </c>
      <c r="J52" s="43">
        <v>10010</v>
      </c>
      <c r="K52" s="33" t="s">
        <v>207</v>
      </c>
      <c r="L52" s="33" t="s">
        <v>207</v>
      </c>
      <c r="M52" s="33" t="s">
        <v>297</v>
      </c>
      <c r="P52" s="33">
        <v>999999</v>
      </c>
      <c r="Q52" s="33">
        <v>999999</v>
      </c>
    </row>
    <row r="53" spans="1:17" s="33" customFormat="1" x14ac:dyDescent="0.15">
      <c r="A53" s="33">
        <v>400133</v>
      </c>
      <c r="B53" s="33" t="s">
        <v>319</v>
      </c>
      <c r="C53" s="41" t="s">
        <v>320</v>
      </c>
      <c r="D53" s="33">
        <v>4</v>
      </c>
      <c r="E53" s="33">
        <v>400</v>
      </c>
      <c r="F53" s="40">
        <v>50</v>
      </c>
      <c r="G53" s="33" t="s">
        <v>296</v>
      </c>
      <c r="H53" s="33">
        <v>4</v>
      </c>
      <c r="I53" s="33">
        <v>1</v>
      </c>
      <c r="J53" s="43">
        <v>10010</v>
      </c>
      <c r="K53" s="33" t="s">
        <v>211</v>
      </c>
      <c r="L53" s="33" t="s">
        <v>211</v>
      </c>
      <c r="M53" s="33" t="s">
        <v>297</v>
      </c>
      <c r="P53" s="33">
        <v>999999</v>
      </c>
      <c r="Q53" s="33">
        <v>999999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S32"/>
  <sheetViews>
    <sheetView workbookViewId="0">
      <selection activeCell="A4" sqref="A4:XFD4"/>
    </sheetView>
  </sheetViews>
  <sheetFormatPr defaultColWidth="9" defaultRowHeight="13.5" x14ac:dyDescent="0.15"/>
  <cols>
    <col min="2" max="2" width="32.75" customWidth="1"/>
    <col min="3" max="3" width="24.625" customWidth="1"/>
    <col min="6" max="6" width="17.25" customWidth="1"/>
    <col min="7" max="7" width="14" customWidth="1"/>
  </cols>
  <sheetData>
    <row r="1" spans="1:19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9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9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9" s="25" customFormat="1" x14ac:dyDescent="0.15">
      <c r="A4" s="25">
        <v>500000</v>
      </c>
      <c r="B4" s="25" t="s">
        <v>321</v>
      </c>
      <c r="C4" s="25" t="s">
        <v>322</v>
      </c>
      <c r="D4" s="25">
        <v>5</v>
      </c>
      <c r="E4" s="25">
        <v>500</v>
      </c>
      <c r="G4" s="25" t="s">
        <v>323</v>
      </c>
      <c r="H4" s="25">
        <v>5</v>
      </c>
      <c r="I4" s="25">
        <v>11</v>
      </c>
      <c r="J4" s="31">
        <v>10002</v>
      </c>
      <c r="K4" s="27" t="s">
        <v>324</v>
      </c>
      <c r="L4" s="27" t="s">
        <v>324</v>
      </c>
      <c r="M4" s="25" t="s">
        <v>325</v>
      </c>
      <c r="P4" s="25">
        <v>999999</v>
      </c>
      <c r="Q4" s="25">
        <v>999999</v>
      </c>
      <c r="S4" s="25" t="str">
        <f t="shared" ref="S4:S32" si="0">"|"&amp;B4&amp;";1000;300;300"</f>
        <v>|索引_异质物微粒;1000;300;300</v>
      </c>
    </row>
    <row r="5" spans="1:19" s="25" customFormat="1" x14ac:dyDescent="0.15">
      <c r="A5" s="25">
        <v>500101</v>
      </c>
      <c r="B5" s="25" t="s">
        <v>326</v>
      </c>
      <c r="C5" s="27" t="str">
        <f>'Item(unit)|异质物'!C4&amp;"源种"</f>
        <v>电桩少女源种</v>
      </c>
      <c r="D5" s="25">
        <v>5</v>
      </c>
      <c r="E5" s="25">
        <v>501</v>
      </c>
      <c r="G5" s="27" t="s">
        <v>323</v>
      </c>
      <c r="H5" s="25">
        <v>3</v>
      </c>
      <c r="I5" s="25">
        <f>H5+5</f>
        <v>8</v>
      </c>
      <c r="J5" s="31" t="s">
        <v>327</v>
      </c>
      <c r="K5" s="27" t="s">
        <v>328</v>
      </c>
      <c r="L5" s="27" t="s">
        <v>328</v>
      </c>
      <c r="M5" s="25" t="str">
        <f>"获得重复的"&amp;'Item(unit)|异质物'!C4&amp;"时自动分解成对应的源种，可与"&amp;'Item(unit)|异质物'!C4&amp;"异质物本体融合，使其获得提升，并使天赋技进化"</f>
        <v>获得重复的电桩少女时自动分解成对应的源种，可与电桩少女异质物本体融合，使其获得提升，并使天赋技进化</v>
      </c>
      <c r="P5" s="25">
        <v>999999</v>
      </c>
      <c r="Q5" s="25">
        <v>999999</v>
      </c>
      <c r="S5" s="25" t="str">
        <f t="shared" si="0"/>
        <v>|索引_101粒子;1000;300;300</v>
      </c>
    </row>
    <row r="6" spans="1:19" s="25" customFormat="1" x14ac:dyDescent="0.15">
      <c r="A6" s="25">
        <v>500102</v>
      </c>
      <c r="B6" s="25" t="s">
        <v>329</v>
      </c>
      <c r="C6" s="27" t="str">
        <f>'Item(unit)|异质物'!C5&amp;"源种"</f>
        <v>爆热音符源种</v>
      </c>
      <c r="D6" s="25">
        <v>5</v>
      </c>
      <c r="E6" s="25">
        <v>501</v>
      </c>
      <c r="G6" s="25" t="s">
        <v>323</v>
      </c>
      <c r="H6" s="25">
        <v>4</v>
      </c>
      <c r="I6" s="25">
        <f t="shared" ref="I6:I32" si="1">H6+5</f>
        <v>9</v>
      </c>
      <c r="J6" s="31" t="s">
        <v>327</v>
      </c>
      <c r="K6" s="27" t="s">
        <v>330</v>
      </c>
      <c r="L6" s="27" t="s">
        <v>330</v>
      </c>
      <c r="M6" s="25" t="str">
        <f>"获得重复的"&amp;'Item(unit)|异质物'!C5&amp;"时自动分解成对应的源种，可与"&amp;'Item(unit)|异质物'!C5&amp;"异质物本体融合，使其获得提升，并使天赋技进化"</f>
        <v>获得重复的爆热音符时自动分解成对应的源种，可与爆热音符异质物本体融合，使其获得提升，并使天赋技进化</v>
      </c>
      <c r="P6" s="25">
        <v>999999</v>
      </c>
      <c r="Q6" s="25">
        <v>999999</v>
      </c>
      <c r="S6" s="25" t="str">
        <f t="shared" si="0"/>
        <v>|索引_102粒子;1000;300;300</v>
      </c>
    </row>
    <row r="7" spans="1:19" s="25" customFormat="1" x14ac:dyDescent="0.15">
      <c r="A7" s="25">
        <v>500103</v>
      </c>
      <c r="B7" s="25" t="s">
        <v>331</v>
      </c>
      <c r="C7" s="28" t="str">
        <f>'Item(unit)|异质物'!C6&amp;"源种"</f>
        <v>织线偶童源种</v>
      </c>
      <c r="D7" s="25">
        <v>5</v>
      </c>
      <c r="E7" s="25">
        <v>501</v>
      </c>
      <c r="G7" s="25" t="s">
        <v>323</v>
      </c>
      <c r="H7" s="25">
        <v>3</v>
      </c>
      <c r="I7" s="25">
        <f t="shared" si="1"/>
        <v>8</v>
      </c>
      <c r="J7" s="31" t="s">
        <v>327</v>
      </c>
      <c r="K7" s="27" t="s">
        <v>332</v>
      </c>
      <c r="L7" s="27" t="s">
        <v>332</v>
      </c>
      <c r="M7" s="25" t="str">
        <f>"获得重复的"&amp;'Item(unit)|异质物'!C6&amp;"时自动分解成对应的源种，可与"&amp;'Item(unit)|异质物'!C6&amp;"异质物本体融合，使其获得提升，并使天赋技进化"</f>
        <v>获得重复的织线偶童时自动分解成对应的源种，可与织线偶童异质物本体融合，使其获得提升，并使天赋技进化</v>
      </c>
      <c r="P7" s="25">
        <v>999999</v>
      </c>
      <c r="Q7" s="25">
        <v>999999</v>
      </c>
      <c r="S7" s="25" t="str">
        <f t="shared" si="0"/>
        <v>|索引_103粒子;1000;300;300</v>
      </c>
    </row>
    <row r="8" spans="1:19" s="25" customFormat="1" x14ac:dyDescent="0.15">
      <c r="A8" s="25">
        <v>500104</v>
      </c>
      <c r="B8" s="25" t="s">
        <v>333</v>
      </c>
      <c r="C8" s="27" t="str">
        <f>'Item(unit)|异质物'!C7&amp;"源种"</f>
        <v>使命必达源种</v>
      </c>
      <c r="D8" s="25">
        <v>5</v>
      </c>
      <c r="E8" s="25">
        <v>501</v>
      </c>
      <c r="G8" s="25" t="s">
        <v>323</v>
      </c>
      <c r="H8" s="25">
        <v>5</v>
      </c>
      <c r="I8" s="25">
        <f t="shared" si="1"/>
        <v>10</v>
      </c>
      <c r="J8" s="31" t="s">
        <v>327</v>
      </c>
      <c r="K8" s="27" t="s">
        <v>334</v>
      </c>
      <c r="L8" s="27" t="s">
        <v>334</v>
      </c>
      <c r="M8" s="25" t="str">
        <f>"获得重复的"&amp;'Item(unit)|异质物'!C7&amp;"时自动分解成对应的源种，可与"&amp;'Item(unit)|异质物'!C7&amp;"异质物本体融合，使其获得提升，并使天赋技进化"</f>
        <v>获得重复的使命必达时自动分解成对应的源种，可与使命必达异质物本体融合，使其获得提升，并使天赋技进化</v>
      </c>
      <c r="P8" s="25">
        <v>999999</v>
      </c>
      <c r="Q8" s="25">
        <v>999999</v>
      </c>
      <c r="S8" s="25" t="str">
        <f t="shared" si="0"/>
        <v>|索引_104粒子;1000;300;300</v>
      </c>
    </row>
    <row r="9" spans="1:19" s="25" customFormat="1" x14ac:dyDescent="0.15">
      <c r="A9" s="25">
        <v>500105</v>
      </c>
      <c r="B9" s="25" t="s">
        <v>335</v>
      </c>
      <c r="C9" s="27" t="str">
        <f>'Item(unit)|异质物'!C8&amp;"源种"</f>
        <v>禁止通行源种</v>
      </c>
      <c r="D9" s="25">
        <v>5</v>
      </c>
      <c r="E9" s="25">
        <v>501</v>
      </c>
      <c r="G9" s="25" t="s">
        <v>323</v>
      </c>
      <c r="H9" s="25">
        <v>4</v>
      </c>
      <c r="I9" s="25">
        <f t="shared" si="1"/>
        <v>9</v>
      </c>
      <c r="J9" s="31" t="s">
        <v>327</v>
      </c>
      <c r="K9" s="25" t="s">
        <v>336</v>
      </c>
      <c r="L9" s="25" t="s">
        <v>336</v>
      </c>
      <c r="M9" s="25" t="str">
        <f>"获得重复的"&amp;'Item(unit)|异质物'!C8&amp;"时自动分解成对应的源种，可与"&amp;'Item(unit)|异质物'!C8&amp;"异质物本体融合，使其获得提升，并使天赋技进化"</f>
        <v>获得重复的禁止通行时自动分解成对应的源种，可与禁止通行异质物本体融合，使其获得提升，并使天赋技进化</v>
      </c>
      <c r="P9" s="25">
        <v>999999</v>
      </c>
      <c r="Q9" s="25">
        <v>999999</v>
      </c>
      <c r="S9" s="25" t="str">
        <f t="shared" si="0"/>
        <v>|索引_105粒子;1000;300;300</v>
      </c>
    </row>
    <row r="10" spans="1:19" s="25" customFormat="1" x14ac:dyDescent="0.15">
      <c r="A10" s="25">
        <v>500106</v>
      </c>
      <c r="B10" s="25" t="s">
        <v>337</v>
      </c>
      <c r="C10" s="27" t="str">
        <f>'Item(unit)|异质物'!C9&amp;"源种"</f>
        <v>莉尔塔Ⅲ型源种</v>
      </c>
      <c r="D10" s="25">
        <v>5</v>
      </c>
      <c r="E10" s="25">
        <v>501</v>
      </c>
      <c r="G10" s="25" t="s">
        <v>323</v>
      </c>
      <c r="H10" s="25">
        <v>5</v>
      </c>
      <c r="I10" s="25">
        <f t="shared" si="1"/>
        <v>10</v>
      </c>
      <c r="J10" s="31" t="s">
        <v>327</v>
      </c>
      <c r="K10" s="27" t="s">
        <v>338</v>
      </c>
      <c r="L10" s="27" t="s">
        <v>338</v>
      </c>
      <c r="M10" s="25" t="str">
        <f>"获得重复的"&amp;'Item(unit)|异质物'!C9&amp;"时自动分解成对应的源种，可与"&amp;'Item(unit)|异质物'!C9&amp;"异质物本体融合，使其获得提升，并使天赋技进化"</f>
        <v>获得重复的莉尔塔Ⅲ型时自动分解成对应的源种，可与莉尔塔Ⅲ型异质物本体融合，使其获得提升，并使天赋技进化</v>
      </c>
      <c r="P10" s="25">
        <v>999999</v>
      </c>
      <c r="Q10" s="25">
        <v>999999</v>
      </c>
      <c r="S10" s="25" t="str">
        <f t="shared" si="0"/>
        <v>|索引_106粒子;1000;300;300</v>
      </c>
    </row>
    <row r="11" spans="1:19" s="19" customFormat="1" x14ac:dyDescent="0.15">
      <c r="A11" s="19">
        <v>500107</v>
      </c>
      <c r="B11" s="19" t="s">
        <v>339</v>
      </c>
      <c r="C11" s="29" t="str">
        <f>'Item(unit)|异质物'!C10&amp;"源种"</f>
        <v>开场增益辅助源种</v>
      </c>
      <c r="D11" s="19">
        <v>5</v>
      </c>
      <c r="E11" s="19">
        <v>501</v>
      </c>
      <c r="G11" s="19" t="s">
        <v>323</v>
      </c>
      <c r="H11" s="19">
        <v>4</v>
      </c>
      <c r="I11" s="19">
        <f t="shared" si="1"/>
        <v>9</v>
      </c>
      <c r="J11" s="21" t="s">
        <v>327</v>
      </c>
      <c r="K11" s="29" t="s">
        <v>324</v>
      </c>
      <c r="L11" s="29" t="s">
        <v>324</v>
      </c>
      <c r="M11" s="19" t="str">
        <f>"获得重复的"&amp;'Item(unit)|异质物'!C10&amp;"时自动分解成对应的源种，可与"&amp;'Item(unit)|异质物'!C10&amp;"异质物本体融合，使其获得提升，并使天赋技进化"</f>
        <v>获得重复的开场增益辅助时自动分解成对应的源种，可与开场增益辅助异质物本体融合，使其获得提升，并使天赋技进化</v>
      </c>
      <c r="P11" s="19">
        <v>999999</v>
      </c>
      <c r="Q11" s="19">
        <v>999999</v>
      </c>
      <c r="S11" s="19" t="str">
        <f t="shared" si="0"/>
        <v>|索引_107粒子;1000;300;300</v>
      </c>
    </row>
    <row r="12" spans="1:19" s="19" customFormat="1" x14ac:dyDescent="0.15">
      <c r="A12" s="19">
        <v>500108</v>
      </c>
      <c r="B12" s="19" t="s">
        <v>340</v>
      </c>
      <c r="C12" s="19" t="str">
        <f>'Item(unit)|异质物'!C11&amp;"源种"</f>
        <v>爱的拍立得源种</v>
      </c>
      <c r="D12" s="19">
        <v>5</v>
      </c>
      <c r="E12" s="19">
        <v>501</v>
      </c>
      <c r="G12" s="19" t="s">
        <v>323</v>
      </c>
      <c r="H12" s="19">
        <v>3</v>
      </c>
      <c r="I12" s="19">
        <f t="shared" si="1"/>
        <v>8</v>
      </c>
      <c r="J12" s="21" t="s">
        <v>327</v>
      </c>
      <c r="K12" s="29" t="s">
        <v>341</v>
      </c>
      <c r="L12" s="29" t="s">
        <v>341</v>
      </c>
      <c r="M12" s="19" t="str">
        <f>"获得重复的"&amp;'Item(unit)|异质物'!C11&amp;"时自动分解成对应的源种，可与"&amp;'Item(unit)|异质物'!C11&amp;"异质物本体融合，使其获得提升，并使天赋技进化"</f>
        <v>获得重复的爱的拍立得时自动分解成对应的源种，可与爱的拍立得异质物本体融合，使其获得提升，并使天赋技进化</v>
      </c>
      <c r="P12" s="19">
        <v>999999</v>
      </c>
      <c r="Q12" s="19">
        <v>999999</v>
      </c>
      <c r="S12" s="19" t="str">
        <f t="shared" si="0"/>
        <v>|索引_108粒子;1000;300;300</v>
      </c>
    </row>
    <row r="13" spans="1:19" s="19" customFormat="1" x14ac:dyDescent="0.15">
      <c r="A13" s="19">
        <v>500109</v>
      </c>
      <c r="B13" s="19" t="s">
        <v>342</v>
      </c>
      <c r="C13" s="19" t="str">
        <f>'Item(unit)|异质物'!C12&amp;"源种"</f>
        <v>归终挽歌源种</v>
      </c>
      <c r="D13" s="19">
        <v>5</v>
      </c>
      <c r="E13" s="19">
        <v>501</v>
      </c>
      <c r="G13" s="19" t="s">
        <v>323</v>
      </c>
      <c r="H13" s="19">
        <v>5</v>
      </c>
      <c r="I13" s="19">
        <f t="shared" si="1"/>
        <v>10</v>
      </c>
      <c r="J13" s="21" t="s">
        <v>343</v>
      </c>
      <c r="K13" s="19" t="s">
        <v>344</v>
      </c>
      <c r="L13" s="19" t="s">
        <v>344</v>
      </c>
      <c r="M13" s="19" t="str">
        <f>"获得重复的"&amp;'Item(unit)|异质物'!C12&amp;"时自动分解成对应的源种，可与"&amp;'Item(unit)|异质物'!C12&amp;"异质物本体融合，使其获得提升，并使天赋技进化"</f>
        <v>获得重复的归终挽歌时自动分解成对应的源种，可与归终挽歌异质物本体融合，使其获得提升，并使天赋技进化</v>
      </c>
      <c r="P13" s="19">
        <v>999999</v>
      </c>
      <c r="Q13" s="19">
        <v>999999</v>
      </c>
      <c r="S13" s="19" t="str">
        <f t="shared" si="0"/>
        <v>|索引_109粒子;1000;300;300</v>
      </c>
    </row>
    <row r="14" spans="1:19" s="19" customFormat="1" x14ac:dyDescent="0.15">
      <c r="A14" s="19">
        <v>500110</v>
      </c>
      <c r="B14" s="19" t="s">
        <v>345</v>
      </c>
      <c r="C14" s="19" t="str">
        <f>'Item(unit)|异质物'!C13&amp;"源种"</f>
        <v>迷幻映像源种</v>
      </c>
      <c r="D14" s="19">
        <v>5</v>
      </c>
      <c r="E14" s="19">
        <v>501</v>
      </c>
      <c r="G14" s="19" t="s">
        <v>323</v>
      </c>
      <c r="H14" s="19">
        <v>4</v>
      </c>
      <c r="I14" s="19">
        <f t="shared" si="1"/>
        <v>9</v>
      </c>
      <c r="J14" s="21" t="s">
        <v>343</v>
      </c>
      <c r="K14" s="19" t="s">
        <v>346</v>
      </c>
      <c r="L14" s="19" t="s">
        <v>346</v>
      </c>
      <c r="M14" s="19" t="str">
        <f>"获得重复的"&amp;'Item(unit)|异质物'!C13&amp;"时自动分解成对应的源种，可与"&amp;'Item(unit)|异质物'!C13&amp;"异质物本体融合，使其获得提升，并使天赋技进化"</f>
        <v>获得重复的迷幻映像时自动分解成对应的源种，可与迷幻映像异质物本体融合，使其获得提升，并使天赋技进化</v>
      </c>
      <c r="P14" s="19">
        <v>999999</v>
      </c>
      <c r="Q14" s="19">
        <v>999999</v>
      </c>
      <c r="S14" s="19" t="str">
        <f t="shared" si="0"/>
        <v>|索引_110粒子;1000;300;300</v>
      </c>
    </row>
    <row r="15" spans="1:19" s="19" customFormat="1" x14ac:dyDescent="0.15">
      <c r="A15" s="19">
        <v>500111</v>
      </c>
      <c r="B15" s="19" t="s">
        <v>347</v>
      </c>
      <c r="C15" s="19" t="str">
        <f>'Item(unit)|异质物'!C14&amp;"源种"</f>
        <v>小僵尸源种</v>
      </c>
      <c r="D15" s="19">
        <v>5</v>
      </c>
      <c r="E15" s="19">
        <v>501</v>
      </c>
      <c r="G15" s="19" t="s">
        <v>323</v>
      </c>
      <c r="H15" s="19">
        <v>5</v>
      </c>
      <c r="I15" s="19">
        <f t="shared" si="1"/>
        <v>10</v>
      </c>
      <c r="J15" s="21" t="s">
        <v>327</v>
      </c>
      <c r="K15" s="19" t="s">
        <v>348</v>
      </c>
      <c r="L15" s="19" t="s">
        <v>348</v>
      </c>
      <c r="M15" s="19" t="str">
        <f>"获得重复的"&amp;'Item(unit)|异质物'!C14&amp;"时自动分解成对应的源种，可与"&amp;'Item(unit)|异质物'!C14&amp;"异质物本体融合，使其获得提升，并使天赋技进化"</f>
        <v>获得重复的小僵尸时自动分解成对应的源种，可与小僵尸异质物本体融合，使其获得提升，并使天赋技进化</v>
      </c>
      <c r="P15" s="19">
        <v>999999</v>
      </c>
      <c r="Q15" s="19">
        <v>999999</v>
      </c>
      <c r="S15" s="19" t="str">
        <f t="shared" si="0"/>
        <v>|索引_111粒子;1000;300;300</v>
      </c>
    </row>
    <row r="16" spans="1:19" s="19" customFormat="1" x14ac:dyDescent="0.15">
      <c r="A16" s="19">
        <v>500112</v>
      </c>
      <c r="B16" s="19" t="s">
        <v>349</v>
      </c>
      <c r="C16" s="29" t="str">
        <f>'Item(unit)|异质物'!C15&amp;"源种"</f>
        <v>气球猎人源种</v>
      </c>
      <c r="D16" s="19">
        <v>5</v>
      </c>
      <c r="E16" s="19">
        <v>501</v>
      </c>
      <c r="G16" s="19" t="s">
        <v>323</v>
      </c>
      <c r="H16" s="19">
        <v>4</v>
      </c>
      <c r="I16" s="19">
        <f t="shared" si="1"/>
        <v>9</v>
      </c>
      <c r="J16" s="21" t="s">
        <v>343</v>
      </c>
      <c r="K16" s="29" t="s">
        <v>350</v>
      </c>
      <c r="L16" s="29" t="s">
        <v>350</v>
      </c>
      <c r="M16" s="19" t="str">
        <f>"获得重复的"&amp;'Item(unit)|异质物'!C15&amp;"时自动分解成对应的源种，可与"&amp;'Item(unit)|异质物'!C15&amp;"异质物本体融合，使其获得提升，并使天赋技进化"</f>
        <v>获得重复的气球猎人时自动分解成对应的源种，可与气球猎人异质物本体融合，使其获得提升，并使天赋技进化</v>
      </c>
      <c r="P16" s="19">
        <v>999999</v>
      </c>
      <c r="Q16" s="19">
        <v>999999</v>
      </c>
      <c r="S16" s="19" t="str">
        <f t="shared" si="0"/>
        <v>|索引_112粒子;1000;300;300</v>
      </c>
    </row>
    <row r="17" spans="1:19" s="19" customFormat="1" x14ac:dyDescent="0.15">
      <c r="A17" s="19">
        <v>500113</v>
      </c>
      <c r="B17" s="19" t="s">
        <v>351</v>
      </c>
      <c r="C17" s="19" t="str">
        <f>'Item(unit)|异质物'!C16&amp;"源种"</f>
        <v>献祭辅助源种</v>
      </c>
      <c r="D17" s="19">
        <v>5</v>
      </c>
      <c r="E17" s="19">
        <v>501</v>
      </c>
      <c r="G17" s="19" t="s">
        <v>323</v>
      </c>
      <c r="H17" s="19">
        <v>3</v>
      </c>
      <c r="I17" s="19">
        <f t="shared" si="1"/>
        <v>8</v>
      </c>
      <c r="J17" s="21" t="s">
        <v>327</v>
      </c>
      <c r="K17" s="29" t="s">
        <v>324</v>
      </c>
      <c r="L17" s="29" t="s">
        <v>324</v>
      </c>
      <c r="M17" s="19" t="str">
        <f>"获得重复的"&amp;'Item(unit)|异质物'!C16&amp;"时自动分解成对应的源种，可与"&amp;'Item(unit)|异质物'!C16&amp;"异质物本体融合，使其获得提升，并使天赋技进化"</f>
        <v>获得重复的献祭辅助时自动分解成对应的源种，可与献祭辅助异质物本体融合，使其获得提升，并使天赋技进化</v>
      </c>
      <c r="P17" s="19">
        <v>999999</v>
      </c>
      <c r="Q17" s="19">
        <v>999999</v>
      </c>
      <c r="S17" s="19" t="str">
        <f t="shared" si="0"/>
        <v>|索引_113粒子;1000;300;300</v>
      </c>
    </row>
    <row r="18" spans="1:19" s="19" customFormat="1" x14ac:dyDescent="0.15">
      <c r="A18" s="19">
        <v>500114</v>
      </c>
      <c r="B18" s="19" t="s">
        <v>352</v>
      </c>
      <c r="C18" s="29" t="str">
        <f>'Item(unit)|异质物'!C17&amp;"源种"</f>
        <v>剧中人源种</v>
      </c>
      <c r="D18" s="19">
        <v>5</v>
      </c>
      <c r="E18" s="19">
        <v>501</v>
      </c>
      <c r="G18" s="19" t="s">
        <v>323</v>
      </c>
      <c r="H18" s="19">
        <v>4</v>
      </c>
      <c r="I18" s="19">
        <f t="shared" si="1"/>
        <v>9</v>
      </c>
      <c r="J18" s="21" t="s">
        <v>327</v>
      </c>
      <c r="K18" s="29" t="s">
        <v>324</v>
      </c>
      <c r="L18" s="29" t="s">
        <v>324</v>
      </c>
      <c r="M18" s="19" t="str">
        <f>"获得重复的"&amp;'Item(unit)|异质物'!C17&amp;"时自动分解成对应的源种，可与"&amp;'Item(unit)|异质物'!C17&amp;"异质物本体融合，使其获得提升，并使天赋技进化"</f>
        <v>获得重复的剧中人时自动分解成对应的源种，可与剧中人异质物本体融合，使其获得提升，并使天赋技进化</v>
      </c>
      <c r="P18" s="19">
        <v>999999</v>
      </c>
      <c r="Q18" s="19">
        <v>999999</v>
      </c>
      <c r="S18" s="19" t="str">
        <f t="shared" si="0"/>
        <v>|索引_114粒子;1000;300;300</v>
      </c>
    </row>
    <row r="19" spans="1:19" s="19" customFormat="1" x14ac:dyDescent="0.15">
      <c r="A19" s="19">
        <v>500115</v>
      </c>
      <c r="B19" s="19" t="s">
        <v>353</v>
      </c>
      <c r="C19" s="19" t="str">
        <f>'Item(unit)|异质物'!C18&amp;"源种"</f>
        <v>猩红侵入源种</v>
      </c>
      <c r="D19" s="19">
        <v>5</v>
      </c>
      <c r="E19" s="19">
        <v>501</v>
      </c>
      <c r="G19" s="19" t="s">
        <v>323</v>
      </c>
      <c r="H19" s="19">
        <v>4</v>
      </c>
      <c r="I19" s="19">
        <f t="shared" si="1"/>
        <v>9</v>
      </c>
      <c r="J19" s="21" t="s">
        <v>354</v>
      </c>
      <c r="K19" s="29" t="s">
        <v>355</v>
      </c>
      <c r="L19" s="29" t="s">
        <v>355</v>
      </c>
      <c r="M19" s="19" t="str">
        <f>"获得重复的"&amp;'Item(unit)|异质物'!C18&amp;"时自动分解成对应的源种，可与"&amp;'Item(unit)|异质物'!C18&amp;"异质物本体融合，使其获得提升，并使天赋技进化"</f>
        <v>获得重复的猩红侵入时自动分解成对应的源种，可与猩红侵入异质物本体融合，使其获得提升，并使天赋技进化</v>
      </c>
      <c r="P19" s="19">
        <v>999999</v>
      </c>
      <c r="Q19" s="19">
        <v>999999</v>
      </c>
      <c r="S19" s="19" t="str">
        <f t="shared" si="0"/>
        <v>|索引_115粒子;1000;300;300</v>
      </c>
    </row>
    <row r="20" spans="1:19" s="19" customFormat="1" x14ac:dyDescent="0.15">
      <c r="A20" s="19">
        <v>500116</v>
      </c>
      <c r="B20" s="19" t="s">
        <v>356</v>
      </c>
      <c r="C20" s="19" t="str">
        <f>'Item(unit)|异质物'!C19&amp;"源种"</f>
        <v>超波频667源种</v>
      </c>
      <c r="D20" s="19">
        <v>5</v>
      </c>
      <c r="E20" s="19">
        <v>501</v>
      </c>
      <c r="G20" s="19" t="s">
        <v>323</v>
      </c>
      <c r="H20" s="19">
        <v>5</v>
      </c>
      <c r="I20" s="19">
        <f t="shared" si="1"/>
        <v>10</v>
      </c>
      <c r="J20" s="21" t="s">
        <v>354</v>
      </c>
      <c r="K20" s="29" t="s">
        <v>357</v>
      </c>
      <c r="L20" s="29" t="s">
        <v>357</v>
      </c>
      <c r="M20" s="19" t="str">
        <f>"获得重复的"&amp;'Item(unit)|异质物'!C19&amp;"时自动分解成对应的源种，可与"&amp;'Item(unit)|异质物'!C19&amp;"异质物本体融合，使其获得提升，并使天赋技进化"</f>
        <v>获得重复的超波频667时自动分解成对应的源种，可与超波频667异质物本体融合，使其获得提升，并使天赋技进化</v>
      </c>
      <c r="P20" s="19">
        <v>999999</v>
      </c>
      <c r="Q20" s="19">
        <v>999999</v>
      </c>
      <c r="S20" s="19" t="str">
        <f t="shared" si="0"/>
        <v>|索引_116粒子;1000;300;300</v>
      </c>
    </row>
    <row r="21" spans="1:19" s="19" customFormat="1" x14ac:dyDescent="0.15">
      <c r="A21" s="19">
        <v>500117</v>
      </c>
      <c r="B21" s="19" t="s">
        <v>358</v>
      </c>
      <c r="C21" s="29" t="str">
        <f>'Item(unit)|异质物'!C20&amp;"源种"</f>
        <v>无敌斩DPS源种</v>
      </c>
      <c r="D21" s="19">
        <v>5</v>
      </c>
      <c r="E21" s="19">
        <v>501</v>
      </c>
      <c r="G21" s="19" t="s">
        <v>323</v>
      </c>
      <c r="H21" s="19">
        <v>4</v>
      </c>
      <c r="I21" s="19">
        <f t="shared" si="1"/>
        <v>9</v>
      </c>
      <c r="J21" s="21" t="s">
        <v>327</v>
      </c>
      <c r="K21" s="29" t="s">
        <v>324</v>
      </c>
      <c r="L21" s="29" t="s">
        <v>324</v>
      </c>
      <c r="M21" s="19" t="str">
        <f>"获得重复的"&amp;'Item(unit)|异质物'!C20&amp;"时自动分解成对应的源种，可与"&amp;'Item(unit)|异质物'!C20&amp;"异质物本体融合，使其获得提升，并使天赋技进化"</f>
        <v>获得重复的无敌斩DPS时自动分解成对应的源种，可与无敌斩DPS异质物本体融合，使其获得提升，并使天赋技进化</v>
      </c>
      <c r="P21" s="19">
        <v>999999</v>
      </c>
      <c r="Q21" s="19">
        <v>999999</v>
      </c>
      <c r="S21" s="19" t="str">
        <f t="shared" si="0"/>
        <v>|索引_117粒子;1000;300;300</v>
      </c>
    </row>
    <row r="22" spans="1:19" s="19" customFormat="1" x14ac:dyDescent="0.15">
      <c r="A22" s="19">
        <v>500118</v>
      </c>
      <c r="B22" s="19" t="s">
        <v>359</v>
      </c>
      <c r="C22" s="19" t="str">
        <f>'Item(unit)|异质物'!C21&amp;"源种"</f>
        <v>向日葵之夜源种</v>
      </c>
      <c r="D22" s="19">
        <v>5</v>
      </c>
      <c r="E22" s="19">
        <v>501</v>
      </c>
      <c r="G22" s="19" t="s">
        <v>323</v>
      </c>
      <c r="H22" s="19">
        <v>3</v>
      </c>
      <c r="I22" s="19">
        <f t="shared" si="1"/>
        <v>8</v>
      </c>
      <c r="J22" s="21" t="s">
        <v>354</v>
      </c>
      <c r="K22" s="29" t="s">
        <v>360</v>
      </c>
      <c r="L22" s="29" t="s">
        <v>360</v>
      </c>
      <c r="M22" s="19" t="str">
        <f>"获得重复的"&amp;'Item(unit)|异质物'!C21&amp;"时自动分解成对应的源种，可与"&amp;'Item(unit)|异质物'!C21&amp;"异质物本体融合，使其获得提升，并使天赋技进化"</f>
        <v>获得重复的向日葵之夜时自动分解成对应的源种，可与向日葵之夜异质物本体融合，使其获得提升，并使天赋技进化</v>
      </c>
      <c r="P22" s="19">
        <v>999999</v>
      </c>
      <c r="Q22" s="19">
        <v>999999</v>
      </c>
      <c r="S22" s="19" t="str">
        <f t="shared" si="0"/>
        <v>|索引_118粒子;1000;300;300</v>
      </c>
    </row>
    <row r="23" spans="1:19" s="19" customFormat="1" x14ac:dyDescent="0.15">
      <c r="A23" s="19">
        <v>500119</v>
      </c>
      <c r="B23" s="19" t="s">
        <v>361</v>
      </c>
      <c r="C23" s="19" t="str">
        <f>'Item(unit)|异质物'!C22&amp;"源种"</f>
        <v>早茶少女源种</v>
      </c>
      <c r="D23" s="19">
        <v>5</v>
      </c>
      <c r="E23" s="19">
        <v>501</v>
      </c>
      <c r="G23" s="19" t="s">
        <v>323</v>
      </c>
      <c r="H23" s="19">
        <v>4</v>
      </c>
      <c r="I23" s="19">
        <f t="shared" si="1"/>
        <v>9</v>
      </c>
      <c r="J23" s="21" t="s">
        <v>327</v>
      </c>
      <c r="K23" s="19" t="s">
        <v>362</v>
      </c>
      <c r="L23" s="19" t="s">
        <v>362</v>
      </c>
      <c r="M23" s="19" t="str">
        <f>"获得重复的"&amp;'Item(unit)|异质物'!C22&amp;"时自动分解成对应的源种，可与"&amp;'Item(unit)|异质物'!C22&amp;"异质物本体融合，使其获得提升，并使天赋技进化"</f>
        <v>获得重复的早茶少女时自动分解成对应的源种，可与早茶少女异质物本体融合，使其获得提升，并使天赋技进化</v>
      </c>
      <c r="P23" s="19">
        <v>999999</v>
      </c>
      <c r="Q23" s="19">
        <v>999999</v>
      </c>
      <c r="S23" s="19" t="str">
        <f t="shared" si="0"/>
        <v>|索引_119粒子;1000;300;300</v>
      </c>
    </row>
    <row r="24" spans="1:19" s="19" customFormat="1" x14ac:dyDescent="0.15">
      <c r="A24" s="19">
        <v>500120</v>
      </c>
      <c r="B24" s="19" t="s">
        <v>363</v>
      </c>
      <c r="C24" s="19" t="str">
        <f>'Item(unit)|异质物'!C23&amp;"源种"</f>
        <v>粉红救援源种</v>
      </c>
      <c r="D24" s="19">
        <v>5</v>
      </c>
      <c r="E24" s="19">
        <v>501</v>
      </c>
      <c r="G24" s="19" t="s">
        <v>323</v>
      </c>
      <c r="H24" s="19">
        <v>4</v>
      </c>
      <c r="I24" s="19">
        <f t="shared" si="1"/>
        <v>9</v>
      </c>
      <c r="J24" s="21" t="s">
        <v>327</v>
      </c>
      <c r="K24" s="29" t="s">
        <v>324</v>
      </c>
      <c r="L24" s="29" t="s">
        <v>324</v>
      </c>
      <c r="M24" s="19" t="str">
        <f>"获得重复的"&amp;'Item(unit)|异质物'!C23&amp;"时自动分解成对应的源种，可与"&amp;'Item(unit)|异质物'!C23&amp;"异质物本体融合，使其获得提升，并使天赋技进化"</f>
        <v>获得重复的粉红救援时自动分解成对应的源种，可与粉红救援异质物本体融合，使其获得提升，并使天赋技进化</v>
      </c>
      <c r="P24" s="19">
        <v>999999</v>
      </c>
      <c r="Q24" s="19">
        <v>999999</v>
      </c>
      <c r="S24" s="19" t="str">
        <f t="shared" si="0"/>
        <v>|索引_120粒子;1000;300;300</v>
      </c>
    </row>
    <row r="25" spans="1:19" s="25" customFormat="1" x14ac:dyDescent="0.15">
      <c r="A25" s="25">
        <v>500121</v>
      </c>
      <c r="B25" s="25" t="s">
        <v>364</v>
      </c>
      <c r="C25" s="25" t="str">
        <f>'Item(unit)|异质物'!C24&amp;"源种"</f>
        <v>纯愈因子源种</v>
      </c>
      <c r="D25" s="25">
        <v>5</v>
      </c>
      <c r="E25" s="25">
        <v>501</v>
      </c>
      <c r="G25" s="25" t="s">
        <v>323</v>
      </c>
      <c r="H25" s="25">
        <v>4</v>
      </c>
      <c r="I25" s="25">
        <f t="shared" si="1"/>
        <v>9</v>
      </c>
      <c r="J25" s="31" t="s">
        <v>327</v>
      </c>
      <c r="K25" s="27" t="s">
        <v>365</v>
      </c>
      <c r="L25" s="27" t="s">
        <v>365</v>
      </c>
      <c r="M25" s="25" t="str">
        <f>"获得重复的"&amp;'Item(unit)|异质物'!C24&amp;"时自动分解成对应的源种，可与"&amp;'Item(unit)|异质物'!C24&amp;"异质物本体融合，使其获得提升，并使天赋技进化"</f>
        <v>获得重复的纯愈因子时自动分解成对应的源种，可与纯愈因子异质物本体融合，使其获得提升，并使天赋技进化</v>
      </c>
      <c r="P25" s="25">
        <v>999999</v>
      </c>
      <c r="Q25" s="25">
        <v>999999</v>
      </c>
      <c r="S25" s="25" t="str">
        <f t="shared" si="0"/>
        <v>|索引_121粒子;1000;300;300</v>
      </c>
    </row>
    <row r="26" spans="1:19" s="26" customFormat="1" x14ac:dyDescent="0.15">
      <c r="A26" s="26">
        <v>500122</v>
      </c>
      <c r="B26" s="26" t="s">
        <v>366</v>
      </c>
      <c r="C26" s="30" t="str">
        <f>'Item(unit)|异质物'!C25&amp;"源种"</f>
        <v>回怒辅助源种</v>
      </c>
      <c r="D26" s="26">
        <v>5</v>
      </c>
      <c r="E26" s="26">
        <v>501</v>
      </c>
      <c r="G26" s="26" t="s">
        <v>323</v>
      </c>
      <c r="H26" s="26">
        <v>4</v>
      </c>
      <c r="I26" s="26">
        <f t="shared" si="1"/>
        <v>9</v>
      </c>
      <c r="J26" s="32" t="s">
        <v>327</v>
      </c>
      <c r="K26" s="30" t="s">
        <v>324</v>
      </c>
      <c r="L26" s="30" t="s">
        <v>324</v>
      </c>
      <c r="P26" s="26">
        <v>999999</v>
      </c>
      <c r="Q26" s="26">
        <v>999999</v>
      </c>
      <c r="S26" s="26" t="str">
        <f t="shared" si="0"/>
        <v>|索引_122粒子;1000;300;300</v>
      </c>
    </row>
    <row r="27" spans="1:19" s="19" customFormat="1" x14ac:dyDescent="0.15">
      <c r="A27" s="19">
        <v>500123</v>
      </c>
      <c r="B27" s="19" t="s">
        <v>367</v>
      </c>
      <c r="C27" s="19" t="str">
        <f>'Item(unit)|异质物'!C26&amp;"源种"</f>
        <v>爆发刺客源种</v>
      </c>
      <c r="D27" s="19">
        <v>5</v>
      </c>
      <c r="E27" s="19">
        <v>501</v>
      </c>
      <c r="G27" s="19" t="s">
        <v>323</v>
      </c>
      <c r="H27" s="19">
        <v>4</v>
      </c>
      <c r="I27" s="19">
        <f t="shared" si="1"/>
        <v>9</v>
      </c>
      <c r="J27" s="21" t="s">
        <v>327</v>
      </c>
      <c r="K27" s="29" t="s">
        <v>324</v>
      </c>
      <c r="L27" s="29" t="s">
        <v>324</v>
      </c>
      <c r="M27" s="19" t="str">
        <f>"获得重复的"&amp;'Item(unit)|异质物'!C26&amp;"时自动分解成对应的源种，可与"&amp;'Item(unit)|异质物'!C26&amp;"异质物本体融合，使其获得提升，并使天赋技进化"</f>
        <v>获得重复的爆发刺客时自动分解成对应的源种，可与爆发刺客异质物本体融合，使其获得提升，并使天赋技进化</v>
      </c>
      <c r="P27" s="19">
        <v>999999</v>
      </c>
      <c r="Q27" s="19">
        <v>999999</v>
      </c>
      <c r="S27" s="19" t="str">
        <f t="shared" si="0"/>
        <v>|索引_123粒子;1000;300;300</v>
      </c>
    </row>
    <row r="28" spans="1:19" s="19" customFormat="1" x14ac:dyDescent="0.15">
      <c r="A28" s="19">
        <v>500124</v>
      </c>
      <c r="B28" s="19" t="s">
        <v>368</v>
      </c>
      <c r="C28" s="19" t="str">
        <f>'Item(unit)|异质物'!C27&amp;"源种"</f>
        <v>一善的百面源种</v>
      </c>
      <c r="D28" s="19">
        <v>5</v>
      </c>
      <c r="E28" s="19">
        <v>501</v>
      </c>
      <c r="G28" s="19" t="s">
        <v>323</v>
      </c>
      <c r="H28" s="19">
        <v>5</v>
      </c>
      <c r="I28" s="19">
        <f t="shared" si="1"/>
        <v>10</v>
      </c>
      <c r="J28" s="21" t="s">
        <v>327</v>
      </c>
      <c r="K28" s="29" t="s">
        <v>324</v>
      </c>
      <c r="L28" s="29" t="s">
        <v>324</v>
      </c>
      <c r="M28" s="19" t="str">
        <f>"获得重复的"&amp;'Item(unit)|异质物'!C27&amp;"时自动分解成对应的源种，可与"&amp;'Item(unit)|异质物'!C27&amp;"异质物本体融合，使其获得提升，并使天赋技进化"</f>
        <v>获得重复的一善的百面时自动分解成对应的源种，可与一善的百面异质物本体融合，使其获得提升，并使天赋技进化</v>
      </c>
      <c r="P28" s="19">
        <v>999999</v>
      </c>
      <c r="Q28" s="19">
        <v>999999</v>
      </c>
      <c r="S28" s="19" t="str">
        <f t="shared" si="0"/>
        <v>|索引_124粒子;1000;300;300</v>
      </c>
    </row>
    <row r="29" spans="1:19" s="19" customFormat="1" x14ac:dyDescent="0.15">
      <c r="A29" s="19">
        <v>500125</v>
      </c>
      <c r="B29" s="19" t="s">
        <v>369</v>
      </c>
      <c r="C29" s="19" t="str">
        <f>'Item(unit)|异质物'!C28&amp;"源种"</f>
        <v>音姬源种</v>
      </c>
      <c r="D29" s="19">
        <v>5</v>
      </c>
      <c r="E29" s="19">
        <v>501</v>
      </c>
      <c r="G29" s="19" t="s">
        <v>323</v>
      </c>
      <c r="H29" s="19">
        <v>5</v>
      </c>
      <c r="I29" s="19">
        <f t="shared" si="1"/>
        <v>10</v>
      </c>
      <c r="J29" s="21" t="s">
        <v>327</v>
      </c>
      <c r="K29" s="29" t="s">
        <v>324</v>
      </c>
      <c r="L29" s="29" t="s">
        <v>324</v>
      </c>
      <c r="M29" s="19" t="str">
        <f>"获得重复的"&amp;'Item(unit)|异质物'!C28&amp;"时自动分解成对应的源种，可与"&amp;'Item(unit)|异质物'!C28&amp;"异质物本体融合，使其获得提升，并使天赋技进化"</f>
        <v>获得重复的音姬时自动分解成对应的源种，可与音姬异质物本体融合，使其获得提升，并使天赋技进化</v>
      </c>
      <c r="P29" s="19">
        <v>999999</v>
      </c>
      <c r="Q29" s="19">
        <v>999999</v>
      </c>
      <c r="S29" s="19" t="str">
        <f t="shared" si="0"/>
        <v>|索引_125粒子;1000;300;300</v>
      </c>
    </row>
    <row r="30" spans="1:19" s="19" customFormat="1" x14ac:dyDescent="0.15">
      <c r="A30" s="19">
        <v>500126</v>
      </c>
      <c r="B30" s="19" t="s">
        <v>370</v>
      </c>
      <c r="C30" s="19" t="str">
        <f>'Item(unit)|异质物'!C29&amp;"源种"</f>
        <v>反伤肉盾源种</v>
      </c>
      <c r="D30" s="19">
        <v>5</v>
      </c>
      <c r="E30" s="19">
        <v>501</v>
      </c>
      <c r="G30" s="19" t="s">
        <v>323</v>
      </c>
      <c r="H30" s="19">
        <v>4</v>
      </c>
      <c r="I30" s="19">
        <f t="shared" si="1"/>
        <v>9</v>
      </c>
      <c r="J30" s="21" t="s">
        <v>327</v>
      </c>
      <c r="K30" s="29" t="s">
        <v>324</v>
      </c>
      <c r="L30" s="29" t="s">
        <v>324</v>
      </c>
      <c r="M30" s="19" t="str">
        <f>"获得重复的"&amp;'Item(unit)|异质物'!C29&amp;"时自动分解成对应的源种，可与"&amp;'Item(unit)|异质物'!C29&amp;"异质物本体融合，使其获得提升，并使天赋技进化"</f>
        <v>获得重复的反伤肉盾时自动分解成对应的源种，可与反伤肉盾异质物本体融合，使其获得提升，并使天赋技进化</v>
      </c>
      <c r="P30" s="19">
        <v>999999</v>
      </c>
      <c r="Q30" s="19">
        <v>999999</v>
      </c>
      <c r="S30" s="19" t="str">
        <f t="shared" si="0"/>
        <v>|索引_126粒子;1000;300;300</v>
      </c>
    </row>
    <row r="31" spans="1:19" s="19" customFormat="1" x14ac:dyDescent="0.15">
      <c r="A31" s="19">
        <v>500127</v>
      </c>
      <c r="B31" s="19" t="s">
        <v>371</v>
      </c>
      <c r="C31" s="19" t="str">
        <f>'Item(unit)|异质物'!C30&amp;"源种"</f>
        <v>单体强化辅助源种</v>
      </c>
      <c r="D31" s="19">
        <v>5</v>
      </c>
      <c r="E31" s="19">
        <v>501</v>
      </c>
      <c r="G31" s="19" t="s">
        <v>323</v>
      </c>
      <c r="H31" s="19">
        <v>3</v>
      </c>
      <c r="I31" s="19">
        <f t="shared" si="1"/>
        <v>8</v>
      </c>
      <c r="J31" s="21" t="s">
        <v>327</v>
      </c>
      <c r="K31" s="29" t="s">
        <v>324</v>
      </c>
      <c r="L31" s="29" t="s">
        <v>324</v>
      </c>
      <c r="M31" s="19" t="str">
        <f>"获得重复的"&amp;'Item(unit)|异质物'!C30&amp;"时自动分解成对应的源种，可与"&amp;'Item(unit)|异质物'!C30&amp;"异质物本体融合，使其获得提升，并使天赋技进化"</f>
        <v>获得重复的单体强化辅助时自动分解成对应的源种，可与单体强化辅助异质物本体融合，使其获得提升，并使天赋技进化</v>
      </c>
      <c r="P31" s="19">
        <v>999999</v>
      </c>
      <c r="Q31" s="19">
        <v>999999</v>
      </c>
      <c r="S31" s="19" t="str">
        <f t="shared" si="0"/>
        <v>|索引_127粒子;1000;300;300</v>
      </c>
    </row>
    <row r="32" spans="1:19" s="19" customFormat="1" x14ac:dyDescent="0.15">
      <c r="A32" s="19">
        <v>500128</v>
      </c>
      <c r="B32" s="19" t="s">
        <v>372</v>
      </c>
      <c r="C32" s="19" t="str">
        <f>'Item(unit)|异质物'!C31&amp;"源种"</f>
        <v>偏肉输出源种</v>
      </c>
      <c r="D32" s="19">
        <v>5</v>
      </c>
      <c r="E32" s="19">
        <v>501</v>
      </c>
      <c r="G32" s="19" t="s">
        <v>323</v>
      </c>
      <c r="H32" s="19">
        <v>2</v>
      </c>
      <c r="I32" s="19">
        <f t="shared" si="1"/>
        <v>7</v>
      </c>
      <c r="J32" s="21" t="s">
        <v>327</v>
      </c>
      <c r="K32" s="29" t="s">
        <v>324</v>
      </c>
      <c r="L32" s="29" t="s">
        <v>324</v>
      </c>
      <c r="M32" s="19" t="str">
        <f>"获得重复的"&amp;'Item(unit)|异质物'!C31&amp;"时自动分解成对应的源种，可与"&amp;'Item(unit)|异质物'!C31&amp;"异质物本体融合，使其获得提升，并使天赋技进化"</f>
        <v>获得重复的偏肉输出时自动分解成对应的源种，可与偏肉输出异质物本体融合，使其获得提升，并使天赋技进化</v>
      </c>
      <c r="P32" s="19">
        <v>999999</v>
      </c>
      <c r="Q32" s="19">
        <v>999999</v>
      </c>
      <c r="S32" s="19" t="str">
        <f t="shared" si="0"/>
        <v>|索引_128粒子;1000;300;300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8"/>
  <sheetViews>
    <sheetView workbookViewId="0">
      <selection activeCell="A4" sqref="A4:XFD4"/>
    </sheetView>
  </sheetViews>
  <sheetFormatPr defaultColWidth="9" defaultRowHeight="13.5" x14ac:dyDescent="0.15"/>
  <cols>
    <col min="1" max="1" width="8.375" style="3" customWidth="1"/>
    <col min="2" max="2" width="15.25" style="3" customWidth="1"/>
    <col min="3" max="3" width="17.125" style="3" customWidth="1"/>
    <col min="4" max="4" width="21.25" style="3" customWidth="1"/>
    <col min="5" max="5" width="10.375" style="3" customWidth="1"/>
    <col min="6" max="6" width="27.125" style="3" customWidth="1"/>
    <col min="7" max="8" width="8.375" style="3" customWidth="1"/>
    <col min="9" max="9" width="11.25" style="3" customWidth="1"/>
    <col min="10" max="10" width="12.625" style="3" customWidth="1"/>
    <col min="11" max="11" width="10.375" style="3" customWidth="1"/>
    <col min="12" max="12" width="10" style="3" customWidth="1"/>
    <col min="13" max="14" width="9.25" style="3" customWidth="1"/>
    <col min="15" max="15" width="10.875" style="3" customWidth="1"/>
    <col min="16" max="16" width="9.375" style="3" customWidth="1"/>
    <col min="17" max="16384" width="9" style="3"/>
  </cols>
  <sheetData>
    <row r="1" spans="1:17" customFormat="1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customFormat="1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customFormat="1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0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x14ac:dyDescent="0.15">
      <c r="A4" s="3">
        <v>600000</v>
      </c>
      <c r="B4" s="3" t="s">
        <v>373</v>
      </c>
      <c r="C4" s="3" t="s">
        <v>374</v>
      </c>
      <c r="D4" s="3">
        <v>2</v>
      </c>
      <c r="E4" s="3">
        <v>292</v>
      </c>
      <c r="F4" s="3" t="s">
        <v>375</v>
      </c>
      <c r="G4" s="3" t="s">
        <v>376</v>
      </c>
      <c r="H4" s="3">
        <v>5</v>
      </c>
      <c r="I4" s="3">
        <v>999</v>
      </c>
      <c r="J4">
        <v>3</v>
      </c>
      <c r="K4" s="3" t="s">
        <v>227</v>
      </c>
      <c r="L4" s="3" t="s">
        <v>228</v>
      </c>
      <c r="M4" s="3" t="s">
        <v>377</v>
      </c>
      <c r="P4">
        <v>9999</v>
      </c>
      <c r="Q4" s="3">
        <v>999</v>
      </c>
    </row>
    <row r="5" spans="1:17" x14ac:dyDescent="0.15">
      <c r="A5" s="3">
        <v>600001</v>
      </c>
      <c r="B5" s="3" t="s">
        <v>378</v>
      </c>
      <c r="C5" s="3" t="s">
        <v>379</v>
      </c>
      <c r="D5" s="3">
        <v>2</v>
      </c>
      <c r="E5" s="3">
        <v>292</v>
      </c>
      <c r="F5" s="3" t="s">
        <v>380</v>
      </c>
      <c r="G5" s="3" t="s">
        <v>376</v>
      </c>
      <c r="H5" s="3">
        <v>5</v>
      </c>
      <c r="I5" s="3">
        <v>999</v>
      </c>
      <c r="J5">
        <v>3</v>
      </c>
      <c r="K5" s="3" t="s">
        <v>381</v>
      </c>
      <c r="L5" s="3" t="s">
        <v>382</v>
      </c>
      <c r="M5" s="3" t="s">
        <v>377</v>
      </c>
      <c r="P5">
        <v>9999</v>
      </c>
      <c r="Q5" s="3">
        <v>999</v>
      </c>
    </row>
    <row r="6" spans="1:17" x14ac:dyDescent="0.15">
      <c r="A6" s="3">
        <v>600002</v>
      </c>
      <c r="B6" s="3" t="s">
        <v>383</v>
      </c>
      <c r="C6" s="3" t="s">
        <v>384</v>
      </c>
      <c r="D6" s="3">
        <v>2</v>
      </c>
      <c r="E6" s="3">
        <v>291</v>
      </c>
      <c r="F6" s="3" t="s">
        <v>385</v>
      </c>
      <c r="G6" s="3" t="s">
        <v>376</v>
      </c>
      <c r="H6" s="3">
        <v>5</v>
      </c>
      <c r="I6" s="3">
        <v>999</v>
      </c>
      <c r="J6">
        <v>3</v>
      </c>
      <c r="K6" s="3" t="s">
        <v>386</v>
      </c>
      <c r="L6" s="3" t="s">
        <v>387</v>
      </c>
      <c r="M6" s="3" t="s">
        <v>388</v>
      </c>
      <c r="P6">
        <v>9999</v>
      </c>
      <c r="Q6" s="3">
        <v>999</v>
      </c>
    </row>
    <row r="7" spans="1:17" x14ac:dyDescent="0.15">
      <c r="A7" s="3">
        <v>600003</v>
      </c>
      <c r="B7" s="3" t="s">
        <v>389</v>
      </c>
      <c r="C7" s="3" t="s">
        <v>390</v>
      </c>
      <c r="D7" s="3">
        <v>2</v>
      </c>
      <c r="E7" s="3">
        <v>291</v>
      </c>
      <c r="F7" s="3" t="s">
        <v>391</v>
      </c>
      <c r="G7" s="3" t="s">
        <v>376</v>
      </c>
      <c r="H7" s="3">
        <v>5</v>
      </c>
      <c r="I7" s="3">
        <v>999</v>
      </c>
      <c r="J7">
        <v>3</v>
      </c>
      <c r="K7" s="3" t="s">
        <v>392</v>
      </c>
      <c r="L7" s="3" t="s">
        <v>393</v>
      </c>
      <c r="M7" s="3" t="s">
        <v>394</v>
      </c>
      <c r="P7">
        <v>9999</v>
      </c>
      <c r="Q7" s="3">
        <v>999</v>
      </c>
    </row>
    <row r="8" spans="1:17" x14ac:dyDescent="0.15">
      <c r="A8" s="3">
        <v>600004</v>
      </c>
      <c r="B8" s="3" t="s">
        <v>395</v>
      </c>
      <c r="C8" s="3" t="s">
        <v>396</v>
      </c>
      <c r="D8" s="3">
        <v>2</v>
      </c>
      <c r="E8" s="3">
        <v>291</v>
      </c>
      <c r="F8" s="3" t="s">
        <v>397</v>
      </c>
      <c r="G8" s="3" t="s">
        <v>376</v>
      </c>
      <c r="H8" s="3">
        <v>5</v>
      </c>
      <c r="I8" s="3">
        <v>999</v>
      </c>
      <c r="J8">
        <v>6</v>
      </c>
      <c r="K8" s="3" t="s">
        <v>392</v>
      </c>
      <c r="L8" s="3" t="s">
        <v>393</v>
      </c>
      <c r="M8" s="3" t="s">
        <v>398</v>
      </c>
      <c r="P8">
        <v>9999</v>
      </c>
      <c r="Q8" s="3">
        <v>999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47"/>
  <sheetViews>
    <sheetView workbookViewId="0">
      <selection activeCell="A4" sqref="A4:XFD4"/>
    </sheetView>
  </sheetViews>
  <sheetFormatPr defaultColWidth="9" defaultRowHeight="13.5" x14ac:dyDescent="0.15"/>
  <cols>
    <col min="1" max="1" width="8.375" style="3" customWidth="1"/>
    <col min="2" max="2" width="20.875" style="3" customWidth="1"/>
    <col min="3" max="3" width="10.375" style="3" customWidth="1"/>
    <col min="4" max="4" width="5.875" style="4" customWidth="1"/>
    <col min="5" max="5" width="7.75" style="3" customWidth="1"/>
    <col min="6" max="6" width="8.375" style="3" customWidth="1"/>
    <col min="7" max="7" width="11.375" style="3" customWidth="1"/>
    <col min="8" max="8" width="6.875" style="4" customWidth="1"/>
    <col min="9" max="9" width="8" style="4" customWidth="1"/>
    <col min="10" max="10" width="12.625" style="3" customWidth="1"/>
    <col min="11" max="11" width="10.375" style="3" customWidth="1"/>
    <col min="12" max="12" width="10" style="3" customWidth="1"/>
    <col min="13" max="13" width="26.75" style="5" customWidth="1"/>
    <col min="14" max="14" width="9.25" style="3" customWidth="1"/>
    <col min="15" max="15" width="10.875" style="3" customWidth="1"/>
    <col min="16" max="16" width="9.375" style="4" customWidth="1"/>
    <col min="17" max="17" width="9" style="4"/>
    <col min="18" max="16384" width="9" style="3"/>
  </cols>
  <sheetData>
    <row r="1" spans="1:17" customFormat="1" x14ac:dyDescent="0.15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6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customFormat="1" x14ac:dyDescent="0.15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17" t="s">
        <v>29</v>
      </c>
      <c r="N2" s="9" t="s">
        <v>30</v>
      </c>
      <c r="O2" s="9" t="s">
        <v>31</v>
      </c>
      <c r="P2" s="9" t="s">
        <v>32</v>
      </c>
      <c r="Q2" s="9" t="s">
        <v>33</v>
      </c>
    </row>
    <row r="3" spans="1:17" customFormat="1" x14ac:dyDescent="0.15">
      <c r="A3" s="10" t="s">
        <v>34</v>
      </c>
      <c r="B3" s="10" t="s">
        <v>35</v>
      </c>
      <c r="C3" s="10" t="s">
        <v>35</v>
      </c>
      <c r="D3" s="10" t="s">
        <v>34</v>
      </c>
      <c r="E3" s="10" t="s">
        <v>34</v>
      </c>
      <c r="F3" s="10" t="s">
        <v>36</v>
      </c>
      <c r="G3" s="10" t="s">
        <v>35</v>
      </c>
      <c r="H3" s="10" t="s">
        <v>34</v>
      </c>
      <c r="I3" s="10" t="s">
        <v>34</v>
      </c>
      <c r="J3" s="10" t="s">
        <v>37</v>
      </c>
      <c r="K3" s="10" t="s">
        <v>35</v>
      </c>
      <c r="L3" s="10" t="s">
        <v>35</v>
      </c>
      <c r="M3" s="18" t="s">
        <v>35</v>
      </c>
      <c r="N3" s="10" t="s">
        <v>37</v>
      </c>
      <c r="O3" s="10" t="s">
        <v>36</v>
      </c>
      <c r="P3" s="10" t="s">
        <v>34</v>
      </c>
      <c r="Q3" s="10" t="s">
        <v>34</v>
      </c>
    </row>
    <row r="4" spans="1:17" s="1" customFormat="1" ht="48" x14ac:dyDescent="0.15">
      <c r="A4" s="1">
        <v>700101</v>
      </c>
      <c r="B4" s="1" t="s">
        <v>399</v>
      </c>
      <c r="C4" s="11" t="s">
        <v>400</v>
      </c>
      <c r="D4" s="12">
        <v>7</v>
      </c>
      <c r="F4" s="1">
        <v>101</v>
      </c>
      <c r="G4" s="1" t="s">
        <v>401</v>
      </c>
      <c r="H4" s="12">
        <v>2</v>
      </c>
      <c r="I4" s="12">
        <v>999</v>
      </c>
      <c r="J4" s="19"/>
      <c r="K4" s="1" t="s">
        <v>227</v>
      </c>
      <c r="L4" s="1" t="s">
        <v>228</v>
      </c>
      <c r="M4" s="20" t="s">
        <v>402</v>
      </c>
      <c r="P4" s="21">
        <v>9999</v>
      </c>
      <c r="Q4" s="12">
        <v>999</v>
      </c>
    </row>
    <row r="5" spans="1:17" s="1" customFormat="1" ht="48" x14ac:dyDescent="0.15">
      <c r="A5" s="1">
        <v>700102</v>
      </c>
      <c r="B5" s="1" t="s">
        <v>403</v>
      </c>
      <c r="C5" s="13" t="s">
        <v>400</v>
      </c>
      <c r="D5" s="12">
        <v>7</v>
      </c>
      <c r="F5" s="1">
        <v>102</v>
      </c>
      <c r="G5" s="1" t="s">
        <v>401</v>
      </c>
      <c r="H5" s="12">
        <v>2</v>
      </c>
      <c r="I5" s="12">
        <v>999</v>
      </c>
      <c r="J5" s="19"/>
      <c r="K5" s="1" t="s">
        <v>227</v>
      </c>
      <c r="L5" s="1" t="s">
        <v>228</v>
      </c>
      <c r="M5" s="20" t="s">
        <v>404</v>
      </c>
      <c r="P5" s="21">
        <v>9999</v>
      </c>
      <c r="Q5" s="12">
        <v>999</v>
      </c>
    </row>
    <row r="6" spans="1:17" s="1" customFormat="1" ht="48" x14ac:dyDescent="0.15">
      <c r="A6" s="1">
        <v>700103</v>
      </c>
      <c r="B6" s="1" t="s">
        <v>405</v>
      </c>
      <c r="C6" s="13" t="s">
        <v>400</v>
      </c>
      <c r="D6" s="12">
        <v>7</v>
      </c>
      <c r="F6" s="1">
        <v>103</v>
      </c>
      <c r="G6" s="1" t="s">
        <v>401</v>
      </c>
      <c r="H6" s="12">
        <v>2</v>
      </c>
      <c r="I6" s="12">
        <v>999</v>
      </c>
      <c r="J6" s="19"/>
      <c r="K6" s="1" t="s">
        <v>227</v>
      </c>
      <c r="L6" s="1" t="s">
        <v>228</v>
      </c>
      <c r="M6" s="20" t="s">
        <v>406</v>
      </c>
      <c r="P6" s="21">
        <v>9999</v>
      </c>
      <c r="Q6" s="12">
        <v>999</v>
      </c>
    </row>
    <row r="7" spans="1:17" s="1" customFormat="1" ht="48" x14ac:dyDescent="0.15">
      <c r="A7" s="1">
        <v>700104</v>
      </c>
      <c r="B7" s="1" t="s">
        <v>407</v>
      </c>
      <c r="C7" s="13" t="s">
        <v>400</v>
      </c>
      <c r="D7" s="12">
        <v>7</v>
      </c>
      <c r="F7" s="1">
        <v>104</v>
      </c>
      <c r="G7" s="1" t="s">
        <v>401</v>
      </c>
      <c r="H7" s="12">
        <v>3</v>
      </c>
      <c r="I7" s="12">
        <v>999</v>
      </c>
      <c r="J7" s="19"/>
      <c r="K7" s="1" t="s">
        <v>227</v>
      </c>
      <c r="L7" s="1" t="s">
        <v>228</v>
      </c>
      <c r="M7" s="20" t="s">
        <v>402</v>
      </c>
      <c r="P7" s="21">
        <v>9999</v>
      </c>
      <c r="Q7" s="12">
        <v>999</v>
      </c>
    </row>
    <row r="8" spans="1:17" s="1" customFormat="1" ht="48" x14ac:dyDescent="0.15">
      <c r="A8" s="1">
        <v>700105</v>
      </c>
      <c r="B8" s="1" t="s">
        <v>408</v>
      </c>
      <c r="C8" s="13" t="s">
        <v>400</v>
      </c>
      <c r="D8" s="12">
        <v>7</v>
      </c>
      <c r="F8" s="1">
        <v>105</v>
      </c>
      <c r="G8" s="1" t="s">
        <v>401</v>
      </c>
      <c r="H8" s="12">
        <v>3</v>
      </c>
      <c r="I8" s="12">
        <v>999</v>
      </c>
      <c r="J8" s="19"/>
      <c r="K8" s="1" t="s">
        <v>227</v>
      </c>
      <c r="L8" s="1" t="s">
        <v>228</v>
      </c>
      <c r="M8" s="20" t="s">
        <v>404</v>
      </c>
      <c r="P8" s="21">
        <v>9999</v>
      </c>
      <c r="Q8" s="12">
        <v>999</v>
      </c>
    </row>
    <row r="9" spans="1:17" s="1" customFormat="1" ht="48" x14ac:dyDescent="0.15">
      <c r="A9" s="1">
        <v>700106</v>
      </c>
      <c r="B9" s="1" t="s">
        <v>409</v>
      </c>
      <c r="C9" s="13" t="s">
        <v>400</v>
      </c>
      <c r="D9" s="12">
        <v>7</v>
      </c>
      <c r="F9" s="1">
        <v>106</v>
      </c>
      <c r="G9" s="1" t="s">
        <v>401</v>
      </c>
      <c r="H9" s="12">
        <v>3</v>
      </c>
      <c r="I9" s="12">
        <v>999</v>
      </c>
      <c r="J9" s="19"/>
      <c r="K9" s="1" t="s">
        <v>227</v>
      </c>
      <c r="L9" s="1" t="s">
        <v>228</v>
      </c>
      <c r="M9" s="20" t="s">
        <v>406</v>
      </c>
      <c r="P9" s="21">
        <v>9999</v>
      </c>
      <c r="Q9" s="12">
        <v>999</v>
      </c>
    </row>
    <row r="10" spans="1:17" s="1" customFormat="1" ht="48" x14ac:dyDescent="0.15">
      <c r="A10" s="1">
        <v>700107</v>
      </c>
      <c r="B10" s="1" t="s">
        <v>410</v>
      </c>
      <c r="C10" s="13" t="s">
        <v>400</v>
      </c>
      <c r="D10" s="12">
        <v>7</v>
      </c>
      <c r="F10" s="1">
        <v>107</v>
      </c>
      <c r="G10" s="1" t="s">
        <v>401</v>
      </c>
      <c r="H10" s="12">
        <v>4</v>
      </c>
      <c r="I10" s="12">
        <v>999</v>
      </c>
      <c r="K10" s="1" t="s">
        <v>227</v>
      </c>
      <c r="L10" s="1" t="s">
        <v>228</v>
      </c>
      <c r="M10" s="20" t="s">
        <v>402</v>
      </c>
      <c r="P10" s="21">
        <v>9999</v>
      </c>
      <c r="Q10" s="12">
        <v>999</v>
      </c>
    </row>
    <row r="11" spans="1:17" s="1" customFormat="1" ht="48" x14ac:dyDescent="0.15">
      <c r="A11" s="1">
        <v>700108</v>
      </c>
      <c r="B11" s="1" t="s">
        <v>411</v>
      </c>
      <c r="C11" s="13" t="s">
        <v>400</v>
      </c>
      <c r="D11" s="12">
        <v>7</v>
      </c>
      <c r="F11" s="1">
        <v>108</v>
      </c>
      <c r="G11" s="1" t="s">
        <v>401</v>
      </c>
      <c r="H11" s="12">
        <v>4</v>
      </c>
      <c r="I11" s="12">
        <v>999</v>
      </c>
      <c r="K11" s="1" t="s">
        <v>227</v>
      </c>
      <c r="L11" s="1" t="s">
        <v>228</v>
      </c>
      <c r="M11" s="20" t="s">
        <v>404</v>
      </c>
      <c r="P11" s="21">
        <v>9999</v>
      </c>
      <c r="Q11" s="12">
        <v>999</v>
      </c>
    </row>
    <row r="12" spans="1:17" s="1" customFormat="1" ht="48" x14ac:dyDescent="0.15">
      <c r="A12" s="1">
        <v>700109</v>
      </c>
      <c r="B12" s="1" t="s">
        <v>412</v>
      </c>
      <c r="C12" s="13" t="s">
        <v>400</v>
      </c>
      <c r="D12" s="12">
        <v>7</v>
      </c>
      <c r="F12" s="1">
        <v>109</v>
      </c>
      <c r="G12" s="1" t="s">
        <v>401</v>
      </c>
      <c r="H12" s="12">
        <v>4</v>
      </c>
      <c r="I12" s="12">
        <v>999</v>
      </c>
      <c r="K12" s="1" t="s">
        <v>227</v>
      </c>
      <c r="L12" s="1" t="s">
        <v>228</v>
      </c>
      <c r="M12" s="20" t="s">
        <v>406</v>
      </c>
      <c r="P12" s="21">
        <v>9999</v>
      </c>
      <c r="Q12" s="12">
        <v>999</v>
      </c>
    </row>
    <row r="13" spans="1:17" s="1" customFormat="1" ht="48" x14ac:dyDescent="0.15">
      <c r="A13" s="1">
        <v>700110</v>
      </c>
      <c r="B13" s="1" t="s">
        <v>413</v>
      </c>
      <c r="C13" s="13" t="s">
        <v>400</v>
      </c>
      <c r="D13" s="12">
        <v>7</v>
      </c>
      <c r="F13" s="1">
        <v>110</v>
      </c>
      <c r="G13" s="1" t="s">
        <v>401</v>
      </c>
      <c r="H13" s="12">
        <v>5</v>
      </c>
      <c r="I13" s="12">
        <v>999</v>
      </c>
      <c r="K13" s="1" t="s">
        <v>227</v>
      </c>
      <c r="L13" s="1" t="s">
        <v>228</v>
      </c>
      <c r="M13" s="20" t="s">
        <v>402</v>
      </c>
      <c r="P13" s="21">
        <v>9999</v>
      </c>
      <c r="Q13" s="12">
        <v>999</v>
      </c>
    </row>
    <row r="14" spans="1:17" s="1" customFormat="1" ht="48" x14ac:dyDescent="0.15">
      <c r="A14" s="1">
        <v>700111</v>
      </c>
      <c r="B14" s="1" t="s">
        <v>414</v>
      </c>
      <c r="C14" s="13" t="s">
        <v>400</v>
      </c>
      <c r="D14" s="12">
        <v>7</v>
      </c>
      <c r="F14" s="1">
        <v>111</v>
      </c>
      <c r="G14" s="1" t="s">
        <v>401</v>
      </c>
      <c r="H14" s="12">
        <v>5</v>
      </c>
      <c r="I14" s="12">
        <v>999</v>
      </c>
      <c r="K14" s="1" t="s">
        <v>227</v>
      </c>
      <c r="L14" s="1" t="s">
        <v>228</v>
      </c>
      <c r="M14" s="20" t="s">
        <v>404</v>
      </c>
      <c r="P14" s="21">
        <v>9999</v>
      </c>
      <c r="Q14" s="12">
        <v>999</v>
      </c>
    </row>
    <row r="15" spans="1:17" s="1" customFormat="1" ht="48" x14ac:dyDescent="0.15">
      <c r="A15" s="1">
        <v>700112</v>
      </c>
      <c r="B15" s="1" t="s">
        <v>415</v>
      </c>
      <c r="C15" s="13" t="s">
        <v>400</v>
      </c>
      <c r="D15" s="12">
        <v>7</v>
      </c>
      <c r="F15" s="1">
        <v>112</v>
      </c>
      <c r="G15" s="1" t="s">
        <v>401</v>
      </c>
      <c r="H15" s="12">
        <v>5</v>
      </c>
      <c r="I15" s="12">
        <v>999</v>
      </c>
      <c r="K15" s="1" t="s">
        <v>227</v>
      </c>
      <c r="L15" s="1" t="s">
        <v>228</v>
      </c>
      <c r="M15" s="20" t="s">
        <v>406</v>
      </c>
      <c r="P15" s="21">
        <v>9999</v>
      </c>
      <c r="Q15" s="12">
        <v>999</v>
      </c>
    </row>
    <row r="16" spans="1:17" s="2" customFormat="1" ht="60" x14ac:dyDescent="0.15">
      <c r="A16" s="2">
        <v>700201</v>
      </c>
      <c r="B16" s="2" t="s">
        <v>416</v>
      </c>
      <c r="C16" s="14" t="s">
        <v>417</v>
      </c>
      <c r="D16" s="15">
        <v>7</v>
      </c>
      <c r="F16" s="2">
        <v>201</v>
      </c>
      <c r="G16" s="2" t="s">
        <v>401</v>
      </c>
      <c r="H16" s="15">
        <f>H4</f>
        <v>2</v>
      </c>
      <c r="I16" s="15">
        <v>999</v>
      </c>
      <c r="J16" s="22"/>
      <c r="K16" s="2" t="s">
        <v>381</v>
      </c>
      <c r="L16" s="2" t="s">
        <v>382</v>
      </c>
      <c r="M16" s="23" t="s">
        <v>418</v>
      </c>
      <c r="P16" s="24">
        <v>9999</v>
      </c>
      <c r="Q16" s="15">
        <v>999</v>
      </c>
    </row>
    <row r="17" spans="1:17" s="2" customFormat="1" ht="60" x14ac:dyDescent="0.15">
      <c r="A17" s="2">
        <v>700202</v>
      </c>
      <c r="B17" s="2" t="s">
        <v>419</v>
      </c>
      <c r="C17" s="14" t="s">
        <v>417</v>
      </c>
      <c r="D17" s="15">
        <v>7</v>
      </c>
      <c r="F17" s="2">
        <v>202</v>
      </c>
      <c r="G17" s="2" t="s">
        <v>401</v>
      </c>
      <c r="H17" s="15">
        <f t="shared" ref="H17:H48" si="0">H5</f>
        <v>2</v>
      </c>
      <c r="I17" s="15">
        <v>999</v>
      </c>
      <c r="J17" s="22"/>
      <c r="K17" s="2" t="s">
        <v>381</v>
      </c>
      <c r="L17" s="2" t="s">
        <v>382</v>
      </c>
      <c r="M17" s="23" t="s">
        <v>420</v>
      </c>
      <c r="P17" s="24">
        <v>9999</v>
      </c>
      <c r="Q17" s="15">
        <v>999</v>
      </c>
    </row>
    <row r="18" spans="1:17" s="2" customFormat="1" ht="60" x14ac:dyDescent="0.15">
      <c r="A18" s="2">
        <v>700203</v>
      </c>
      <c r="B18" s="2" t="s">
        <v>421</v>
      </c>
      <c r="C18" s="14" t="s">
        <v>417</v>
      </c>
      <c r="D18" s="15">
        <v>7</v>
      </c>
      <c r="F18" s="2">
        <v>203</v>
      </c>
      <c r="G18" s="2" t="s">
        <v>401</v>
      </c>
      <c r="H18" s="15">
        <f t="shared" si="0"/>
        <v>2</v>
      </c>
      <c r="I18" s="15">
        <v>999</v>
      </c>
      <c r="J18" s="22"/>
      <c r="K18" s="2" t="s">
        <v>381</v>
      </c>
      <c r="L18" s="2" t="s">
        <v>382</v>
      </c>
      <c r="M18" s="23" t="s">
        <v>422</v>
      </c>
      <c r="P18" s="24">
        <v>9999</v>
      </c>
      <c r="Q18" s="15">
        <v>999</v>
      </c>
    </row>
    <row r="19" spans="1:17" s="2" customFormat="1" ht="60" x14ac:dyDescent="0.15">
      <c r="A19" s="2">
        <v>700204</v>
      </c>
      <c r="B19" s="2" t="s">
        <v>423</v>
      </c>
      <c r="C19" s="14" t="s">
        <v>417</v>
      </c>
      <c r="D19" s="15">
        <v>7</v>
      </c>
      <c r="F19" s="2">
        <v>204</v>
      </c>
      <c r="G19" s="2" t="s">
        <v>401</v>
      </c>
      <c r="H19" s="15">
        <f t="shared" si="0"/>
        <v>3</v>
      </c>
      <c r="I19" s="15">
        <v>999</v>
      </c>
      <c r="J19" s="22"/>
      <c r="K19" s="2" t="s">
        <v>381</v>
      </c>
      <c r="L19" s="2" t="s">
        <v>382</v>
      </c>
      <c r="M19" s="23" t="s">
        <v>418</v>
      </c>
      <c r="P19" s="24">
        <v>9999</v>
      </c>
      <c r="Q19" s="15">
        <v>999</v>
      </c>
    </row>
    <row r="20" spans="1:17" s="2" customFormat="1" ht="60" x14ac:dyDescent="0.15">
      <c r="A20" s="2">
        <v>700205</v>
      </c>
      <c r="B20" s="2" t="s">
        <v>424</v>
      </c>
      <c r="C20" s="14" t="s">
        <v>417</v>
      </c>
      <c r="D20" s="15">
        <v>7</v>
      </c>
      <c r="F20" s="2">
        <v>205</v>
      </c>
      <c r="G20" s="2" t="s">
        <v>401</v>
      </c>
      <c r="H20" s="15">
        <f t="shared" si="0"/>
        <v>3</v>
      </c>
      <c r="I20" s="15">
        <v>999</v>
      </c>
      <c r="J20" s="22"/>
      <c r="K20" s="2" t="s">
        <v>381</v>
      </c>
      <c r="L20" s="2" t="s">
        <v>382</v>
      </c>
      <c r="M20" s="23" t="s">
        <v>420</v>
      </c>
      <c r="P20" s="24">
        <v>9999</v>
      </c>
      <c r="Q20" s="15">
        <v>999</v>
      </c>
    </row>
    <row r="21" spans="1:17" s="2" customFormat="1" ht="60" x14ac:dyDescent="0.15">
      <c r="A21" s="2">
        <v>700206</v>
      </c>
      <c r="B21" s="2" t="s">
        <v>425</v>
      </c>
      <c r="C21" s="14" t="s">
        <v>417</v>
      </c>
      <c r="D21" s="15">
        <v>7</v>
      </c>
      <c r="F21" s="2">
        <v>206</v>
      </c>
      <c r="G21" s="2" t="s">
        <v>401</v>
      </c>
      <c r="H21" s="15">
        <f t="shared" si="0"/>
        <v>3</v>
      </c>
      <c r="I21" s="15">
        <v>999</v>
      </c>
      <c r="J21" s="22"/>
      <c r="K21" s="2" t="s">
        <v>381</v>
      </c>
      <c r="L21" s="2" t="s">
        <v>382</v>
      </c>
      <c r="M21" s="23" t="s">
        <v>422</v>
      </c>
      <c r="P21" s="24">
        <v>9999</v>
      </c>
      <c r="Q21" s="15">
        <v>999</v>
      </c>
    </row>
    <row r="22" spans="1:17" s="2" customFormat="1" ht="60" x14ac:dyDescent="0.15">
      <c r="A22" s="2">
        <v>700207</v>
      </c>
      <c r="B22" s="2" t="s">
        <v>426</v>
      </c>
      <c r="C22" s="14" t="s">
        <v>417</v>
      </c>
      <c r="D22" s="15">
        <v>7</v>
      </c>
      <c r="F22" s="2">
        <v>207</v>
      </c>
      <c r="G22" s="2" t="s">
        <v>401</v>
      </c>
      <c r="H22" s="15">
        <f t="shared" si="0"/>
        <v>4</v>
      </c>
      <c r="I22" s="15">
        <v>999</v>
      </c>
      <c r="K22" s="2" t="s">
        <v>381</v>
      </c>
      <c r="L22" s="2" t="s">
        <v>382</v>
      </c>
      <c r="M22" s="23" t="s">
        <v>418</v>
      </c>
      <c r="P22" s="24">
        <v>9999</v>
      </c>
      <c r="Q22" s="15">
        <v>999</v>
      </c>
    </row>
    <row r="23" spans="1:17" s="2" customFormat="1" ht="60" x14ac:dyDescent="0.15">
      <c r="A23" s="2">
        <v>700208</v>
      </c>
      <c r="B23" s="2" t="s">
        <v>427</v>
      </c>
      <c r="C23" s="14" t="s">
        <v>417</v>
      </c>
      <c r="D23" s="15">
        <v>7</v>
      </c>
      <c r="F23" s="2">
        <v>208</v>
      </c>
      <c r="G23" s="2" t="s">
        <v>401</v>
      </c>
      <c r="H23" s="15">
        <f t="shared" si="0"/>
        <v>4</v>
      </c>
      <c r="I23" s="15">
        <v>999</v>
      </c>
      <c r="K23" s="2" t="s">
        <v>381</v>
      </c>
      <c r="L23" s="2" t="s">
        <v>382</v>
      </c>
      <c r="M23" s="23" t="s">
        <v>420</v>
      </c>
      <c r="P23" s="24">
        <v>9999</v>
      </c>
      <c r="Q23" s="15">
        <v>999</v>
      </c>
    </row>
    <row r="24" spans="1:17" s="2" customFormat="1" ht="60" x14ac:dyDescent="0.15">
      <c r="A24" s="2">
        <v>700209</v>
      </c>
      <c r="B24" s="2" t="s">
        <v>428</v>
      </c>
      <c r="C24" s="14" t="s">
        <v>417</v>
      </c>
      <c r="D24" s="15">
        <v>7</v>
      </c>
      <c r="F24" s="2">
        <v>209</v>
      </c>
      <c r="G24" s="2" t="s">
        <v>401</v>
      </c>
      <c r="H24" s="15">
        <f t="shared" si="0"/>
        <v>4</v>
      </c>
      <c r="I24" s="15">
        <v>999</v>
      </c>
      <c r="K24" s="2" t="s">
        <v>381</v>
      </c>
      <c r="L24" s="2" t="s">
        <v>382</v>
      </c>
      <c r="M24" s="23" t="s">
        <v>422</v>
      </c>
      <c r="P24" s="24">
        <v>9999</v>
      </c>
      <c r="Q24" s="15">
        <v>999</v>
      </c>
    </row>
    <row r="25" spans="1:17" s="2" customFormat="1" ht="60" x14ac:dyDescent="0.15">
      <c r="A25" s="2">
        <v>700210</v>
      </c>
      <c r="B25" s="2" t="s">
        <v>429</v>
      </c>
      <c r="C25" s="14" t="s">
        <v>417</v>
      </c>
      <c r="D25" s="15">
        <v>7</v>
      </c>
      <c r="F25" s="2">
        <v>210</v>
      </c>
      <c r="G25" s="2" t="s">
        <v>401</v>
      </c>
      <c r="H25" s="15">
        <f t="shared" si="0"/>
        <v>5</v>
      </c>
      <c r="I25" s="15">
        <v>999</v>
      </c>
      <c r="K25" s="2" t="s">
        <v>381</v>
      </c>
      <c r="L25" s="2" t="s">
        <v>382</v>
      </c>
      <c r="M25" s="23" t="s">
        <v>418</v>
      </c>
      <c r="P25" s="24">
        <v>9999</v>
      </c>
      <c r="Q25" s="15">
        <v>999</v>
      </c>
    </row>
    <row r="26" spans="1:17" s="2" customFormat="1" ht="60" x14ac:dyDescent="0.15">
      <c r="A26" s="2">
        <v>700211</v>
      </c>
      <c r="B26" s="2" t="s">
        <v>430</v>
      </c>
      <c r="C26" s="14" t="s">
        <v>417</v>
      </c>
      <c r="D26" s="15">
        <v>7</v>
      </c>
      <c r="F26" s="2">
        <v>211</v>
      </c>
      <c r="G26" s="2" t="s">
        <v>401</v>
      </c>
      <c r="H26" s="15">
        <f t="shared" si="0"/>
        <v>5</v>
      </c>
      <c r="I26" s="15">
        <v>999</v>
      </c>
      <c r="K26" s="2" t="s">
        <v>381</v>
      </c>
      <c r="L26" s="2" t="s">
        <v>382</v>
      </c>
      <c r="M26" s="23" t="s">
        <v>420</v>
      </c>
      <c r="P26" s="24">
        <v>9999</v>
      </c>
      <c r="Q26" s="15">
        <v>999</v>
      </c>
    </row>
    <row r="27" spans="1:17" s="2" customFormat="1" ht="60" x14ac:dyDescent="0.15">
      <c r="A27" s="2">
        <v>700212</v>
      </c>
      <c r="B27" s="2" t="s">
        <v>431</v>
      </c>
      <c r="C27" s="14" t="s">
        <v>417</v>
      </c>
      <c r="D27" s="15">
        <v>7</v>
      </c>
      <c r="F27" s="2">
        <v>212</v>
      </c>
      <c r="G27" s="2" t="s">
        <v>401</v>
      </c>
      <c r="H27" s="15">
        <f t="shared" si="0"/>
        <v>5</v>
      </c>
      <c r="I27" s="15">
        <v>999</v>
      </c>
      <c r="K27" s="2" t="s">
        <v>381</v>
      </c>
      <c r="L27" s="2" t="s">
        <v>382</v>
      </c>
      <c r="M27" s="23" t="s">
        <v>422</v>
      </c>
      <c r="P27" s="24">
        <v>9999</v>
      </c>
      <c r="Q27" s="15">
        <v>999</v>
      </c>
    </row>
    <row r="28" spans="1:17" s="1" customFormat="1" ht="48" x14ac:dyDescent="0.15">
      <c r="A28" s="1">
        <v>700301</v>
      </c>
      <c r="B28" s="1" t="s">
        <v>432</v>
      </c>
      <c r="C28" s="11" t="s">
        <v>433</v>
      </c>
      <c r="D28" s="12">
        <v>7</v>
      </c>
      <c r="F28" s="1">
        <v>301</v>
      </c>
      <c r="G28" s="1" t="s">
        <v>401</v>
      </c>
      <c r="H28" s="12">
        <f t="shared" si="0"/>
        <v>2</v>
      </c>
      <c r="I28" s="12">
        <v>999</v>
      </c>
      <c r="J28" s="19"/>
      <c r="K28" s="1" t="s">
        <v>386</v>
      </c>
      <c r="L28" s="1" t="s">
        <v>387</v>
      </c>
      <c r="M28" s="20" t="s">
        <v>434</v>
      </c>
      <c r="P28" s="21">
        <v>9999</v>
      </c>
      <c r="Q28" s="12">
        <v>999</v>
      </c>
    </row>
    <row r="29" spans="1:17" s="1" customFormat="1" ht="48" x14ac:dyDescent="0.15">
      <c r="A29" s="1">
        <v>700302</v>
      </c>
      <c r="B29" s="1" t="s">
        <v>435</v>
      </c>
      <c r="C29" s="13" t="s">
        <v>433</v>
      </c>
      <c r="D29" s="12">
        <v>7</v>
      </c>
      <c r="F29" s="1">
        <v>302</v>
      </c>
      <c r="G29" s="1" t="s">
        <v>401</v>
      </c>
      <c r="H29" s="12">
        <f t="shared" si="0"/>
        <v>2</v>
      </c>
      <c r="I29" s="12">
        <v>999</v>
      </c>
      <c r="J29" s="19"/>
      <c r="K29" s="1" t="s">
        <v>386</v>
      </c>
      <c r="L29" s="1" t="s">
        <v>387</v>
      </c>
      <c r="M29" s="20" t="s">
        <v>436</v>
      </c>
      <c r="P29" s="21">
        <v>9999</v>
      </c>
      <c r="Q29" s="12">
        <v>999</v>
      </c>
    </row>
    <row r="30" spans="1:17" s="1" customFormat="1" ht="48" x14ac:dyDescent="0.15">
      <c r="A30" s="1">
        <v>700303</v>
      </c>
      <c r="B30" s="1" t="s">
        <v>437</v>
      </c>
      <c r="C30" s="13" t="s">
        <v>433</v>
      </c>
      <c r="D30" s="12">
        <v>7</v>
      </c>
      <c r="F30" s="1">
        <v>303</v>
      </c>
      <c r="G30" s="1" t="s">
        <v>401</v>
      </c>
      <c r="H30" s="12">
        <f t="shared" si="0"/>
        <v>2</v>
      </c>
      <c r="I30" s="12">
        <v>999</v>
      </c>
      <c r="J30" s="19"/>
      <c r="K30" s="1" t="s">
        <v>386</v>
      </c>
      <c r="L30" s="1" t="s">
        <v>387</v>
      </c>
      <c r="M30" s="20" t="s">
        <v>438</v>
      </c>
      <c r="P30" s="21">
        <v>9999</v>
      </c>
      <c r="Q30" s="12">
        <v>999</v>
      </c>
    </row>
    <row r="31" spans="1:17" s="1" customFormat="1" ht="48" x14ac:dyDescent="0.15">
      <c r="A31" s="1">
        <v>700304</v>
      </c>
      <c r="B31" s="1" t="s">
        <v>439</v>
      </c>
      <c r="C31" s="13" t="s">
        <v>433</v>
      </c>
      <c r="D31" s="12">
        <v>7</v>
      </c>
      <c r="F31" s="1">
        <v>304</v>
      </c>
      <c r="G31" s="1" t="s">
        <v>401</v>
      </c>
      <c r="H31" s="12">
        <f t="shared" si="0"/>
        <v>3</v>
      </c>
      <c r="I31" s="12">
        <v>999</v>
      </c>
      <c r="J31" s="19"/>
      <c r="K31" s="1" t="s">
        <v>386</v>
      </c>
      <c r="L31" s="1" t="s">
        <v>387</v>
      </c>
      <c r="M31" s="20" t="s">
        <v>434</v>
      </c>
      <c r="P31" s="21">
        <v>9999</v>
      </c>
      <c r="Q31" s="12">
        <v>999</v>
      </c>
    </row>
    <row r="32" spans="1:17" s="1" customFormat="1" ht="48" x14ac:dyDescent="0.15">
      <c r="A32" s="1">
        <v>700305</v>
      </c>
      <c r="B32" s="1" t="s">
        <v>440</v>
      </c>
      <c r="C32" s="13" t="s">
        <v>433</v>
      </c>
      <c r="D32" s="12">
        <v>7</v>
      </c>
      <c r="F32" s="1">
        <v>305</v>
      </c>
      <c r="G32" s="1" t="s">
        <v>401</v>
      </c>
      <c r="H32" s="12">
        <f t="shared" si="0"/>
        <v>3</v>
      </c>
      <c r="I32" s="12">
        <v>999</v>
      </c>
      <c r="J32" s="19"/>
      <c r="K32" s="1" t="s">
        <v>386</v>
      </c>
      <c r="L32" s="1" t="s">
        <v>387</v>
      </c>
      <c r="M32" s="20" t="s">
        <v>436</v>
      </c>
      <c r="P32" s="21">
        <v>9999</v>
      </c>
      <c r="Q32" s="12">
        <v>999</v>
      </c>
    </row>
    <row r="33" spans="1:17" s="1" customFormat="1" ht="48" x14ac:dyDescent="0.15">
      <c r="A33" s="1">
        <v>700306</v>
      </c>
      <c r="B33" s="1" t="s">
        <v>441</v>
      </c>
      <c r="C33" s="13" t="s">
        <v>433</v>
      </c>
      <c r="D33" s="12">
        <v>7</v>
      </c>
      <c r="F33" s="1">
        <v>306</v>
      </c>
      <c r="G33" s="1" t="s">
        <v>401</v>
      </c>
      <c r="H33" s="12">
        <f t="shared" si="0"/>
        <v>3</v>
      </c>
      <c r="I33" s="12">
        <v>999</v>
      </c>
      <c r="J33" s="19"/>
      <c r="K33" s="1" t="s">
        <v>386</v>
      </c>
      <c r="L33" s="1" t="s">
        <v>387</v>
      </c>
      <c r="M33" s="20" t="s">
        <v>438</v>
      </c>
      <c r="P33" s="21">
        <v>9999</v>
      </c>
      <c r="Q33" s="12">
        <v>999</v>
      </c>
    </row>
    <row r="34" spans="1:17" s="1" customFormat="1" ht="48" x14ac:dyDescent="0.15">
      <c r="A34" s="1">
        <v>700307</v>
      </c>
      <c r="B34" s="1" t="s">
        <v>442</v>
      </c>
      <c r="C34" s="13" t="s">
        <v>433</v>
      </c>
      <c r="D34" s="12">
        <v>7</v>
      </c>
      <c r="F34" s="1">
        <v>307</v>
      </c>
      <c r="G34" s="1" t="s">
        <v>401</v>
      </c>
      <c r="H34" s="12">
        <f t="shared" si="0"/>
        <v>4</v>
      </c>
      <c r="I34" s="12">
        <v>999</v>
      </c>
      <c r="K34" s="1" t="s">
        <v>386</v>
      </c>
      <c r="L34" s="1" t="s">
        <v>387</v>
      </c>
      <c r="M34" s="20" t="s">
        <v>434</v>
      </c>
      <c r="P34" s="21">
        <v>9999</v>
      </c>
      <c r="Q34" s="12">
        <v>999</v>
      </c>
    </row>
    <row r="35" spans="1:17" s="1" customFormat="1" ht="48" x14ac:dyDescent="0.15">
      <c r="A35" s="1">
        <v>700308</v>
      </c>
      <c r="B35" s="1" t="s">
        <v>443</v>
      </c>
      <c r="C35" s="13" t="s">
        <v>433</v>
      </c>
      <c r="D35" s="12">
        <v>7</v>
      </c>
      <c r="F35" s="1">
        <v>308</v>
      </c>
      <c r="G35" s="1" t="s">
        <v>401</v>
      </c>
      <c r="H35" s="12">
        <f t="shared" si="0"/>
        <v>4</v>
      </c>
      <c r="I35" s="12">
        <v>999</v>
      </c>
      <c r="K35" s="1" t="s">
        <v>386</v>
      </c>
      <c r="L35" s="1" t="s">
        <v>387</v>
      </c>
      <c r="M35" s="20" t="s">
        <v>436</v>
      </c>
      <c r="P35" s="21">
        <v>9999</v>
      </c>
      <c r="Q35" s="12">
        <v>999</v>
      </c>
    </row>
    <row r="36" spans="1:17" s="1" customFormat="1" ht="48" x14ac:dyDescent="0.15">
      <c r="A36" s="1">
        <v>700309</v>
      </c>
      <c r="B36" s="1" t="s">
        <v>444</v>
      </c>
      <c r="C36" s="13" t="s">
        <v>433</v>
      </c>
      <c r="D36" s="12">
        <v>7</v>
      </c>
      <c r="F36" s="1">
        <v>309</v>
      </c>
      <c r="G36" s="1" t="s">
        <v>401</v>
      </c>
      <c r="H36" s="12">
        <f t="shared" si="0"/>
        <v>4</v>
      </c>
      <c r="I36" s="12">
        <v>999</v>
      </c>
      <c r="K36" s="1" t="s">
        <v>386</v>
      </c>
      <c r="L36" s="1" t="s">
        <v>387</v>
      </c>
      <c r="M36" s="20" t="s">
        <v>438</v>
      </c>
      <c r="P36" s="21">
        <v>9999</v>
      </c>
      <c r="Q36" s="12">
        <v>999</v>
      </c>
    </row>
    <row r="37" spans="1:17" s="1" customFormat="1" ht="48" x14ac:dyDescent="0.15">
      <c r="A37" s="1">
        <v>700310</v>
      </c>
      <c r="B37" s="1" t="s">
        <v>445</v>
      </c>
      <c r="C37" s="13" t="s">
        <v>433</v>
      </c>
      <c r="D37" s="12">
        <v>7</v>
      </c>
      <c r="F37" s="1">
        <v>310</v>
      </c>
      <c r="G37" s="1" t="s">
        <v>401</v>
      </c>
      <c r="H37" s="12">
        <f t="shared" si="0"/>
        <v>5</v>
      </c>
      <c r="I37" s="12">
        <v>999</v>
      </c>
      <c r="K37" s="1" t="s">
        <v>386</v>
      </c>
      <c r="L37" s="1" t="s">
        <v>387</v>
      </c>
      <c r="M37" s="20" t="s">
        <v>434</v>
      </c>
      <c r="P37" s="21">
        <v>9999</v>
      </c>
      <c r="Q37" s="12">
        <v>999</v>
      </c>
    </row>
    <row r="38" spans="1:17" s="1" customFormat="1" ht="48" x14ac:dyDescent="0.15">
      <c r="A38" s="1">
        <v>700311</v>
      </c>
      <c r="B38" s="1" t="s">
        <v>446</v>
      </c>
      <c r="C38" s="13" t="s">
        <v>433</v>
      </c>
      <c r="D38" s="12">
        <v>7</v>
      </c>
      <c r="F38" s="1">
        <v>311</v>
      </c>
      <c r="G38" s="1" t="s">
        <v>401</v>
      </c>
      <c r="H38" s="12">
        <f t="shared" si="0"/>
        <v>5</v>
      </c>
      <c r="I38" s="12">
        <v>999</v>
      </c>
      <c r="K38" s="1" t="s">
        <v>386</v>
      </c>
      <c r="L38" s="1" t="s">
        <v>387</v>
      </c>
      <c r="M38" s="20" t="s">
        <v>436</v>
      </c>
      <c r="P38" s="21">
        <v>9999</v>
      </c>
      <c r="Q38" s="12">
        <v>999</v>
      </c>
    </row>
    <row r="39" spans="1:17" s="1" customFormat="1" ht="48" x14ac:dyDescent="0.15">
      <c r="A39" s="1">
        <v>700312</v>
      </c>
      <c r="B39" s="1" t="s">
        <v>447</v>
      </c>
      <c r="C39" s="13" t="s">
        <v>433</v>
      </c>
      <c r="D39" s="12">
        <v>7</v>
      </c>
      <c r="F39" s="1">
        <v>312</v>
      </c>
      <c r="G39" s="1" t="s">
        <v>401</v>
      </c>
      <c r="H39" s="12">
        <f t="shared" si="0"/>
        <v>5</v>
      </c>
      <c r="I39" s="12">
        <v>999</v>
      </c>
      <c r="K39" s="1" t="s">
        <v>386</v>
      </c>
      <c r="L39" s="1" t="s">
        <v>387</v>
      </c>
      <c r="M39" s="20" t="s">
        <v>438</v>
      </c>
      <c r="P39" s="21">
        <v>9999</v>
      </c>
      <c r="Q39" s="12">
        <v>999</v>
      </c>
    </row>
    <row r="40" spans="1:17" s="2" customFormat="1" ht="48" x14ac:dyDescent="0.15">
      <c r="A40" s="2">
        <v>700401</v>
      </c>
      <c r="B40" s="2" t="s">
        <v>448</v>
      </c>
      <c r="C40" s="14" t="s">
        <v>449</v>
      </c>
      <c r="D40" s="15">
        <v>7</v>
      </c>
      <c r="F40" s="2">
        <v>401</v>
      </c>
      <c r="G40" s="2" t="s">
        <v>401</v>
      </c>
      <c r="H40" s="15">
        <f t="shared" si="0"/>
        <v>2</v>
      </c>
      <c r="I40" s="15">
        <v>999</v>
      </c>
      <c r="J40" s="22"/>
      <c r="K40" s="2" t="s">
        <v>450</v>
      </c>
      <c r="L40" s="2" t="s">
        <v>450</v>
      </c>
      <c r="M40" s="23" t="s">
        <v>451</v>
      </c>
      <c r="P40" s="24">
        <v>9999</v>
      </c>
      <c r="Q40" s="15">
        <v>999</v>
      </c>
    </row>
    <row r="41" spans="1:17" s="2" customFormat="1" ht="48" x14ac:dyDescent="0.15">
      <c r="A41" s="2">
        <v>700402</v>
      </c>
      <c r="B41" s="2" t="s">
        <v>452</v>
      </c>
      <c r="C41" s="14" t="s">
        <v>449</v>
      </c>
      <c r="D41" s="15">
        <v>7</v>
      </c>
      <c r="F41" s="2">
        <v>402</v>
      </c>
      <c r="G41" s="2" t="s">
        <v>401</v>
      </c>
      <c r="H41" s="15">
        <f t="shared" si="0"/>
        <v>2</v>
      </c>
      <c r="I41" s="15">
        <v>999</v>
      </c>
      <c r="J41" s="22"/>
      <c r="K41" s="2" t="s">
        <v>450</v>
      </c>
      <c r="L41" s="2" t="s">
        <v>450</v>
      </c>
      <c r="M41" s="23" t="s">
        <v>453</v>
      </c>
      <c r="P41" s="24">
        <v>9999</v>
      </c>
      <c r="Q41" s="15">
        <v>999</v>
      </c>
    </row>
    <row r="42" spans="1:17" s="2" customFormat="1" ht="48" x14ac:dyDescent="0.15">
      <c r="A42" s="2">
        <v>700403</v>
      </c>
      <c r="B42" s="2" t="s">
        <v>454</v>
      </c>
      <c r="C42" s="14" t="s">
        <v>449</v>
      </c>
      <c r="D42" s="15">
        <v>7</v>
      </c>
      <c r="F42" s="2">
        <v>403</v>
      </c>
      <c r="G42" s="2" t="s">
        <v>401</v>
      </c>
      <c r="H42" s="15">
        <f t="shared" si="0"/>
        <v>2</v>
      </c>
      <c r="I42" s="15">
        <v>999</v>
      </c>
      <c r="J42" s="22"/>
      <c r="K42" s="2" t="s">
        <v>450</v>
      </c>
      <c r="L42" s="2" t="s">
        <v>450</v>
      </c>
      <c r="M42" s="23" t="s">
        <v>455</v>
      </c>
      <c r="P42" s="24">
        <v>9999</v>
      </c>
      <c r="Q42" s="15">
        <v>999</v>
      </c>
    </row>
    <row r="43" spans="1:17" s="2" customFormat="1" ht="48" x14ac:dyDescent="0.15">
      <c r="A43" s="2">
        <v>700404</v>
      </c>
      <c r="B43" s="2" t="s">
        <v>456</v>
      </c>
      <c r="C43" s="14" t="s">
        <v>449</v>
      </c>
      <c r="D43" s="15">
        <v>7</v>
      </c>
      <c r="F43" s="2">
        <v>404</v>
      </c>
      <c r="G43" s="2" t="s">
        <v>401</v>
      </c>
      <c r="H43" s="15">
        <f t="shared" si="0"/>
        <v>3</v>
      </c>
      <c r="I43" s="15">
        <v>999</v>
      </c>
      <c r="J43" s="22"/>
      <c r="K43" s="2" t="s">
        <v>450</v>
      </c>
      <c r="L43" s="2" t="s">
        <v>450</v>
      </c>
      <c r="M43" s="23" t="s">
        <v>451</v>
      </c>
      <c r="P43" s="24">
        <v>9999</v>
      </c>
      <c r="Q43" s="15">
        <v>999</v>
      </c>
    </row>
    <row r="44" spans="1:17" s="2" customFormat="1" ht="48" x14ac:dyDescent="0.15">
      <c r="A44" s="2">
        <v>700405</v>
      </c>
      <c r="B44" s="2" t="s">
        <v>457</v>
      </c>
      <c r="C44" s="14" t="s">
        <v>449</v>
      </c>
      <c r="D44" s="15">
        <v>7</v>
      </c>
      <c r="F44" s="2">
        <v>405</v>
      </c>
      <c r="G44" s="2" t="s">
        <v>401</v>
      </c>
      <c r="H44" s="15">
        <f t="shared" si="0"/>
        <v>3</v>
      </c>
      <c r="I44" s="15">
        <v>999</v>
      </c>
      <c r="J44" s="22"/>
      <c r="K44" s="2" t="s">
        <v>450</v>
      </c>
      <c r="L44" s="2" t="s">
        <v>450</v>
      </c>
      <c r="M44" s="23" t="s">
        <v>453</v>
      </c>
      <c r="P44" s="24">
        <v>9999</v>
      </c>
      <c r="Q44" s="15">
        <v>999</v>
      </c>
    </row>
    <row r="45" spans="1:17" s="2" customFormat="1" ht="48" x14ac:dyDescent="0.15">
      <c r="A45" s="2">
        <v>700406</v>
      </c>
      <c r="B45" s="2" t="s">
        <v>458</v>
      </c>
      <c r="C45" s="14" t="s">
        <v>449</v>
      </c>
      <c r="D45" s="15">
        <v>7</v>
      </c>
      <c r="F45" s="2">
        <v>406</v>
      </c>
      <c r="G45" s="2" t="s">
        <v>401</v>
      </c>
      <c r="H45" s="15">
        <f t="shared" si="0"/>
        <v>3</v>
      </c>
      <c r="I45" s="15">
        <v>999</v>
      </c>
      <c r="J45" s="22"/>
      <c r="K45" s="2" t="s">
        <v>450</v>
      </c>
      <c r="L45" s="2" t="s">
        <v>450</v>
      </c>
      <c r="M45" s="23" t="s">
        <v>455</v>
      </c>
      <c r="P45" s="24">
        <v>9999</v>
      </c>
      <c r="Q45" s="15">
        <v>999</v>
      </c>
    </row>
    <row r="46" spans="1:17" s="2" customFormat="1" ht="48" x14ac:dyDescent="0.15">
      <c r="A46" s="2">
        <v>700407</v>
      </c>
      <c r="B46" s="2" t="s">
        <v>459</v>
      </c>
      <c r="C46" s="14" t="s">
        <v>449</v>
      </c>
      <c r="D46" s="15">
        <v>7</v>
      </c>
      <c r="F46" s="2">
        <v>407</v>
      </c>
      <c r="G46" s="2" t="s">
        <v>401</v>
      </c>
      <c r="H46" s="15">
        <f t="shared" si="0"/>
        <v>4</v>
      </c>
      <c r="I46" s="15">
        <v>999</v>
      </c>
      <c r="K46" s="2" t="s">
        <v>450</v>
      </c>
      <c r="L46" s="2" t="s">
        <v>450</v>
      </c>
      <c r="M46" s="23" t="s">
        <v>451</v>
      </c>
      <c r="P46" s="24">
        <v>9999</v>
      </c>
      <c r="Q46" s="15">
        <v>999</v>
      </c>
    </row>
    <row r="47" spans="1:17" s="2" customFormat="1" ht="48" x14ac:dyDescent="0.15">
      <c r="A47" s="2">
        <v>700408</v>
      </c>
      <c r="B47" s="2" t="s">
        <v>460</v>
      </c>
      <c r="C47" s="14" t="s">
        <v>449</v>
      </c>
      <c r="D47" s="15">
        <v>7</v>
      </c>
      <c r="F47" s="2">
        <v>408</v>
      </c>
      <c r="G47" s="2" t="s">
        <v>401</v>
      </c>
      <c r="H47" s="15">
        <f t="shared" si="0"/>
        <v>4</v>
      </c>
      <c r="I47" s="15">
        <v>999</v>
      </c>
      <c r="K47" s="2" t="s">
        <v>450</v>
      </c>
      <c r="L47" s="2" t="s">
        <v>450</v>
      </c>
      <c r="M47" s="23" t="s">
        <v>453</v>
      </c>
      <c r="P47" s="24">
        <v>9999</v>
      </c>
      <c r="Q47" s="15">
        <v>999</v>
      </c>
    </row>
    <row r="48" spans="1:17" s="2" customFormat="1" ht="48" x14ac:dyDescent="0.15">
      <c r="A48" s="2">
        <v>700409</v>
      </c>
      <c r="B48" s="2" t="s">
        <v>461</v>
      </c>
      <c r="C48" s="14" t="s">
        <v>449</v>
      </c>
      <c r="D48" s="15">
        <v>7</v>
      </c>
      <c r="F48" s="2">
        <v>409</v>
      </c>
      <c r="G48" s="2" t="s">
        <v>401</v>
      </c>
      <c r="H48" s="15">
        <f t="shared" si="0"/>
        <v>4</v>
      </c>
      <c r="I48" s="15">
        <v>999</v>
      </c>
      <c r="K48" s="2" t="s">
        <v>450</v>
      </c>
      <c r="L48" s="2" t="s">
        <v>450</v>
      </c>
      <c r="M48" s="23" t="s">
        <v>455</v>
      </c>
      <c r="P48" s="24">
        <v>9999</v>
      </c>
      <c r="Q48" s="15">
        <v>999</v>
      </c>
    </row>
    <row r="49" spans="1:17" s="2" customFormat="1" ht="48" x14ac:dyDescent="0.15">
      <c r="A49" s="2">
        <v>700410</v>
      </c>
      <c r="B49" s="2" t="s">
        <v>462</v>
      </c>
      <c r="C49" s="14" t="s">
        <v>449</v>
      </c>
      <c r="D49" s="15">
        <v>7</v>
      </c>
      <c r="F49" s="2">
        <v>410</v>
      </c>
      <c r="G49" s="2" t="s">
        <v>401</v>
      </c>
      <c r="H49" s="15">
        <f t="shared" ref="H49:H80" si="1">H37</f>
        <v>5</v>
      </c>
      <c r="I49" s="15">
        <v>999</v>
      </c>
      <c r="K49" s="2" t="s">
        <v>450</v>
      </c>
      <c r="L49" s="2" t="s">
        <v>450</v>
      </c>
      <c r="M49" s="23" t="s">
        <v>451</v>
      </c>
      <c r="P49" s="24">
        <v>9999</v>
      </c>
      <c r="Q49" s="15">
        <v>999</v>
      </c>
    </row>
    <row r="50" spans="1:17" s="2" customFormat="1" ht="48" x14ac:dyDescent="0.15">
      <c r="A50" s="2">
        <v>700411</v>
      </c>
      <c r="B50" s="2" t="s">
        <v>463</v>
      </c>
      <c r="C50" s="14" t="s">
        <v>449</v>
      </c>
      <c r="D50" s="15">
        <v>7</v>
      </c>
      <c r="F50" s="2">
        <v>411</v>
      </c>
      <c r="G50" s="2" t="s">
        <v>401</v>
      </c>
      <c r="H50" s="15">
        <f t="shared" si="1"/>
        <v>5</v>
      </c>
      <c r="I50" s="15">
        <v>999</v>
      </c>
      <c r="K50" s="2" t="s">
        <v>450</v>
      </c>
      <c r="L50" s="2" t="s">
        <v>450</v>
      </c>
      <c r="M50" s="23" t="s">
        <v>453</v>
      </c>
      <c r="P50" s="24">
        <v>9999</v>
      </c>
      <c r="Q50" s="15">
        <v>999</v>
      </c>
    </row>
    <row r="51" spans="1:17" s="2" customFormat="1" ht="48" x14ac:dyDescent="0.15">
      <c r="A51" s="2">
        <v>700412</v>
      </c>
      <c r="B51" s="2" t="s">
        <v>464</v>
      </c>
      <c r="C51" s="14" t="s">
        <v>449</v>
      </c>
      <c r="D51" s="15">
        <v>7</v>
      </c>
      <c r="F51" s="2">
        <v>412</v>
      </c>
      <c r="G51" s="2" t="s">
        <v>401</v>
      </c>
      <c r="H51" s="15">
        <f t="shared" si="1"/>
        <v>5</v>
      </c>
      <c r="I51" s="15">
        <v>999</v>
      </c>
      <c r="K51" s="2" t="s">
        <v>450</v>
      </c>
      <c r="L51" s="2" t="s">
        <v>450</v>
      </c>
      <c r="M51" s="23" t="s">
        <v>455</v>
      </c>
      <c r="P51" s="24">
        <v>9999</v>
      </c>
      <c r="Q51" s="15">
        <v>999</v>
      </c>
    </row>
    <row r="52" spans="1:17" s="1" customFormat="1" ht="48" x14ac:dyDescent="0.15">
      <c r="A52" s="1">
        <v>700501</v>
      </c>
      <c r="B52" s="1" t="s">
        <v>465</v>
      </c>
      <c r="C52" s="11" t="s">
        <v>466</v>
      </c>
      <c r="D52" s="12">
        <v>7</v>
      </c>
      <c r="F52" s="1">
        <v>501</v>
      </c>
      <c r="G52" s="1" t="s">
        <v>401</v>
      </c>
      <c r="H52" s="12">
        <f t="shared" si="1"/>
        <v>2</v>
      </c>
      <c r="I52" s="12">
        <v>999</v>
      </c>
      <c r="J52" s="19"/>
      <c r="K52" s="1" t="s">
        <v>392</v>
      </c>
      <c r="L52" s="1" t="s">
        <v>393</v>
      </c>
      <c r="M52" s="20" t="s">
        <v>467</v>
      </c>
      <c r="P52" s="21">
        <v>9999</v>
      </c>
      <c r="Q52" s="12">
        <v>999</v>
      </c>
    </row>
    <row r="53" spans="1:17" s="1" customFormat="1" ht="48" x14ac:dyDescent="0.15">
      <c r="A53" s="1">
        <v>700502</v>
      </c>
      <c r="B53" s="1" t="s">
        <v>468</v>
      </c>
      <c r="C53" s="13" t="s">
        <v>466</v>
      </c>
      <c r="D53" s="12">
        <v>7</v>
      </c>
      <c r="F53" s="1">
        <v>502</v>
      </c>
      <c r="G53" s="1" t="s">
        <v>401</v>
      </c>
      <c r="H53" s="12">
        <f t="shared" si="1"/>
        <v>2</v>
      </c>
      <c r="I53" s="12">
        <v>999</v>
      </c>
      <c r="J53" s="19"/>
      <c r="K53" s="1" t="s">
        <v>392</v>
      </c>
      <c r="L53" s="1" t="s">
        <v>393</v>
      </c>
      <c r="M53" s="20" t="s">
        <v>469</v>
      </c>
      <c r="P53" s="21">
        <v>9999</v>
      </c>
      <c r="Q53" s="12">
        <v>999</v>
      </c>
    </row>
    <row r="54" spans="1:17" s="1" customFormat="1" ht="48" x14ac:dyDescent="0.15">
      <c r="A54" s="1">
        <v>700503</v>
      </c>
      <c r="B54" s="1" t="s">
        <v>470</v>
      </c>
      <c r="C54" s="13" t="s">
        <v>466</v>
      </c>
      <c r="D54" s="12">
        <v>7</v>
      </c>
      <c r="F54" s="1">
        <v>503</v>
      </c>
      <c r="G54" s="1" t="s">
        <v>401</v>
      </c>
      <c r="H54" s="12">
        <f t="shared" si="1"/>
        <v>2</v>
      </c>
      <c r="I54" s="12">
        <v>999</v>
      </c>
      <c r="J54" s="19"/>
      <c r="K54" s="1" t="s">
        <v>392</v>
      </c>
      <c r="L54" s="1" t="s">
        <v>393</v>
      </c>
      <c r="M54" s="20" t="s">
        <v>471</v>
      </c>
      <c r="P54" s="21">
        <v>9999</v>
      </c>
      <c r="Q54" s="12">
        <v>999</v>
      </c>
    </row>
    <row r="55" spans="1:17" s="1" customFormat="1" ht="48" x14ac:dyDescent="0.15">
      <c r="A55" s="1">
        <v>700504</v>
      </c>
      <c r="B55" s="1" t="s">
        <v>472</v>
      </c>
      <c r="C55" s="13" t="s">
        <v>466</v>
      </c>
      <c r="D55" s="12">
        <v>7</v>
      </c>
      <c r="F55" s="1">
        <v>504</v>
      </c>
      <c r="G55" s="1" t="s">
        <v>401</v>
      </c>
      <c r="H55" s="12">
        <f t="shared" si="1"/>
        <v>3</v>
      </c>
      <c r="I55" s="12">
        <v>999</v>
      </c>
      <c r="J55" s="19"/>
      <c r="K55" s="1" t="s">
        <v>392</v>
      </c>
      <c r="L55" s="1" t="s">
        <v>393</v>
      </c>
      <c r="M55" s="20" t="s">
        <v>467</v>
      </c>
      <c r="P55" s="21">
        <v>9999</v>
      </c>
      <c r="Q55" s="12">
        <v>999</v>
      </c>
    </row>
    <row r="56" spans="1:17" s="1" customFormat="1" ht="48" x14ac:dyDescent="0.15">
      <c r="A56" s="1">
        <v>700505</v>
      </c>
      <c r="B56" s="1" t="s">
        <v>473</v>
      </c>
      <c r="C56" s="13" t="s">
        <v>466</v>
      </c>
      <c r="D56" s="12">
        <v>7</v>
      </c>
      <c r="F56" s="1">
        <v>505</v>
      </c>
      <c r="G56" s="1" t="s">
        <v>401</v>
      </c>
      <c r="H56" s="12">
        <f t="shared" si="1"/>
        <v>3</v>
      </c>
      <c r="I56" s="12">
        <v>999</v>
      </c>
      <c r="J56" s="19"/>
      <c r="K56" s="1" t="s">
        <v>392</v>
      </c>
      <c r="L56" s="1" t="s">
        <v>393</v>
      </c>
      <c r="M56" s="20" t="s">
        <v>469</v>
      </c>
      <c r="P56" s="21">
        <v>9999</v>
      </c>
      <c r="Q56" s="12">
        <v>999</v>
      </c>
    </row>
    <row r="57" spans="1:17" s="1" customFormat="1" ht="48" x14ac:dyDescent="0.15">
      <c r="A57" s="1">
        <v>700506</v>
      </c>
      <c r="B57" s="1" t="s">
        <v>474</v>
      </c>
      <c r="C57" s="13" t="s">
        <v>466</v>
      </c>
      <c r="D57" s="12">
        <v>7</v>
      </c>
      <c r="F57" s="1">
        <v>506</v>
      </c>
      <c r="G57" s="1" t="s">
        <v>401</v>
      </c>
      <c r="H57" s="12">
        <f t="shared" si="1"/>
        <v>3</v>
      </c>
      <c r="I57" s="12">
        <v>999</v>
      </c>
      <c r="J57" s="19"/>
      <c r="K57" s="1" t="s">
        <v>392</v>
      </c>
      <c r="L57" s="1" t="s">
        <v>393</v>
      </c>
      <c r="M57" s="20" t="s">
        <v>471</v>
      </c>
      <c r="P57" s="21">
        <v>9999</v>
      </c>
      <c r="Q57" s="12">
        <v>999</v>
      </c>
    </row>
    <row r="58" spans="1:17" s="1" customFormat="1" ht="48" x14ac:dyDescent="0.15">
      <c r="A58" s="1">
        <v>700507</v>
      </c>
      <c r="B58" s="1" t="s">
        <v>475</v>
      </c>
      <c r="C58" s="13" t="s">
        <v>466</v>
      </c>
      <c r="D58" s="12">
        <v>7</v>
      </c>
      <c r="F58" s="1">
        <v>507</v>
      </c>
      <c r="G58" s="1" t="s">
        <v>401</v>
      </c>
      <c r="H58" s="12">
        <f t="shared" si="1"/>
        <v>4</v>
      </c>
      <c r="I58" s="12">
        <v>999</v>
      </c>
      <c r="K58" s="1" t="s">
        <v>392</v>
      </c>
      <c r="L58" s="1" t="s">
        <v>393</v>
      </c>
      <c r="M58" s="20" t="s">
        <v>467</v>
      </c>
      <c r="P58" s="21">
        <v>9999</v>
      </c>
      <c r="Q58" s="12">
        <v>999</v>
      </c>
    </row>
    <row r="59" spans="1:17" s="1" customFormat="1" ht="48" x14ac:dyDescent="0.15">
      <c r="A59" s="1">
        <v>700508</v>
      </c>
      <c r="B59" s="1" t="s">
        <v>476</v>
      </c>
      <c r="C59" s="13" t="s">
        <v>466</v>
      </c>
      <c r="D59" s="12">
        <v>7</v>
      </c>
      <c r="F59" s="1">
        <v>508</v>
      </c>
      <c r="G59" s="1" t="s">
        <v>401</v>
      </c>
      <c r="H59" s="12">
        <f t="shared" si="1"/>
        <v>4</v>
      </c>
      <c r="I59" s="12">
        <v>999</v>
      </c>
      <c r="K59" s="1" t="s">
        <v>392</v>
      </c>
      <c r="L59" s="1" t="s">
        <v>393</v>
      </c>
      <c r="M59" s="20" t="s">
        <v>469</v>
      </c>
      <c r="P59" s="21">
        <v>9999</v>
      </c>
      <c r="Q59" s="12">
        <v>999</v>
      </c>
    </row>
    <row r="60" spans="1:17" s="1" customFormat="1" ht="48" x14ac:dyDescent="0.15">
      <c r="A60" s="1">
        <v>700509</v>
      </c>
      <c r="B60" s="1" t="s">
        <v>477</v>
      </c>
      <c r="C60" s="13" t="s">
        <v>466</v>
      </c>
      <c r="D60" s="12">
        <v>7</v>
      </c>
      <c r="F60" s="1">
        <v>509</v>
      </c>
      <c r="G60" s="1" t="s">
        <v>401</v>
      </c>
      <c r="H60" s="12">
        <f t="shared" si="1"/>
        <v>4</v>
      </c>
      <c r="I60" s="12">
        <v>999</v>
      </c>
      <c r="K60" s="1" t="s">
        <v>392</v>
      </c>
      <c r="L60" s="1" t="s">
        <v>393</v>
      </c>
      <c r="M60" s="20" t="s">
        <v>471</v>
      </c>
      <c r="P60" s="21">
        <v>9999</v>
      </c>
      <c r="Q60" s="12">
        <v>999</v>
      </c>
    </row>
    <row r="61" spans="1:17" s="1" customFormat="1" ht="48" x14ac:dyDescent="0.15">
      <c r="A61" s="1">
        <v>700510</v>
      </c>
      <c r="B61" s="1" t="s">
        <v>478</v>
      </c>
      <c r="C61" s="13" t="s">
        <v>466</v>
      </c>
      <c r="D61" s="12">
        <v>7</v>
      </c>
      <c r="F61" s="1">
        <v>510</v>
      </c>
      <c r="G61" s="1" t="s">
        <v>401</v>
      </c>
      <c r="H61" s="12">
        <f t="shared" si="1"/>
        <v>5</v>
      </c>
      <c r="I61" s="12">
        <v>999</v>
      </c>
      <c r="K61" s="1" t="s">
        <v>392</v>
      </c>
      <c r="L61" s="1" t="s">
        <v>393</v>
      </c>
      <c r="M61" s="20" t="s">
        <v>467</v>
      </c>
      <c r="P61" s="21">
        <v>9999</v>
      </c>
      <c r="Q61" s="12">
        <v>999</v>
      </c>
    </row>
    <row r="62" spans="1:17" s="1" customFormat="1" ht="48" x14ac:dyDescent="0.15">
      <c r="A62" s="1">
        <v>700511</v>
      </c>
      <c r="B62" s="1" t="s">
        <v>479</v>
      </c>
      <c r="C62" s="13" t="s">
        <v>466</v>
      </c>
      <c r="D62" s="12">
        <v>7</v>
      </c>
      <c r="F62" s="1">
        <v>511</v>
      </c>
      <c r="G62" s="1" t="s">
        <v>401</v>
      </c>
      <c r="H62" s="12">
        <f t="shared" si="1"/>
        <v>5</v>
      </c>
      <c r="I62" s="12">
        <v>999</v>
      </c>
      <c r="K62" s="1" t="s">
        <v>392</v>
      </c>
      <c r="L62" s="1" t="s">
        <v>393</v>
      </c>
      <c r="M62" s="20" t="s">
        <v>469</v>
      </c>
      <c r="P62" s="21">
        <v>9999</v>
      </c>
      <c r="Q62" s="12">
        <v>999</v>
      </c>
    </row>
    <row r="63" spans="1:17" s="1" customFormat="1" ht="48" x14ac:dyDescent="0.15">
      <c r="A63" s="1">
        <v>700512</v>
      </c>
      <c r="B63" s="1" t="s">
        <v>480</v>
      </c>
      <c r="C63" s="13" t="s">
        <v>466</v>
      </c>
      <c r="D63" s="12">
        <v>7</v>
      </c>
      <c r="F63" s="1">
        <v>512</v>
      </c>
      <c r="G63" s="1" t="s">
        <v>401</v>
      </c>
      <c r="H63" s="12">
        <f t="shared" si="1"/>
        <v>5</v>
      </c>
      <c r="I63" s="12">
        <v>999</v>
      </c>
      <c r="K63" s="1" t="s">
        <v>392</v>
      </c>
      <c r="L63" s="1" t="s">
        <v>393</v>
      </c>
      <c r="M63" s="20" t="s">
        <v>471</v>
      </c>
      <c r="P63" s="21">
        <v>9999</v>
      </c>
      <c r="Q63" s="12">
        <v>999</v>
      </c>
    </row>
    <row r="64" spans="1:17" s="2" customFormat="1" ht="48" x14ac:dyDescent="0.15">
      <c r="A64" s="2">
        <v>700601</v>
      </c>
      <c r="B64" s="2" t="s">
        <v>481</v>
      </c>
      <c r="C64" s="14" t="s">
        <v>482</v>
      </c>
      <c r="D64" s="15">
        <v>7</v>
      </c>
      <c r="F64" s="2">
        <v>601</v>
      </c>
      <c r="G64" s="2" t="s">
        <v>401</v>
      </c>
      <c r="H64" s="15">
        <f t="shared" si="1"/>
        <v>2</v>
      </c>
      <c r="I64" s="15">
        <v>999</v>
      </c>
      <c r="J64" s="22"/>
      <c r="K64" s="2" t="s">
        <v>483</v>
      </c>
      <c r="L64" s="2" t="s">
        <v>483</v>
      </c>
      <c r="M64" s="23" t="s">
        <v>484</v>
      </c>
      <c r="P64" s="24">
        <v>9999</v>
      </c>
      <c r="Q64" s="15">
        <v>999</v>
      </c>
    </row>
    <row r="65" spans="1:17" s="2" customFormat="1" ht="48" x14ac:dyDescent="0.15">
      <c r="A65" s="2">
        <v>700602</v>
      </c>
      <c r="B65" s="2" t="s">
        <v>485</v>
      </c>
      <c r="C65" s="14" t="s">
        <v>482</v>
      </c>
      <c r="D65" s="15">
        <v>7</v>
      </c>
      <c r="F65" s="2">
        <v>602</v>
      </c>
      <c r="G65" s="2" t="s">
        <v>401</v>
      </c>
      <c r="H65" s="15">
        <f t="shared" si="1"/>
        <v>2</v>
      </c>
      <c r="I65" s="15">
        <v>999</v>
      </c>
      <c r="J65" s="22"/>
      <c r="K65" s="2" t="s">
        <v>483</v>
      </c>
      <c r="L65" s="2" t="s">
        <v>483</v>
      </c>
      <c r="M65" s="23" t="s">
        <v>486</v>
      </c>
      <c r="P65" s="24">
        <v>9999</v>
      </c>
      <c r="Q65" s="15">
        <v>999</v>
      </c>
    </row>
    <row r="66" spans="1:17" s="2" customFormat="1" ht="48" x14ac:dyDescent="0.15">
      <c r="A66" s="2">
        <v>700603</v>
      </c>
      <c r="B66" s="2" t="s">
        <v>487</v>
      </c>
      <c r="C66" s="14" t="s">
        <v>482</v>
      </c>
      <c r="D66" s="15">
        <v>7</v>
      </c>
      <c r="F66" s="2">
        <v>603</v>
      </c>
      <c r="G66" s="2" t="s">
        <v>401</v>
      </c>
      <c r="H66" s="15">
        <f t="shared" si="1"/>
        <v>2</v>
      </c>
      <c r="I66" s="15">
        <v>999</v>
      </c>
      <c r="J66" s="22"/>
      <c r="K66" s="2" t="s">
        <v>483</v>
      </c>
      <c r="L66" s="2" t="s">
        <v>483</v>
      </c>
      <c r="M66" s="23" t="s">
        <v>488</v>
      </c>
      <c r="P66" s="24">
        <v>9999</v>
      </c>
      <c r="Q66" s="15">
        <v>999</v>
      </c>
    </row>
    <row r="67" spans="1:17" s="2" customFormat="1" ht="48" x14ac:dyDescent="0.15">
      <c r="A67" s="2">
        <v>700604</v>
      </c>
      <c r="B67" s="2" t="s">
        <v>489</v>
      </c>
      <c r="C67" s="14" t="s">
        <v>482</v>
      </c>
      <c r="D67" s="15">
        <v>7</v>
      </c>
      <c r="F67" s="2">
        <v>604</v>
      </c>
      <c r="G67" s="2" t="s">
        <v>401</v>
      </c>
      <c r="H67" s="15">
        <f t="shared" si="1"/>
        <v>3</v>
      </c>
      <c r="I67" s="15">
        <v>999</v>
      </c>
      <c r="J67" s="22"/>
      <c r="K67" s="2" t="s">
        <v>483</v>
      </c>
      <c r="L67" s="2" t="s">
        <v>483</v>
      </c>
      <c r="M67" s="23" t="s">
        <v>484</v>
      </c>
      <c r="P67" s="24">
        <v>9999</v>
      </c>
      <c r="Q67" s="15">
        <v>999</v>
      </c>
    </row>
    <row r="68" spans="1:17" s="2" customFormat="1" ht="48" x14ac:dyDescent="0.15">
      <c r="A68" s="2">
        <v>700605</v>
      </c>
      <c r="B68" s="2" t="s">
        <v>490</v>
      </c>
      <c r="C68" s="14" t="s">
        <v>482</v>
      </c>
      <c r="D68" s="15">
        <v>7</v>
      </c>
      <c r="F68" s="2">
        <v>605</v>
      </c>
      <c r="G68" s="2" t="s">
        <v>401</v>
      </c>
      <c r="H68" s="15">
        <f t="shared" si="1"/>
        <v>3</v>
      </c>
      <c r="I68" s="15">
        <v>999</v>
      </c>
      <c r="J68" s="22"/>
      <c r="K68" s="2" t="s">
        <v>483</v>
      </c>
      <c r="L68" s="2" t="s">
        <v>483</v>
      </c>
      <c r="M68" s="23" t="s">
        <v>486</v>
      </c>
      <c r="P68" s="24">
        <v>9999</v>
      </c>
      <c r="Q68" s="15">
        <v>999</v>
      </c>
    </row>
    <row r="69" spans="1:17" s="2" customFormat="1" ht="48" x14ac:dyDescent="0.15">
      <c r="A69" s="2">
        <v>700606</v>
      </c>
      <c r="B69" s="2" t="s">
        <v>491</v>
      </c>
      <c r="C69" s="14" t="s">
        <v>482</v>
      </c>
      <c r="D69" s="15">
        <v>7</v>
      </c>
      <c r="F69" s="2">
        <v>606</v>
      </c>
      <c r="G69" s="2" t="s">
        <v>401</v>
      </c>
      <c r="H69" s="15">
        <f t="shared" si="1"/>
        <v>3</v>
      </c>
      <c r="I69" s="15">
        <v>999</v>
      </c>
      <c r="J69" s="22"/>
      <c r="K69" s="2" t="s">
        <v>483</v>
      </c>
      <c r="L69" s="2" t="s">
        <v>483</v>
      </c>
      <c r="M69" s="23" t="s">
        <v>488</v>
      </c>
      <c r="P69" s="24">
        <v>9999</v>
      </c>
      <c r="Q69" s="15">
        <v>999</v>
      </c>
    </row>
    <row r="70" spans="1:17" s="2" customFormat="1" ht="48" x14ac:dyDescent="0.15">
      <c r="A70" s="2">
        <v>700607</v>
      </c>
      <c r="B70" s="2" t="s">
        <v>492</v>
      </c>
      <c r="C70" s="14" t="s">
        <v>482</v>
      </c>
      <c r="D70" s="15">
        <v>7</v>
      </c>
      <c r="F70" s="2">
        <v>607</v>
      </c>
      <c r="G70" s="2" t="s">
        <v>401</v>
      </c>
      <c r="H70" s="15">
        <f t="shared" si="1"/>
        <v>4</v>
      </c>
      <c r="I70" s="15">
        <v>999</v>
      </c>
      <c r="K70" s="2" t="s">
        <v>483</v>
      </c>
      <c r="L70" s="2" t="s">
        <v>483</v>
      </c>
      <c r="M70" s="23" t="s">
        <v>484</v>
      </c>
      <c r="P70" s="24">
        <v>9999</v>
      </c>
      <c r="Q70" s="15">
        <v>999</v>
      </c>
    </row>
    <row r="71" spans="1:17" s="2" customFormat="1" ht="48" x14ac:dyDescent="0.15">
      <c r="A71" s="2">
        <v>700608</v>
      </c>
      <c r="B71" s="2" t="s">
        <v>493</v>
      </c>
      <c r="C71" s="14" t="s">
        <v>482</v>
      </c>
      <c r="D71" s="15">
        <v>7</v>
      </c>
      <c r="F71" s="2">
        <v>608</v>
      </c>
      <c r="G71" s="2" t="s">
        <v>401</v>
      </c>
      <c r="H71" s="15">
        <f t="shared" si="1"/>
        <v>4</v>
      </c>
      <c r="I71" s="15">
        <v>999</v>
      </c>
      <c r="K71" s="2" t="s">
        <v>483</v>
      </c>
      <c r="L71" s="2" t="s">
        <v>483</v>
      </c>
      <c r="M71" s="23" t="s">
        <v>486</v>
      </c>
      <c r="P71" s="24">
        <v>9999</v>
      </c>
      <c r="Q71" s="15">
        <v>999</v>
      </c>
    </row>
    <row r="72" spans="1:17" s="2" customFormat="1" ht="48" x14ac:dyDescent="0.15">
      <c r="A72" s="2">
        <v>700609</v>
      </c>
      <c r="B72" s="2" t="s">
        <v>494</v>
      </c>
      <c r="C72" s="14" t="s">
        <v>482</v>
      </c>
      <c r="D72" s="15">
        <v>7</v>
      </c>
      <c r="F72" s="2">
        <v>609</v>
      </c>
      <c r="G72" s="2" t="s">
        <v>401</v>
      </c>
      <c r="H72" s="15">
        <f t="shared" si="1"/>
        <v>4</v>
      </c>
      <c r="I72" s="15">
        <v>999</v>
      </c>
      <c r="K72" s="2" t="s">
        <v>483</v>
      </c>
      <c r="L72" s="2" t="s">
        <v>483</v>
      </c>
      <c r="M72" s="23" t="s">
        <v>488</v>
      </c>
      <c r="P72" s="24">
        <v>9999</v>
      </c>
      <c r="Q72" s="15">
        <v>999</v>
      </c>
    </row>
    <row r="73" spans="1:17" s="2" customFormat="1" ht="48" x14ac:dyDescent="0.15">
      <c r="A73" s="2">
        <v>700610</v>
      </c>
      <c r="B73" s="2" t="s">
        <v>495</v>
      </c>
      <c r="C73" s="14" t="s">
        <v>482</v>
      </c>
      <c r="D73" s="15">
        <v>7</v>
      </c>
      <c r="F73" s="2">
        <v>610</v>
      </c>
      <c r="G73" s="2" t="s">
        <v>401</v>
      </c>
      <c r="H73" s="15">
        <f t="shared" si="1"/>
        <v>5</v>
      </c>
      <c r="I73" s="15">
        <v>999</v>
      </c>
      <c r="K73" s="2" t="s">
        <v>483</v>
      </c>
      <c r="L73" s="2" t="s">
        <v>483</v>
      </c>
      <c r="M73" s="23" t="s">
        <v>484</v>
      </c>
      <c r="P73" s="24">
        <v>9999</v>
      </c>
      <c r="Q73" s="15">
        <v>999</v>
      </c>
    </row>
    <row r="74" spans="1:17" s="2" customFormat="1" ht="48" x14ac:dyDescent="0.15">
      <c r="A74" s="2">
        <v>700611</v>
      </c>
      <c r="B74" s="2" t="s">
        <v>496</v>
      </c>
      <c r="C74" s="14" t="s">
        <v>482</v>
      </c>
      <c r="D74" s="15">
        <v>7</v>
      </c>
      <c r="F74" s="2">
        <v>611</v>
      </c>
      <c r="G74" s="2" t="s">
        <v>401</v>
      </c>
      <c r="H74" s="15">
        <f t="shared" si="1"/>
        <v>5</v>
      </c>
      <c r="I74" s="15">
        <v>999</v>
      </c>
      <c r="K74" s="2" t="s">
        <v>483</v>
      </c>
      <c r="L74" s="2" t="s">
        <v>483</v>
      </c>
      <c r="M74" s="23" t="s">
        <v>486</v>
      </c>
      <c r="P74" s="24">
        <v>9999</v>
      </c>
      <c r="Q74" s="15">
        <v>999</v>
      </c>
    </row>
    <row r="75" spans="1:17" s="2" customFormat="1" ht="48" x14ac:dyDescent="0.15">
      <c r="A75" s="2">
        <v>700612</v>
      </c>
      <c r="B75" s="2" t="s">
        <v>497</v>
      </c>
      <c r="C75" s="14" t="s">
        <v>482</v>
      </c>
      <c r="D75" s="15">
        <v>7</v>
      </c>
      <c r="F75" s="2">
        <v>612</v>
      </c>
      <c r="G75" s="2" t="s">
        <v>401</v>
      </c>
      <c r="H75" s="15">
        <f t="shared" si="1"/>
        <v>5</v>
      </c>
      <c r="I75" s="15">
        <v>999</v>
      </c>
      <c r="K75" s="2" t="s">
        <v>483</v>
      </c>
      <c r="L75" s="2" t="s">
        <v>483</v>
      </c>
      <c r="M75" s="23" t="s">
        <v>488</v>
      </c>
      <c r="P75" s="24">
        <v>9999</v>
      </c>
      <c r="Q75" s="15">
        <v>999</v>
      </c>
    </row>
    <row r="76" spans="1:17" s="1" customFormat="1" ht="48" x14ac:dyDescent="0.15">
      <c r="A76" s="1">
        <v>700701</v>
      </c>
      <c r="B76" s="1" t="s">
        <v>498</v>
      </c>
      <c r="C76" s="11" t="s">
        <v>499</v>
      </c>
      <c r="D76" s="12">
        <v>7</v>
      </c>
      <c r="F76" s="1">
        <v>701</v>
      </c>
      <c r="G76" s="1" t="s">
        <v>401</v>
      </c>
      <c r="H76" s="12">
        <f t="shared" si="1"/>
        <v>2</v>
      </c>
      <c r="I76" s="12">
        <v>999</v>
      </c>
      <c r="J76" s="19"/>
      <c r="K76" s="1" t="s">
        <v>500</v>
      </c>
      <c r="L76" s="1" t="s">
        <v>500</v>
      </c>
      <c r="M76" s="20" t="s">
        <v>501</v>
      </c>
      <c r="P76" s="21">
        <v>9999</v>
      </c>
      <c r="Q76" s="12">
        <v>999</v>
      </c>
    </row>
    <row r="77" spans="1:17" s="1" customFormat="1" ht="48" x14ac:dyDescent="0.15">
      <c r="A77" s="1">
        <v>700702</v>
      </c>
      <c r="B77" s="1" t="s">
        <v>502</v>
      </c>
      <c r="C77" s="13" t="s">
        <v>499</v>
      </c>
      <c r="D77" s="12">
        <v>7</v>
      </c>
      <c r="F77" s="1">
        <v>702</v>
      </c>
      <c r="G77" s="1" t="s">
        <v>401</v>
      </c>
      <c r="H77" s="12">
        <f t="shared" si="1"/>
        <v>2</v>
      </c>
      <c r="I77" s="12">
        <v>999</v>
      </c>
      <c r="J77" s="19"/>
      <c r="K77" s="1" t="s">
        <v>500</v>
      </c>
      <c r="L77" s="1" t="s">
        <v>500</v>
      </c>
      <c r="M77" s="20" t="s">
        <v>503</v>
      </c>
      <c r="P77" s="21">
        <v>9999</v>
      </c>
      <c r="Q77" s="12">
        <v>999</v>
      </c>
    </row>
    <row r="78" spans="1:17" s="1" customFormat="1" ht="48" x14ac:dyDescent="0.15">
      <c r="A78" s="1">
        <v>700703</v>
      </c>
      <c r="B78" s="1" t="s">
        <v>504</v>
      </c>
      <c r="C78" s="13" t="s">
        <v>499</v>
      </c>
      <c r="D78" s="12">
        <v>7</v>
      </c>
      <c r="F78" s="1">
        <v>703</v>
      </c>
      <c r="G78" s="1" t="s">
        <v>401</v>
      </c>
      <c r="H78" s="12">
        <f t="shared" si="1"/>
        <v>2</v>
      </c>
      <c r="I78" s="12">
        <v>999</v>
      </c>
      <c r="J78" s="19"/>
      <c r="K78" s="1" t="s">
        <v>500</v>
      </c>
      <c r="L78" s="1" t="s">
        <v>500</v>
      </c>
      <c r="M78" s="20" t="s">
        <v>505</v>
      </c>
      <c r="P78" s="21">
        <v>9999</v>
      </c>
      <c r="Q78" s="12">
        <v>999</v>
      </c>
    </row>
    <row r="79" spans="1:17" s="1" customFormat="1" ht="48" x14ac:dyDescent="0.15">
      <c r="A79" s="1">
        <v>700704</v>
      </c>
      <c r="B79" s="1" t="s">
        <v>506</v>
      </c>
      <c r="C79" s="13" t="s">
        <v>499</v>
      </c>
      <c r="D79" s="12">
        <v>7</v>
      </c>
      <c r="F79" s="1">
        <v>704</v>
      </c>
      <c r="G79" s="1" t="s">
        <v>401</v>
      </c>
      <c r="H79" s="12">
        <f t="shared" si="1"/>
        <v>3</v>
      </c>
      <c r="I79" s="12">
        <v>999</v>
      </c>
      <c r="J79" s="19"/>
      <c r="K79" s="1" t="s">
        <v>500</v>
      </c>
      <c r="L79" s="1" t="s">
        <v>500</v>
      </c>
      <c r="M79" s="20" t="s">
        <v>501</v>
      </c>
      <c r="P79" s="21">
        <v>9999</v>
      </c>
      <c r="Q79" s="12">
        <v>999</v>
      </c>
    </row>
    <row r="80" spans="1:17" s="1" customFormat="1" ht="48" x14ac:dyDescent="0.15">
      <c r="A80" s="1">
        <v>700705</v>
      </c>
      <c r="B80" s="1" t="s">
        <v>507</v>
      </c>
      <c r="C80" s="13" t="s">
        <v>499</v>
      </c>
      <c r="D80" s="12">
        <v>7</v>
      </c>
      <c r="F80" s="1">
        <v>705</v>
      </c>
      <c r="G80" s="1" t="s">
        <v>401</v>
      </c>
      <c r="H80" s="12">
        <f t="shared" si="1"/>
        <v>3</v>
      </c>
      <c r="I80" s="12">
        <v>999</v>
      </c>
      <c r="J80" s="19"/>
      <c r="K80" s="1" t="s">
        <v>500</v>
      </c>
      <c r="L80" s="1" t="s">
        <v>500</v>
      </c>
      <c r="M80" s="20" t="s">
        <v>503</v>
      </c>
      <c r="P80" s="21">
        <v>9999</v>
      </c>
      <c r="Q80" s="12">
        <v>999</v>
      </c>
    </row>
    <row r="81" spans="1:17" s="1" customFormat="1" ht="48" x14ac:dyDescent="0.15">
      <c r="A81" s="1">
        <v>700706</v>
      </c>
      <c r="B81" s="1" t="s">
        <v>508</v>
      </c>
      <c r="C81" s="13" t="s">
        <v>499</v>
      </c>
      <c r="D81" s="12">
        <v>7</v>
      </c>
      <c r="F81" s="1">
        <v>706</v>
      </c>
      <c r="G81" s="1" t="s">
        <v>401</v>
      </c>
      <c r="H81" s="12">
        <f t="shared" ref="H81:H112" si="2">H69</f>
        <v>3</v>
      </c>
      <c r="I81" s="12">
        <v>999</v>
      </c>
      <c r="J81" s="19"/>
      <c r="K81" s="1" t="s">
        <v>500</v>
      </c>
      <c r="L81" s="1" t="s">
        <v>500</v>
      </c>
      <c r="M81" s="20" t="s">
        <v>505</v>
      </c>
      <c r="P81" s="21">
        <v>9999</v>
      </c>
      <c r="Q81" s="12">
        <v>999</v>
      </c>
    </row>
    <row r="82" spans="1:17" s="1" customFormat="1" ht="48" x14ac:dyDescent="0.15">
      <c r="A82" s="1">
        <v>700707</v>
      </c>
      <c r="B82" s="1" t="s">
        <v>509</v>
      </c>
      <c r="C82" s="13" t="s">
        <v>499</v>
      </c>
      <c r="D82" s="12">
        <v>7</v>
      </c>
      <c r="F82" s="1">
        <v>707</v>
      </c>
      <c r="G82" s="1" t="s">
        <v>401</v>
      </c>
      <c r="H82" s="12">
        <f t="shared" si="2"/>
        <v>4</v>
      </c>
      <c r="I82" s="12">
        <v>999</v>
      </c>
      <c r="K82" s="1" t="s">
        <v>500</v>
      </c>
      <c r="L82" s="1" t="s">
        <v>500</v>
      </c>
      <c r="M82" s="20" t="s">
        <v>501</v>
      </c>
      <c r="P82" s="21">
        <v>9999</v>
      </c>
      <c r="Q82" s="12">
        <v>999</v>
      </c>
    </row>
    <row r="83" spans="1:17" s="1" customFormat="1" ht="48" x14ac:dyDescent="0.15">
      <c r="A83" s="1">
        <v>700708</v>
      </c>
      <c r="B83" s="1" t="s">
        <v>510</v>
      </c>
      <c r="C83" s="13" t="s">
        <v>499</v>
      </c>
      <c r="D83" s="12">
        <v>7</v>
      </c>
      <c r="F83" s="1">
        <v>708</v>
      </c>
      <c r="G83" s="1" t="s">
        <v>401</v>
      </c>
      <c r="H83" s="12">
        <f t="shared" si="2"/>
        <v>4</v>
      </c>
      <c r="I83" s="12">
        <v>999</v>
      </c>
      <c r="K83" s="1" t="s">
        <v>500</v>
      </c>
      <c r="L83" s="1" t="s">
        <v>500</v>
      </c>
      <c r="M83" s="20" t="s">
        <v>503</v>
      </c>
      <c r="P83" s="21">
        <v>9999</v>
      </c>
      <c r="Q83" s="12">
        <v>999</v>
      </c>
    </row>
    <row r="84" spans="1:17" s="1" customFormat="1" ht="48" x14ac:dyDescent="0.15">
      <c r="A84" s="1">
        <v>700709</v>
      </c>
      <c r="B84" s="1" t="s">
        <v>511</v>
      </c>
      <c r="C84" s="13" t="s">
        <v>499</v>
      </c>
      <c r="D84" s="12">
        <v>7</v>
      </c>
      <c r="F84" s="1">
        <v>709</v>
      </c>
      <c r="G84" s="1" t="s">
        <v>401</v>
      </c>
      <c r="H84" s="12">
        <f t="shared" si="2"/>
        <v>4</v>
      </c>
      <c r="I84" s="12">
        <v>999</v>
      </c>
      <c r="K84" s="1" t="s">
        <v>500</v>
      </c>
      <c r="L84" s="1" t="s">
        <v>500</v>
      </c>
      <c r="M84" s="20" t="s">
        <v>505</v>
      </c>
      <c r="P84" s="21">
        <v>9999</v>
      </c>
      <c r="Q84" s="12">
        <v>999</v>
      </c>
    </row>
    <row r="85" spans="1:17" s="1" customFormat="1" ht="48" x14ac:dyDescent="0.15">
      <c r="A85" s="1">
        <v>700710</v>
      </c>
      <c r="B85" s="1" t="s">
        <v>512</v>
      </c>
      <c r="C85" s="13" t="s">
        <v>499</v>
      </c>
      <c r="D85" s="12">
        <v>7</v>
      </c>
      <c r="F85" s="1">
        <v>710</v>
      </c>
      <c r="G85" s="1" t="s">
        <v>401</v>
      </c>
      <c r="H85" s="12">
        <f t="shared" si="2"/>
        <v>5</v>
      </c>
      <c r="I85" s="12">
        <v>999</v>
      </c>
      <c r="K85" s="1" t="s">
        <v>500</v>
      </c>
      <c r="L85" s="1" t="s">
        <v>500</v>
      </c>
      <c r="M85" s="20" t="s">
        <v>501</v>
      </c>
      <c r="P85" s="21">
        <v>9999</v>
      </c>
      <c r="Q85" s="12">
        <v>999</v>
      </c>
    </row>
    <row r="86" spans="1:17" s="1" customFormat="1" ht="48" x14ac:dyDescent="0.15">
      <c r="A86" s="1">
        <v>700711</v>
      </c>
      <c r="B86" s="1" t="s">
        <v>513</v>
      </c>
      <c r="C86" s="13" t="s">
        <v>499</v>
      </c>
      <c r="D86" s="12">
        <v>7</v>
      </c>
      <c r="F86" s="1">
        <v>711</v>
      </c>
      <c r="G86" s="1" t="s">
        <v>401</v>
      </c>
      <c r="H86" s="12">
        <f t="shared" si="2"/>
        <v>5</v>
      </c>
      <c r="I86" s="12">
        <v>999</v>
      </c>
      <c r="K86" s="1" t="s">
        <v>500</v>
      </c>
      <c r="L86" s="1" t="s">
        <v>500</v>
      </c>
      <c r="M86" s="20" t="s">
        <v>503</v>
      </c>
      <c r="P86" s="21">
        <v>9999</v>
      </c>
      <c r="Q86" s="12">
        <v>999</v>
      </c>
    </row>
    <row r="87" spans="1:17" s="1" customFormat="1" ht="48" x14ac:dyDescent="0.15">
      <c r="A87" s="1">
        <v>700712</v>
      </c>
      <c r="B87" s="1" t="s">
        <v>514</v>
      </c>
      <c r="C87" s="13" t="s">
        <v>499</v>
      </c>
      <c r="D87" s="12">
        <v>7</v>
      </c>
      <c r="F87" s="1">
        <v>712</v>
      </c>
      <c r="G87" s="1" t="s">
        <v>401</v>
      </c>
      <c r="H87" s="12">
        <f t="shared" si="2"/>
        <v>5</v>
      </c>
      <c r="I87" s="12">
        <v>999</v>
      </c>
      <c r="K87" s="1" t="s">
        <v>500</v>
      </c>
      <c r="L87" s="1" t="s">
        <v>500</v>
      </c>
      <c r="M87" s="20" t="s">
        <v>505</v>
      </c>
      <c r="P87" s="21">
        <v>9999</v>
      </c>
      <c r="Q87" s="12">
        <v>999</v>
      </c>
    </row>
    <row r="88" spans="1:17" s="2" customFormat="1" ht="48" x14ac:dyDescent="0.15">
      <c r="A88" s="2">
        <v>700801</v>
      </c>
      <c r="B88" s="2" t="s">
        <v>515</v>
      </c>
      <c r="C88" s="14" t="s">
        <v>516</v>
      </c>
      <c r="D88" s="15">
        <v>7</v>
      </c>
      <c r="F88" s="2">
        <v>801</v>
      </c>
      <c r="G88" s="2" t="s">
        <v>401</v>
      </c>
      <c r="H88" s="15">
        <f t="shared" si="2"/>
        <v>2</v>
      </c>
      <c r="I88" s="15">
        <v>999</v>
      </c>
      <c r="J88" s="22"/>
      <c r="K88" s="2" t="s">
        <v>517</v>
      </c>
      <c r="L88" s="2" t="s">
        <v>517</v>
      </c>
      <c r="M88" s="23" t="s">
        <v>518</v>
      </c>
      <c r="P88" s="24">
        <v>9999</v>
      </c>
      <c r="Q88" s="15">
        <v>999</v>
      </c>
    </row>
    <row r="89" spans="1:17" s="2" customFormat="1" ht="48" x14ac:dyDescent="0.15">
      <c r="A89" s="2">
        <v>700802</v>
      </c>
      <c r="B89" s="2" t="s">
        <v>519</v>
      </c>
      <c r="C89" s="14" t="s">
        <v>516</v>
      </c>
      <c r="D89" s="15">
        <v>7</v>
      </c>
      <c r="F89" s="2">
        <v>802</v>
      </c>
      <c r="G89" s="2" t="s">
        <v>401</v>
      </c>
      <c r="H89" s="15">
        <f t="shared" si="2"/>
        <v>2</v>
      </c>
      <c r="I89" s="15">
        <v>999</v>
      </c>
      <c r="J89" s="22"/>
      <c r="K89" s="2" t="s">
        <v>517</v>
      </c>
      <c r="L89" s="2" t="s">
        <v>517</v>
      </c>
      <c r="M89" s="23" t="s">
        <v>520</v>
      </c>
      <c r="P89" s="24">
        <v>9999</v>
      </c>
      <c r="Q89" s="15">
        <v>999</v>
      </c>
    </row>
    <row r="90" spans="1:17" s="2" customFormat="1" ht="48" x14ac:dyDescent="0.15">
      <c r="A90" s="2">
        <v>700803</v>
      </c>
      <c r="B90" s="2" t="s">
        <v>521</v>
      </c>
      <c r="C90" s="14" t="s">
        <v>516</v>
      </c>
      <c r="D90" s="15">
        <v>7</v>
      </c>
      <c r="F90" s="2">
        <v>803</v>
      </c>
      <c r="G90" s="2" t="s">
        <v>401</v>
      </c>
      <c r="H90" s="15">
        <f t="shared" si="2"/>
        <v>2</v>
      </c>
      <c r="I90" s="15">
        <v>999</v>
      </c>
      <c r="J90" s="22"/>
      <c r="K90" s="2" t="s">
        <v>517</v>
      </c>
      <c r="L90" s="2" t="s">
        <v>517</v>
      </c>
      <c r="M90" s="23" t="s">
        <v>522</v>
      </c>
      <c r="P90" s="24">
        <v>9999</v>
      </c>
      <c r="Q90" s="15">
        <v>999</v>
      </c>
    </row>
    <row r="91" spans="1:17" s="2" customFormat="1" ht="48" x14ac:dyDescent="0.15">
      <c r="A91" s="2">
        <v>700804</v>
      </c>
      <c r="B91" s="2" t="s">
        <v>523</v>
      </c>
      <c r="C91" s="14" t="s">
        <v>516</v>
      </c>
      <c r="D91" s="15">
        <v>7</v>
      </c>
      <c r="F91" s="2">
        <v>804</v>
      </c>
      <c r="G91" s="2" t="s">
        <v>401</v>
      </c>
      <c r="H91" s="15">
        <f t="shared" si="2"/>
        <v>3</v>
      </c>
      <c r="I91" s="15">
        <v>999</v>
      </c>
      <c r="J91" s="22"/>
      <c r="K91" s="2" t="s">
        <v>517</v>
      </c>
      <c r="L91" s="2" t="s">
        <v>517</v>
      </c>
      <c r="M91" s="23" t="s">
        <v>518</v>
      </c>
      <c r="P91" s="24">
        <v>9999</v>
      </c>
      <c r="Q91" s="15">
        <v>999</v>
      </c>
    </row>
    <row r="92" spans="1:17" s="2" customFormat="1" ht="48" x14ac:dyDescent="0.15">
      <c r="A92" s="2">
        <v>700805</v>
      </c>
      <c r="B92" s="2" t="s">
        <v>524</v>
      </c>
      <c r="C92" s="14" t="s">
        <v>516</v>
      </c>
      <c r="D92" s="15">
        <v>7</v>
      </c>
      <c r="F92" s="2">
        <v>805</v>
      </c>
      <c r="G92" s="2" t="s">
        <v>401</v>
      </c>
      <c r="H92" s="15">
        <f t="shared" si="2"/>
        <v>3</v>
      </c>
      <c r="I92" s="15">
        <v>999</v>
      </c>
      <c r="J92" s="22"/>
      <c r="K92" s="2" t="s">
        <v>517</v>
      </c>
      <c r="L92" s="2" t="s">
        <v>517</v>
      </c>
      <c r="M92" s="23" t="s">
        <v>520</v>
      </c>
      <c r="P92" s="24">
        <v>9999</v>
      </c>
      <c r="Q92" s="15">
        <v>999</v>
      </c>
    </row>
    <row r="93" spans="1:17" s="2" customFormat="1" ht="48" x14ac:dyDescent="0.15">
      <c r="A93" s="2">
        <v>700806</v>
      </c>
      <c r="B93" s="2" t="s">
        <v>525</v>
      </c>
      <c r="C93" s="14" t="s">
        <v>516</v>
      </c>
      <c r="D93" s="15">
        <v>7</v>
      </c>
      <c r="F93" s="2">
        <v>806</v>
      </c>
      <c r="G93" s="2" t="s">
        <v>401</v>
      </c>
      <c r="H93" s="15">
        <f t="shared" si="2"/>
        <v>3</v>
      </c>
      <c r="I93" s="15">
        <v>999</v>
      </c>
      <c r="J93" s="22"/>
      <c r="K93" s="2" t="s">
        <v>517</v>
      </c>
      <c r="L93" s="2" t="s">
        <v>517</v>
      </c>
      <c r="M93" s="23" t="s">
        <v>522</v>
      </c>
      <c r="P93" s="24">
        <v>9999</v>
      </c>
      <c r="Q93" s="15">
        <v>999</v>
      </c>
    </row>
    <row r="94" spans="1:17" s="2" customFormat="1" ht="48" x14ac:dyDescent="0.15">
      <c r="A94" s="2">
        <v>700807</v>
      </c>
      <c r="B94" s="2" t="s">
        <v>526</v>
      </c>
      <c r="C94" s="14" t="s">
        <v>516</v>
      </c>
      <c r="D94" s="15">
        <v>7</v>
      </c>
      <c r="F94" s="2">
        <v>807</v>
      </c>
      <c r="G94" s="2" t="s">
        <v>401</v>
      </c>
      <c r="H94" s="15">
        <f t="shared" si="2"/>
        <v>4</v>
      </c>
      <c r="I94" s="15">
        <v>999</v>
      </c>
      <c r="K94" s="2" t="s">
        <v>517</v>
      </c>
      <c r="L94" s="2" t="s">
        <v>517</v>
      </c>
      <c r="M94" s="23" t="s">
        <v>518</v>
      </c>
      <c r="P94" s="24">
        <v>9999</v>
      </c>
      <c r="Q94" s="15">
        <v>999</v>
      </c>
    </row>
    <row r="95" spans="1:17" s="2" customFormat="1" ht="48" x14ac:dyDescent="0.15">
      <c r="A95" s="2">
        <v>700808</v>
      </c>
      <c r="B95" s="2" t="s">
        <v>527</v>
      </c>
      <c r="C95" s="14" t="s">
        <v>516</v>
      </c>
      <c r="D95" s="15">
        <v>7</v>
      </c>
      <c r="F95" s="2">
        <v>808</v>
      </c>
      <c r="G95" s="2" t="s">
        <v>401</v>
      </c>
      <c r="H95" s="15">
        <f t="shared" si="2"/>
        <v>4</v>
      </c>
      <c r="I95" s="15">
        <v>999</v>
      </c>
      <c r="K95" s="2" t="s">
        <v>517</v>
      </c>
      <c r="L95" s="2" t="s">
        <v>517</v>
      </c>
      <c r="M95" s="23" t="s">
        <v>520</v>
      </c>
      <c r="P95" s="24">
        <v>9999</v>
      </c>
      <c r="Q95" s="15">
        <v>999</v>
      </c>
    </row>
    <row r="96" spans="1:17" s="2" customFormat="1" ht="48" x14ac:dyDescent="0.15">
      <c r="A96" s="2">
        <v>700809</v>
      </c>
      <c r="B96" s="2" t="s">
        <v>528</v>
      </c>
      <c r="C96" s="14" t="s">
        <v>516</v>
      </c>
      <c r="D96" s="15">
        <v>7</v>
      </c>
      <c r="F96" s="2">
        <v>809</v>
      </c>
      <c r="G96" s="2" t="s">
        <v>401</v>
      </c>
      <c r="H96" s="15">
        <f t="shared" si="2"/>
        <v>4</v>
      </c>
      <c r="I96" s="15">
        <v>999</v>
      </c>
      <c r="K96" s="2" t="s">
        <v>517</v>
      </c>
      <c r="L96" s="2" t="s">
        <v>517</v>
      </c>
      <c r="M96" s="23" t="s">
        <v>522</v>
      </c>
      <c r="P96" s="24">
        <v>9999</v>
      </c>
      <c r="Q96" s="15">
        <v>999</v>
      </c>
    </row>
    <row r="97" spans="1:17" s="2" customFormat="1" ht="48" x14ac:dyDescent="0.15">
      <c r="A97" s="2">
        <v>700810</v>
      </c>
      <c r="B97" s="2" t="s">
        <v>529</v>
      </c>
      <c r="C97" s="14" t="s">
        <v>516</v>
      </c>
      <c r="D97" s="15">
        <v>7</v>
      </c>
      <c r="F97" s="2">
        <v>810</v>
      </c>
      <c r="G97" s="2" t="s">
        <v>401</v>
      </c>
      <c r="H97" s="15">
        <f t="shared" si="2"/>
        <v>5</v>
      </c>
      <c r="I97" s="15">
        <v>999</v>
      </c>
      <c r="K97" s="2" t="s">
        <v>517</v>
      </c>
      <c r="L97" s="2" t="s">
        <v>517</v>
      </c>
      <c r="M97" s="23" t="s">
        <v>518</v>
      </c>
      <c r="P97" s="24">
        <v>9999</v>
      </c>
      <c r="Q97" s="15">
        <v>999</v>
      </c>
    </row>
    <row r="98" spans="1:17" s="2" customFormat="1" ht="48" x14ac:dyDescent="0.15">
      <c r="A98" s="2">
        <v>700811</v>
      </c>
      <c r="B98" s="2" t="s">
        <v>530</v>
      </c>
      <c r="C98" s="14" t="s">
        <v>516</v>
      </c>
      <c r="D98" s="15">
        <v>7</v>
      </c>
      <c r="F98" s="2">
        <v>811</v>
      </c>
      <c r="G98" s="2" t="s">
        <v>401</v>
      </c>
      <c r="H98" s="15">
        <f t="shared" si="2"/>
        <v>5</v>
      </c>
      <c r="I98" s="15">
        <v>999</v>
      </c>
      <c r="K98" s="2" t="s">
        <v>517</v>
      </c>
      <c r="L98" s="2" t="s">
        <v>517</v>
      </c>
      <c r="M98" s="23" t="s">
        <v>520</v>
      </c>
      <c r="P98" s="24">
        <v>9999</v>
      </c>
      <c r="Q98" s="15">
        <v>999</v>
      </c>
    </row>
    <row r="99" spans="1:17" s="2" customFormat="1" ht="48" x14ac:dyDescent="0.15">
      <c r="A99" s="2">
        <v>700812</v>
      </c>
      <c r="B99" s="2" t="s">
        <v>531</v>
      </c>
      <c r="C99" s="14" t="s">
        <v>516</v>
      </c>
      <c r="D99" s="15">
        <v>7</v>
      </c>
      <c r="F99" s="2">
        <v>812</v>
      </c>
      <c r="G99" s="2" t="s">
        <v>401</v>
      </c>
      <c r="H99" s="15">
        <f t="shared" si="2"/>
        <v>5</v>
      </c>
      <c r="I99" s="15">
        <v>999</v>
      </c>
      <c r="K99" s="2" t="s">
        <v>517</v>
      </c>
      <c r="L99" s="2" t="s">
        <v>517</v>
      </c>
      <c r="M99" s="23" t="s">
        <v>522</v>
      </c>
      <c r="P99" s="24">
        <v>9999</v>
      </c>
      <c r="Q99" s="15">
        <v>999</v>
      </c>
    </row>
    <row r="100" spans="1:17" s="1" customFormat="1" ht="48" x14ac:dyDescent="0.15">
      <c r="A100" s="1">
        <v>700901</v>
      </c>
      <c r="B100" s="1" t="s">
        <v>532</v>
      </c>
      <c r="C100" s="11" t="s">
        <v>533</v>
      </c>
      <c r="D100" s="12">
        <v>7</v>
      </c>
      <c r="F100" s="1">
        <v>901</v>
      </c>
      <c r="G100" s="1" t="s">
        <v>401</v>
      </c>
      <c r="H100" s="12">
        <f t="shared" si="2"/>
        <v>2</v>
      </c>
      <c r="I100" s="12">
        <v>999</v>
      </c>
      <c r="J100" s="19"/>
      <c r="K100" s="1" t="s">
        <v>534</v>
      </c>
      <c r="L100" s="1" t="s">
        <v>534</v>
      </c>
      <c r="M100" s="20" t="s">
        <v>535</v>
      </c>
      <c r="P100" s="21">
        <v>9999</v>
      </c>
      <c r="Q100" s="12">
        <v>999</v>
      </c>
    </row>
    <row r="101" spans="1:17" s="1" customFormat="1" ht="48" x14ac:dyDescent="0.15">
      <c r="A101" s="1">
        <v>700902</v>
      </c>
      <c r="B101" s="1" t="s">
        <v>536</v>
      </c>
      <c r="C101" s="13" t="s">
        <v>533</v>
      </c>
      <c r="D101" s="12">
        <v>7</v>
      </c>
      <c r="F101" s="1">
        <v>902</v>
      </c>
      <c r="G101" s="1" t="s">
        <v>401</v>
      </c>
      <c r="H101" s="12">
        <f t="shared" si="2"/>
        <v>2</v>
      </c>
      <c r="I101" s="12">
        <v>999</v>
      </c>
      <c r="J101" s="19"/>
      <c r="K101" s="1" t="s">
        <v>534</v>
      </c>
      <c r="L101" s="1" t="s">
        <v>534</v>
      </c>
      <c r="M101" s="20" t="s">
        <v>537</v>
      </c>
      <c r="P101" s="21">
        <v>9999</v>
      </c>
      <c r="Q101" s="12">
        <v>999</v>
      </c>
    </row>
    <row r="102" spans="1:17" s="1" customFormat="1" ht="48" x14ac:dyDescent="0.15">
      <c r="A102" s="1">
        <v>700903</v>
      </c>
      <c r="B102" s="1" t="s">
        <v>538</v>
      </c>
      <c r="C102" s="13" t="s">
        <v>533</v>
      </c>
      <c r="D102" s="12">
        <v>7</v>
      </c>
      <c r="F102" s="1">
        <v>903</v>
      </c>
      <c r="G102" s="1" t="s">
        <v>401</v>
      </c>
      <c r="H102" s="12">
        <f t="shared" si="2"/>
        <v>2</v>
      </c>
      <c r="I102" s="12">
        <v>999</v>
      </c>
      <c r="J102" s="19"/>
      <c r="K102" s="1" t="s">
        <v>534</v>
      </c>
      <c r="L102" s="1" t="s">
        <v>534</v>
      </c>
      <c r="M102" s="20" t="s">
        <v>539</v>
      </c>
      <c r="P102" s="21">
        <v>9999</v>
      </c>
      <c r="Q102" s="12">
        <v>999</v>
      </c>
    </row>
    <row r="103" spans="1:17" s="1" customFormat="1" ht="48" x14ac:dyDescent="0.15">
      <c r="A103" s="1">
        <v>700904</v>
      </c>
      <c r="B103" s="1" t="s">
        <v>540</v>
      </c>
      <c r="C103" s="13" t="s">
        <v>533</v>
      </c>
      <c r="D103" s="12">
        <v>7</v>
      </c>
      <c r="F103" s="1">
        <v>904</v>
      </c>
      <c r="G103" s="1" t="s">
        <v>401</v>
      </c>
      <c r="H103" s="12">
        <f t="shared" si="2"/>
        <v>3</v>
      </c>
      <c r="I103" s="12">
        <v>999</v>
      </c>
      <c r="J103" s="19"/>
      <c r="K103" s="1" t="s">
        <v>534</v>
      </c>
      <c r="L103" s="1" t="s">
        <v>534</v>
      </c>
      <c r="M103" s="20" t="s">
        <v>535</v>
      </c>
      <c r="P103" s="21">
        <v>9999</v>
      </c>
      <c r="Q103" s="12">
        <v>999</v>
      </c>
    </row>
    <row r="104" spans="1:17" s="1" customFormat="1" ht="48" x14ac:dyDescent="0.15">
      <c r="A104" s="1">
        <v>700905</v>
      </c>
      <c r="B104" s="1" t="s">
        <v>541</v>
      </c>
      <c r="C104" s="13" t="s">
        <v>533</v>
      </c>
      <c r="D104" s="12">
        <v>7</v>
      </c>
      <c r="F104" s="1">
        <v>905</v>
      </c>
      <c r="G104" s="1" t="s">
        <v>401</v>
      </c>
      <c r="H104" s="12">
        <f t="shared" si="2"/>
        <v>3</v>
      </c>
      <c r="I104" s="12">
        <v>999</v>
      </c>
      <c r="J104" s="19"/>
      <c r="K104" s="1" t="s">
        <v>534</v>
      </c>
      <c r="L104" s="1" t="s">
        <v>534</v>
      </c>
      <c r="M104" s="20" t="s">
        <v>537</v>
      </c>
      <c r="P104" s="21">
        <v>9999</v>
      </c>
      <c r="Q104" s="12">
        <v>999</v>
      </c>
    </row>
    <row r="105" spans="1:17" s="1" customFormat="1" ht="48" x14ac:dyDescent="0.15">
      <c r="A105" s="1">
        <v>700906</v>
      </c>
      <c r="B105" s="1" t="s">
        <v>542</v>
      </c>
      <c r="C105" s="13" t="s">
        <v>533</v>
      </c>
      <c r="D105" s="12">
        <v>7</v>
      </c>
      <c r="F105" s="1">
        <v>906</v>
      </c>
      <c r="G105" s="1" t="s">
        <v>401</v>
      </c>
      <c r="H105" s="12">
        <f t="shared" si="2"/>
        <v>3</v>
      </c>
      <c r="I105" s="12">
        <v>999</v>
      </c>
      <c r="J105" s="19"/>
      <c r="K105" s="1" t="s">
        <v>534</v>
      </c>
      <c r="L105" s="1" t="s">
        <v>534</v>
      </c>
      <c r="M105" s="20" t="s">
        <v>539</v>
      </c>
      <c r="P105" s="21">
        <v>9999</v>
      </c>
      <c r="Q105" s="12">
        <v>999</v>
      </c>
    </row>
    <row r="106" spans="1:17" s="1" customFormat="1" ht="48" x14ac:dyDescent="0.15">
      <c r="A106" s="1">
        <v>700907</v>
      </c>
      <c r="B106" s="1" t="s">
        <v>543</v>
      </c>
      <c r="C106" s="13" t="s">
        <v>533</v>
      </c>
      <c r="D106" s="12">
        <v>7</v>
      </c>
      <c r="F106" s="1">
        <v>907</v>
      </c>
      <c r="G106" s="1" t="s">
        <v>401</v>
      </c>
      <c r="H106" s="12">
        <f t="shared" si="2"/>
        <v>4</v>
      </c>
      <c r="I106" s="12">
        <v>999</v>
      </c>
      <c r="K106" s="1" t="s">
        <v>534</v>
      </c>
      <c r="L106" s="1" t="s">
        <v>534</v>
      </c>
      <c r="M106" s="20" t="s">
        <v>535</v>
      </c>
      <c r="P106" s="21">
        <v>9999</v>
      </c>
      <c r="Q106" s="12">
        <v>999</v>
      </c>
    </row>
    <row r="107" spans="1:17" s="1" customFormat="1" ht="48" x14ac:dyDescent="0.15">
      <c r="A107" s="1">
        <v>700908</v>
      </c>
      <c r="B107" s="1" t="s">
        <v>544</v>
      </c>
      <c r="C107" s="13" t="s">
        <v>533</v>
      </c>
      <c r="D107" s="12">
        <v>7</v>
      </c>
      <c r="F107" s="1">
        <v>908</v>
      </c>
      <c r="G107" s="1" t="s">
        <v>401</v>
      </c>
      <c r="H107" s="12">
        <f t="shared" si="2"/>
        <v>4</v>
      </c>
      <c r="I107" s="12">
        <v>999</v>
      </c>
      <c r="K107" s="1" t="s">
        <v>534</v>
      </c>
      <c r="L107" s="1" t="s">
        <v>534</v>
      </c>
      <c r="M107" s="20" t="s">
        <v>537</v>
      </c>
      <c r="P107" s="21">
        <v>9999</v>
      </c>
      <c r="Q107" s="12">
        <v>999</v>
      </c>
    </row>
    <row r="108" spans="1:17" s="1" customFormat="1" ht="48" x14ac:dyDescent="0.15">
      <c r="A108" s="1">
        <v>700909</v>
      </c>
      <c r="B108" s="1" t="s">
        <v>545</v>
      </c>
      <c r="C108" s="13" t="s">
        <v>533</v>
      </c>
      <c r="D108" s="12">
        <v>7</v>
      </c>
      <c r="F108" s="1">
        <v>909</v>
      </c>
      <c r="G108" s="1" t="s">
        <v>401</v>
      </c>
      <c r="H108" s="12">
        <f t="shared" si="2"/>
        <v>4</v>
      </c>
      <c r="I108" s="12">
        <v>999</v>
      </c>
      <c r="K108" s="1" t="s">
        <v>534</v>
      </c>
      <c r="L108" s="1" t="s">
        <v>534</v>
      </c>
      <c r="M108" s="20" t="s">
        <v>539</v>
      </c>
      <c r="P108" s="21">
        <v>9999</v>
      </c>
      <c r="Q108" s="12">
        <v>999</v>
      </c>
    </row>
    <row r="109" spans="1:17" s="1" customFormat="1" ht="48" x14ac:dyDescent="0.15">
      <c r="A109" s="1">
        <v>700910</v>
      </c>
      <c r="B109" s="1" t="s">
        <v>546</v>
      </c>
      <c r="C109" s="13" t="s">
        <v>533</v>
      </c>
      <c r="D109" s="12">
        <v>7</v>
      </c>
      <c r="F109" s="1">
        <v>910</v>
      </c>
      <c r="G109" s="1" t="s">
        <v>401</v>
      </c>
      <c r="H109" s="12">
        <f t="shared" si="2"/>
        <v>5</v>
      </c>
      <c r="I109" s="12">
        <v>999</v>
      </c>
      <c r="K109" s="1" t="s">
        <v>534</v>
      </c>
      <c r="L109" s="1" t="s">
        <v>534</v>
      </c>
      <c r="M109" s="20" t="s">
        <v>535</v>
      </c>
      <c r="P109" s="21">
        <v>9999</v>
      </c>
      <c r="Q109" s="12">
        <v>999</v>
      </c>
    </row>
    <row r="110" spans="1:17" s="1" customFormat="1" ht="48" x14ac:dyDescent="0.15">
      <c r="A110" s="1">
        <v>700911</v>
      </c>
      <c r="B110" s="1" t="s">
        <v>547</v>
      </c>
      <c r="C110" s="13" t="s">
        <v>533</v>
      </c>
      <c r="D110" s="12">
        <v>7</v>
      </c>
      <c r="F110" s="1">
        <v>911</v>
      </c>
      <c r="G110" s="1" t="s">
        <v>401</v>
      </c>
      <c r="H110" s="12">
        <f t="shared" si="2"/>
        <v>5</v>
      </c>
      <c r="I110" s="12">
        <v>999</v>
      </c>
      <c r="K110" s="1" t="s">
        <v>534</v>
      </c>
      <c r="L110" s="1" t="s">
        <v>534</v>
      </c>
      <c r="M110" s="20" t="s">
        <v>537</v>
      </c>
      <c r="P110" s="21">
        <v>9999</v>
      </c>
      <c r="Q110" s="12">
        <v>999</v>
      </c>
    </row>
    <row r="111" spans="1:17" s="1" customFormat="1" ht="48" x14ac:dyDescent="0.15">
      <c r="A111" s="1">
        <v>700912</v>
      </c>
      <c r="B111" s="1" t="s">
        <v>548</v>
      </c>
      <c r="C111" s="13" t="s">
        <v>533</v>
      </c>
      <c r="D111" s="12">
        <v>7</v>
      </c>
      <c r="F111" s="1">
        <v>912</v>
      </c>
      <c r="G111" s="1" t="s">
        <v>401</v>
      </c>
      <c r="H111" s="12">
        <f t="shared" si="2"/>
        <v>5</v>
      </c>
      <c r="I111" s="12">
        <v>999</v>
      </c>
      <c r="K111" s="1" t="s">
        <v>534</v>
      </c>
      <c r="L111" s="1" t="s">
        <v>534</v>
      </c>
      <c r="M111" s="20" t="s">
        <v>539</v>
      </c>
      <c r="P111" s="21">
        <v>9999</v>
      </c>
      <c r="Q111" s="12">
        <v>999</v>
      </c>
    </row>
    <row r="112" spans="1:17" s="2" customFormat="1" ht="48" x14ac:dyDescent="0.15">
      <c r="A112" s="2">
        <v>701001</v>
      </c>
      <c r="B112" s="2" t="s">
        <v>549</v>
      </c>
      <c r="C112" s="14" t="s">
        <v>550</v>
      </c>
      <c r="D112" s="15">
        <v>7</v>
      </c>
      <c r="F112" s="2">
        <v>1001</v>
      </c>
      <c r="G112" s="2" t="s">
        <v>401</v>
      </c>
      <c r="H112" s="15">
        <f t="shared" si="2"/>
        <v>2</v>
      </c>
      <c r="I112" s="15">
        <v>999</v>
      </c>
      <c r="J112" s="22"/>
      <c r="K112" s="2" t="s">
        <v>211</v>
      </c>
      <c r="L112" s="2" t="s">
        <v>211</v>
      </c>
      <c r="M112" s="23" t="s">
        <v>551</v>
      </c>
      <c r="P112" s="24">
        <v>9999</v>
      </c>
      <c r="Q112" s="15">
        <v>999</v>
      </c>
    </row>
    <row r="113" spans="1:17" s="2" customFormat="1" ht="48" x14ac:dyDescent="0.15">
      <c r="A113" s="2">
        <v>701002</v>
      </c>
      <c r="B113" s="2" t="s">
        <v>552</v>
      </c>
      <c r="C113" s="14" t="s">
        <v>550</v>
      </c>
      <c r="D113" s="15">
        <v>7</v>
      </c>
      <c r="F113" s="2">
        <v>1002</v>
      </c>
      <c r="G113" s="2" t="s">
        <v>401</v>
      </c>
      <c r="H113" s="15">
        <f t="shared" ref="H113:H147" si="3">H101</f>
        <v>2</v>
      </c>
      <c r="I113" s="15">
        <v>999</v>
      </c>
      <c r="J113" s="22"/>
      <c r="K113" s="2" t="s">
        <v>211</v>
      </c>
      <c r="L113" s="2" t="s">
        <v>211</v>
      </c>
      <c r="M113" s="23" t="s">
        <v>553</v>
      </c>
      <c r="P113" s="24">
        <v>9999</v>
      </c>
      <c r="Q113" s="15">
        <v>999</v>
      </c>
    </row>
    <row r="114" spans="1:17" s="2" customFormat="1" ht="48" x14ac:dyDescent="0.15">
      <c r="A114" s="2">
        <v>701003</v>
      </c>
      <c r="B114" s="2" t="s">
        <v>554</v>
      </c>
      <c r="C114" s="14" t="s">
        <v>550</v>
      </c>
      <c r="D114" s="15">
        <v>7</v>
      </c>
      <c r="F114" s="2">
        <v>1003</v>
      </c>
      <c r="G114" s="2" t="s">
        <v>401</v>
      </c>
      <c r="H114" s="15">
        <f t="shared" si="3"/>
        <v>2</v>
      </c>
      <c r="I114" s="15">
        <v>999</v>
      </c>
      <c r="J114" s="22"/>
      <c r="K114" s="2" t="s">
        <v>211</v>
      </c>
      <c r="L114" s="2" t="s">
        <v>211</v>
      </c>
      <c r="M114" s="23" t="s">
        <v>555</v>
      </c>
      <c r="P114" s="24">
        <v>9999</v>
      </c>
      <c r="Q114" s="15">
        <v>999</v>
      </c>
    </row>
    <row r="115" spans="1:17" s="2" customFormat="1" ht="48" x14ac:dyDescent="0.15">
      <c r="A115" s="2">
        <v>701004</v>
      </c>
      <c r="B115" s="2" t="s">
        <v>556</v>
      </c>
      <c r="C115" s="14" t="s">
        <v>550</v>
      </c>
      <c r="D115" s="15">
        <v>7</v>
      </c>
      <c r="F115" s="2">
        <v>1004</v>
      </c>
      <c r="G115" s="2" t="s">
        <v>401</v>
      </c>
      <c r="H115" s="15">
        <f t="shared" si="3"/>
        <v>3</v>
      </c>
      <c r="I115" s="15">
        <v>999</v>
      </c>
      <c r="J115" s="22"/>
      <c r="K115" s="2" t="s">
        <v>211</v>
      </c>
      <c r="L115" s="2" t="s">
        <v>211</v>
      </c>
      <c r="M115" s="23" t="s">
        <v>551</v>
      </c>
      <c r="P115" s="24">
        <v>9999</v>
      </c>
      <c r="Q115" s="15">
        <v>999</v>
      </c>
    </row>
    <row r="116" spans="1:17" s="2" customFormat="1" ht="48" x14ac:dyDescent="0.15">
      <c r="A116" s="2">
        <v>701005</v>
      </c>
      <c r="B116" s="2" t="s">
        <v>557</v>
      </c>
      <c r="C116" s="14" t="s">
        <v>550</v>
      </c>
      <c r="D116" s="15">
        <v>7</v>
      </c>
      <c r="F116" s="2">
        <v>1005</v>
      </c>
      <c r="G116" s="2" t="s">
        <v>401</v>
      </c>
      <c r="H116" s="15">
        <f t="shared" si="3"/>
        <v>3</v>
      </c>
      <c r="I116" s="15">
        <v>999</v>
      </c>
      <c r="J116" s="22"/>
      <c r="K116" s="2" t="s">
        <v>211</v>
      </c>
      <c r="L116" s="2" t="s">
        <v>211</v>
      </c>
      <c r="M116" s="23" t="s">
        <v>553</v>
      </c>
      <c r="P116" s="24">
        <v>9999</v>
      </c>
      <c r="Q116" s="15">
        <v>999</v>
      </c>
    </row>
    <row r="117" spans="1:17" s="2" customFormat="1" ht="48" x14ac:dyDescent="0.15">
      <c r="A117" s="2">
        <v>701006</v>
      </c>
      <c r="B117" s="2" t="s">
        <v>558</v>
      </c>
      <c r="C117" s="14" t="s">
        <v>550</v>
      </c>
      <c r="D117" s="15">
        <v>7</v>
      </c>
      <c r="F117" s="2">
        <v>1006</v>
      </c>
      <c r="G117" s="2" t="s">
        <v>401</v>
      </c>
      <c r="H117" s="15">
        <f t="shared" si="3"/>
        <v>3</v>
      </c>
      <c r="I117" s="15">
        <v>999</v>
      </c>
      <c r="J117" s="22"/>
      <c r="K117" s="2" t="s">
        <v>211</v>
      </c>
      <c r="L117" s="2" t="s">
        <v>211</v>
      </c>
      <c r="M117" s="23" t="s">
        <v>555</v>
      </c>
      <c r="P117" s="24">
        <v>9999</v>
      </c>
      <c r="Q117" s="15">
        <v>999</v>
      </c>
    </row>
    <row r="118" spans="1:17" s="2" customFormat="1" ht="48" x14ac:dyDescent="0.15">
      <c r="A118" s="2">
        <v>701007</v>
      </c>
      <c r="B118" s="2" t="s">
        <v>559</v>
      </c>
      <c r="C118" s="14" t="s">
        <v>550</v>
      </c>
      <c r="D118" s="15">
        <v>7</v>
      </c>
      <c r="F118" s="2">
        <v>1007</v>
      </c>
      <c r="G118" s="2" t="s">
        <v>401</v>
      </c>
      <c r="H118" s="15">
        <f t="shared" si="3"/>
        <v>4</v>
      </c>
      <c r="I118" s="15">
        <v>999</v>
      </c>
      <c r="K118" s="2" t="s">
        <v>211</v>
      </c>
      <c r="L118" s="2" t="s">
        <v>211</v>
      </c>
      <c r="M118" s="23" t="s">
        <v>551</v>
      </c>
      <c r="P118" s="24">
        <v>9999</v>
      </c>
      <c r="Q118" s="15">
        <v>999</v>
      </c>
    </row>
    <row r="119" spans="1:17" s="2" customFormat="1" ht="48" x14ac:dyDescent="0.15">
      <c r="A119" s="2">
        <v>701008</v>
      </c>
      <c r="B119" s="2" t="s">
        <v>560</v>
      </c>
      <c r="C119" s="14" t="s">
        <v>550</v>
      </c>
      <c r="D119" s="15">
        <v>7</v>
      </c>
      <c r="F119" s="2">
        <v>1008</v>
      </c>
      <c r="G119" s="2" t="s">
        <v>401</v>
      </c>
      <c r="H119" s="15">
        <f t="shared" si="3"/>
        <v>4</v>
      </c>
      <c r="I119" s="15">
        <v>999</v>
      </c>
      <c r="K119" s="2" t="s">
        <v>211</v>
      </c>
      <c r="L119" s="2" t="s">
        <v>211</v>
      </c>
      <c r="M119" s="23" t="s">
        <v>553</v>
      </c>
      <c r="P119" s="24">
        <v>9999</v>
      </c>
      <c r="Q119" s="15">
        <v>999</v>
      </c>
    </row>
    <row r="120" spans="1:17" s="2" customFormat="1" ht="48" x14ac:dyDescent="0.15">
      <c r="A120" s="2">
        <v>701009</v>
      </c>
      <c r="B120" s="2" t="s">
        <v>561</v>
      </c>
      <c r="C120" s="14" t="s">
        <v>550</v>
      </c>
      <c r="D120" s="15">
        <v>7</v>
      </c>
      <c r="F120" s="2">
        <v>1009</v>
      </c>
      <c r="G120" s="2" t="s">
        <v>401</v>
      </c>
      <c r="H120" s="15">
        <f t="shared" si="3"/>
        <v>4</v>
      </c>
      <c r="I120" s="15">
        <v>999</v>
      </c>
      <c r="K120" s="2" t="s">
        <v>211</v>
      </c>
      <c r="L120" s="2" t="s">
        <v>211</v>
      </c>
      <c r="M120" s="23" t="s">
        <v>555</v>
      </c>
      <c r="P120" s="24">
        <v>9999</v>
      </c>
      <c r="Q120" s="15">
        <v>999</v>
      </c>
    </row>
    <row r="121" spans="1:17" s="2" customFormat="1" ht="48" x14ac:dyDescent="0.15">
      <c r="A121" s="2">
        <v>701010</v>
      </c>
      <c r="B121" s="2" t="s">
        <v>562</v>
      </c>
      <c r="C121" s="14" t="s">
        <v>550</v>
      </c>
      <c r="D121" s="15">
        <v>7</v>
      </c>
      <c r="F121" s="2">
        <v>1010</v>
      </c>
      <c r="G121" s="2" t="s">
        <v>401</v>
      </c>
      <c r="H121" s="15">
        <f t="shared" si="3"/>
        <v>5</v>
      </c>
      <c r="I121" s="15">
        <v>999</v>
      </c>
      <c r="K121" s="2" t="s">
        <v>211</v>
      </c>
      <c r="L121" s="2" t="s">
        <v>211</v>
      </c>
      <c r="M121" s="23" t="s">
        <v>551</v>
      </c>
      <c r="P121" s="24">
        <v>9999</v>
      </c>
      <c r="Q121" s="15">
        <v>999</v>
      </c>
    </row>
    <row r="122" spans="1:17" s="2" customFormat="1" ht="48" x14ac:dyDescent="0.15">
      <c r="A122" s="2">
        <v>701011</v>
      </c>
      <c r="B122" s="2" t="s">
        <v>563</v>
      </c>
      <c r="C122" s="14" t="s">
        <v>550</v>
      </c>
      <c r="D122" s="15">
        <v>7</v>
      </c>
      <c r="F122" s="2">
        <v>1011</v>
      </c>
      <c r="G122" s="2" t="s">
        <v>401</v>
      </c>
      <c r="H122" s="15">
        <f t="shared" si="3"/>
        <v>5</v>
      </c>
      <c r="I122" s="15">
        <v>999</v>
      </c>
      <c r="K122" s="2" t="s">
        <v>211</v>
      </c>
      <c r="L122" s="2" t="s">
        <v>211</v>
      </c>
      <c r="M122" s="23" t="s">
        <v>553</v>
      </c>
      <c r="P122" s="24">
        <v>9999</v>
      </c>
      <c r="Q122" s="15">
        <v>999</v>
      </c>
    </row>
    <row r="123" spans="1:17" s="2" customFormat="1" ht="48" x14ac:dyDescent="0.15">
      <c r="A123" s="2">
        <v>701012</v>
      </c>
      <c r="B123" s="2" t="s">
        <v>564</v>
      </c>
      <c r="C123" s="14" t="s">
        <v>550</v>
      </c>
      <c r="D123" s="15">
        <v>7</v>
      </c>
      <c r="F123" s="2">
        <v>1012</v>
      </c>
      <c r="G123" s="2" t="s">
        <v>401</v>
      </c>
      <c r="H123" s="15">
        <f t="shared" si="3"/>
        <v>5</v>
      </c>
      <c r="I123" s="15">
        <v>999</v>
      </c>
      <c r="K123" s="2" t="s">
        <v>211</v>
      </c>
      <c r="L123" s="2" t="s">
        <v>211</v>
      </c>
      <c r="M123" s="23" t="s">
        <v>555</v>
      </c>
      <c r="P123" s="24">
        <v>9999</v>
      </c>
      <c r="Q123" s="15">
        <v>999</v>
      </c>
    </row>
    <row r="124" spans="1:17" s="1" customFormat="1" ht="36" x14ac:dyDescent="0.15">
      <c r="A124" s="1">
        <v>701101</v>
      </c>
      <c r="B124" s="1" t="s">
        <v>565</v>
      </c>
      <c r="C124" s="11" t="s">
        <v>566</v>
      </c>
      <c r="D124" s="12">
        <v>7</v>
      </c>
      <c r="F124" s="1">
        <v>1101</v>
      </c>
      <c r="G124" s="1" t="s">
        <v>401</v>
      </c>
      <c r="H124" s="12">
        <f t="shared" si="3"/>
        <v>2</v>
      </c>
      <c r="I124" s="12">
        <v>999</v>
      </c>
      <c r="J124" s="19"/>
      <c r="K124" s="1" t="s">
        <v>567</v>
      </c>
      <c r="L124" s="1" t="s">
        <v>567</v>
      </c>
      <c r="M124" s="20" t="s">
        <v>568</v>
      </c>
      <c r="P124" s="21">
        <v>9999</v>
      </c>
      <c r="Q124" s="12">
        <v>999</v>
      </c>
    </row>
    <row r="125" spans="1:17" s="1" customFormat="1" ht="36" x14ac:dyDescent="0.15">
      <c r="A125" s="1">
        <v>701102</v>
      </c>
      <c r="B125" s="1" t="s">
        <v>569</v>
      </c>
      <c r="C125" s="13" t="s">
        <v>566</v>
      </c>
      <c r="D125" s="12">
        <v>7</v>
      </c>
      <c r="F125" s="1">
        <v>1102</v>
      </c>
      <c r="G125" s="1" t="s">
        <v>401</v>
      </c>
      <c r="H125" s="12">
        <f t="shared" si="3"/>
        <v>2</v>
      </c>
      <c r="I125" s="12">
        <v>999</v>
      </c>
      <c r="J125" s="19"/>
      <c r="K125" s="1" t="s">
        <v>567</v>
      </c>
      <c r="L125" s="1" t="s">
        <v>567</v>
      </c>
      <c r="M125" s="20" t="s">
        <v>570</v>
      </c>
      <c r="P125" s="21">
        <v>9999</v>
      </c>
      <c r="Q125" s="12">
        <v>999</v>
      </c>
    </row>
    <row r="126" spans="1:17" s="1" customFormat="1" ht="36" x14ac:dyDescent="0.15">
      <c r="A126" s="1">
        <v>701103</v>
      </c>
      <c r="B126" s="1" t="s">
        <v>571</v>
      </c>
      <c r="C126" s="13" t="s">
        <v>566</v>
      </c>
      <c r="D126" s="12">
        <v>7</v>
      </c>
      <c r="F126" s="1">
        <v>1103</v>
      </c>
      <c r="G126" s="1" t="s">
        <v>401</v>
      </c>
      <c r="H126" s="12">
        <f t="shared" si="3"/>
        <v>2</v>
      </c>
      <c r="I126" s="12">
        <v>999</v>
      </c>
      <c r="J126" s="19"/>
      <c r="K126" s="1" t="s">
        <v>567</v>
      </c>
      <c r="L126" s="1" t="s">
        <v>567</v>
      </c>
      <c r="M126" s="20" t="s">
        <v>572</v>
      </c>
      <c r="P126" s="21">
        <v>9999</v>
      </c>
      <c r="Q126" s="12">
        <v>999</v>
      </c>
    </row>
    <row r="127" spans="1:17" s="1" customFormat="1" ht="36" x14ac:dyDescent="0.15">
      <c r="A127" s="1">
        <v>701104</v>
      </c>
      <c r="B127" s="1" t="s">
        <v>573</v>
      </c>
      <c r="C127" s="13" t="s">
        <v>566</v>
      </c>
      <c r="D127" s="12">
        <v>7</v>
      </c>
      <c r="F127" s="1">
        <v>1104</v>
      </c>
      <c r="G127" s="1" t="s">
        <v>401</v>
      </c>
      <c r="H127" s="12">
        <f t="shared" si="3"/>
        <v>3</v>
      </c>
      <c r="I127" s="12">
        <v>999</v>
      </c>
      <c r="J127" s="19"/>
      <c r="K127" s="1" t="s">
        <v>567</v>
      </c>
      <c r="L127" s="1" t="s">
        <v>567</v>
      </c>
      <c r="M127" s="20" t="s">
        <v>568</v>
      </c>
      <c r="P127" s="21">
        <v>9999</v>
      </c>
      <c r="Q127" s="12">
        <v>999</v>
      </c>
    </row>
    <row r="128" spans="1:17" s="1" customFormat="1" ht="36" x14ac:dyDescent="0.15">
      <c r="A128" s="1">
        <v>701105</v>
      </c>
      <c r="B128" s="1" t="s">
        <v>574</v>
      </c>
      <c r="C128" s="13" t="s">
        <v>566</v>
      </c>
      <c r="D128" s="12">
        <v>7</v>
      </c>
      <c r="F128" s="1">
        <v>1105</v>
      </c>
      <c r="G128" s="1" t="s">
        <v>401</v>
      </c>
      <c r="H128" s="12">
        <f t="shared" si="3"/>
        <v>3</v>
      </c>
      <c r="I128" s="12">
        <v>999</v>
      </c>
      <c r="J128" s="19"/>
      <c r="K128" s="1" t="s">
        <v>567</v>
      </c>
      <c r="L128" s="1" t="s">
        <v>567</v>
      </c>
      <c r="M128" s="20" t="s">
        <v>570</v>
      </c>
      <c r="P128" s="21">
        <v>9999</v>
      </c>
      <c r="Q128" s="12">
        <v>999</v>
      </c>
    </row>
    <row r="129" spans="1:17" s="1" customFormat="1" ht="36" x14ac:dyDescent="0.15">
      <c r="A129" s="1">
        <v>701106</v>
      </c>
      <c r="B129" s="1" t="s">
        <v>575</v>
      </c>
      <c r="C129" s="13" t="s">
        <v>566</v>
      </c>
      <c r="D129" s="12">
        <v>7</v>
      </c>
      <c r="F129" s="1">
        <v>1106</v>
      </c>
      <c r="G129" s="1" t="s">
        <v>401</v>
      </c>
      <c r="H129" s="12">
        <f t="shared" si="3"/>
        <v>3</v>
      </c>
      <c r="I129" s="12">
        <v>999</v>
      </c>
      <c r="J129" s="19"/>
      <c r="K129" s="1" t="s">
        <v>567</v>
      </c>
      <c r="L129" s="1" t="s">
        <v>567</v>
      </c>
      <c r="M129" s="20" t="s">
        <v>572</v>
      </c>
      <c r="P129" s="21">
        <v>9999</v>
      </c>
      <c r="Q129" s="12">
        <v>999</v>
      </c>
    </row>
    <row r="130" spans="1:17" s="1" customFormat="1" ht="36" x14ac:dyDescent="0.15">
      <c r="A130" s="1">
        <v>701107</v>
      </c>
      <c r="B130" s="1" t="s">
        <v>576</v>
      </c>
      <c r="C130" s="13" t="s">
        <v>566</v>
      </c>
      <c r="D130" s="12">
        <v>7</v>
      </c>
      <c r="F130" s="1">
        <v>1107</v>
      </c>
      <c r="G130" s="1" t="s">
        <v>401</v>
      </c>
      <c r="H130" s="12">
        <f t="shared" si="3"/>
        <v>4</v>
      </c>
      <c r="I130" s="12">
        <v>999</v>
      </c>
      <c r="K130" s="1" t="s">
        <v>567</v>
      </c>
      <c r="L130" s="1" t="s">
        <v>567</v>
      </c>
      <c r="M130" s="20" t="s">
        <v>568</v>
      </c>
      <c r="P130" s="21">
        <v>9999</v>
      </c>
      <c r="Q130" s="12">
        <v>999</v>
      </c>
    </row>
    <row r="131" spans="1:17" s="1" customFormat="1" ht="36" x14ac:dyDescent="0.15">
      <c r="A131" s="1">
        <v>701108</v>
      </c>
      <c r="B131" s="1" t="s">
        <v>577</v>
      </c>
      <c r="C131" s="13" t="s">
        <v>566</v>
      </c>
      <c r="D131" s="12">
        <v>7</v>
      </c>
      <c r="F131" s="1">
        <v>1108</v>
      </c>
      <c r="G131" s="1" t="s">
        <v>401</v>
      </c>
      <c r="H131" s="12">
        <f t="shared" si="3"/>
        <v>4</v>
      </c>
      <c r="I131" s="12">
        <v>999</v>
      </c>
      <c r="K131" s="1" t="s">
        <v>567</v>
      </c>
      <c r="L131" s="1" t="s">
        <v>567</v>
      </c>
      <c r="M131" s="20" t="s">
        <v>570</v>
      </c>
      <c r="P131" s="21">
        <v>9999</v>
      </c>
      <c r="Q131" s="12">
        <v>999</v>
      </c>
    </row>
    <row r="132" spans="1:17" s="1" customFormat="1" ht="36" x14ac:dyDescent="0.15">
      <c r="A132" s="1">
        <v>701109</v>
      </c>
      <c r="B132" s="1" t="s">
        <v>578</v>
      </c>
      <c r="C132" s="13" t="s">
        <v>566</v>
      </c>
      <c r="D132" s="12">
        <v>7</v>
      </c>
      <c r="F132" s="1">
        <v>1109</v>
      </c>
      <c r="G132" s="1" t="s">
        <v>401</v>
      </c>
      <c r="H132" s="12">
        <f t="shared" si="3"/>
        <v>4</v>
      </c>
      <c r="I132" s="12">
        <v>999</v>
      </c>
      <c r="K132" s="1" t="s">
        <v>567</v>
      </c>
      <c r="L132" s="1" t="s">
        <v>567</v>
      </c>
      <c r="M132" s="20" t="s">
        <v>572</v>
      </c>
      <c r="P132" s="21">
        <v>9999</v>
      </c>
      <c r="Q132" s="12">
        <v>999</v>
      </c>
    </row>
    <row r="133" spans="1:17" s="1" customFormat="1" ht="36" x14ac:dyDescent="0.15">
      <c r="A133" s="1">
        <v>701110</v>
      </c>
      <c r="B133" s="1" t="s">
        <v>579</v>
      </c>
      <c r="C133" s="13" t="s">
        <v>566</v>
      </c>
      <c r="D133" s="12">
        <v>7</v>
      </c>
      <c r="F133" s="1">
        <v>1110</v>
      </c>
      <c r="G133" s="1" t="s">
        <v>401</v>
      </c>
      <c r="H133" s="12">
        <f t="shared" si="3"/>
        <v>5</v>
      </c>
      <c r="I133" s="12">
        <v>999</v>
      </c>
      <c r="K133" s="1" t="s">
        <v>567</v>
      </c>
      <c r="L133" s="1" t="s">
        <v>567</v>
      </c>
      <c r="M133" s="20" t="s">
        <v>568</v>
      </c>
      <c r="P133" s="21">
        <v>9999</v>
      </c>
      <c r="Q133" s="12">
        <v>999</v>
      </c>
    </row>
    <row r="134" spans="1:17" s="1" customFormat="1" ht="36" x14ac:dyDescent="0.15">
      <c r="A134" s="1">
        <v>701111</v>
      </c>
      <c r="B134" s="1" t="s">
        <v>580</v>
      </c>
      <c r="C134" s="13" t="s">
        <v>566</v>
      </c>
      <c r="D134" s="12">
        <v>7</v>
      </c>
      <c r="F134" s="1">
        <v>1111</v>
      </c>
      <c r="G134" s="1" t="s">
        <v>401</v>
      </c>
      <c r="H134" s="12">
        <f t="shared" si="3"/>
        <v>5</v>
      </c>
      <c r="I134" s="12">
        <v>999</v>
      </c>
      <c r="K134" s="1" t="s">
        <v>567</v>
      </c>
      <c r="L134" s="1" t="s">
        <v>567</v>
      </c>
      <c r="M134" s="20" t="s">
        <v>570</v>
      </c>
      <c r="P134" s="21">
        <v>9999</v>
      </c>
      <c r="Q134" s="12">
        <v>999</v>
      </c>
    </row>
    <row r="135" spans="1:17" s="1" customFormat="1" ht="36" x14ac:dyDescent="0.15">
      <c r="A135" s="1">
        <v>701112</v>
      </c>
      <c r="B135" s="1" t="s">
        <v>581</v>
      </c>
      <c r="C135" s="13" t="s">
        <v>566</v>
      </c>
      <c r="D135" s="12">
        <v>7</v>
      </c>
      <c r="F135" s="1">
        <v>1112</v>
      </c>
      <c r="G135" s="1" t="s">
        <v>401</v>
      </c>
      <c r="H135" s="12">
        <f t="shared" si="3"/>
        <v>5</v>
      </c>
      <c r="I135" s="12">
        <v>999</v>
      </c>
      <c r="K135" s="1" t="s">
        <v>567</v>
      </c>
      <c r="L135" s="1" t="s">
        <v>567</v>
      </c>
      <c r="M135" s="20" t="s">
        <v>572</v>
      </c>
      <c r="P135" s="21">
        <v>9999</v>
      </c>
      <c r="Q135" s="12">
        <v>999</v>
      </c>
    </row>
    <row r="136" spans="1:17" s="2" customFormat="1" ht="36" x14ac:dyDescent="0.15">
      <c r="A136" s="2">
        <v>701201</v>
      </c>
      <c r="B136" s="2" t="s">
        <v>582</v>
      </c>
      <c r="C136" s="14" t="s">
        <v>583</v>
      </c>
      <c r="D136" s="15">
        <v>7</v>
      </c>
      <c r="F136" s="2">
        <v>1201</v>
      </c>
      <c r="G136" s="2" t="s">
        <v>401</v>
      </c>
      <c r="H136" s="15">
        <f t="shared" si="3"/>
        <v>2</v>
      </c>
      <c r="I136" s="15">
        <v>999</v>
      </c>
      <c r="J136" s="22"/>
      <c r="K136" s="2" t="s">
        <v>584</v>
      </c>
      <c r="L136" s="2" t="s">
        <v>584</v>
      </c>
      <c r="M136" s="23" t="s">
        <v>585</v>
      </c>
      <c r="P136" s="24">
        <v>9999</v>
      </c>
      <c r="Q136" s="15">
        <v>999</v>
      </c>
    </row>
    <row r="137" spans="1:17" s="2" customFormat="1" ht="36" x14ac:dyDescent="0.15">
      <c r="A137" s="2">
        <v>701202</v>
      </c>
      <c r="B137" s="2" t="s">
        <v>586</v>
      </c>
      <c r="C137" s="14" t="s">
        <v>583</v>
      </c>
      <c r="D137" s="15">
        <v>7</v>
      </c>
      <c r="F137" s="2">
        <v>1202</v>
      </c>
      <c r="G137" s="2" t="s">
        <v>401</v>
      </c>
      <c r="H137" s="15">
        <f t="shared" si="3"/>
        <v>2</v>
      </c>
      <c r="I137" s="15">
        <v>999</v>
      </c>
      <c r="J137" s="22"/>
      <c r="K137" s="2" t="s">
        <v>584</v>
      </c>
      <c r="L137" s="2" t="s">
        <v>584</v>
      </c>
      <c r="M137" s="23" t="s">
        <v>587</v>
      </c>
      <c r="P137" s="24">
        <v>9999</v>
      </c>
      <c r="Q137" s="15">
        <v>999</v>
      </c>
    </row>
    <row r="138" spans="1:17" s="2" customFormat="1" ht="36" x14ac:dyDescent="0.15">
      <c r="A138" s="2">
        <v>701203</v>
      </c>
      <c r="B138" s="2" t="s">
        <v>588</v>
      </c>
      <c r="C138" s="14" t="s">
        <v>583</v>
      </c>
      <c r="D138" s="15">
        <v>7</v>
      </c>
      <c r="F138" s="2">
        <v>1203</v>
      </c>
      <c r="G138" s="2" t="s">
        <v>401</v>
      </c>
      <c r="H138" s="15">
        <f t="shared" si="3"/>
        <v>2</v>
      </c>
      <c r="I138" s="15">
        <v>999</v>
      </c>
      <c r="J138" s="22"/>
      <c r="K138" s="2" t="s">
        <v>584</v>
      </c>
      <c r="L138" s="2" t="s">
        <v>584</v>
      </c>
      <c r="M138" s="23" t="s">
        <v>589</v>
      </c>
      <c r="P138" s="24">
        <v>9999</v>
      </c>
      <c r="Q138" s="15">
        <v>999</v>
      </c>
    </row>
    <row r="139" spans="1:17" s="2" customFormat="1" ht="36" x14ac:dyDescent="0.15">
      <c r="A139" s="2">
        <v>701204</v>
      </c>
      <c r="B139" s="2" t="s">
        <v>590</v>
      </c>
      <c r="C139" s="14" t="s">
        <v>583</v>
      </c>
      <c r="D139" s="15">
        <v>7</v>
      </c>
      <c r="F139" s="2">
        <v>1204</v>
      </c>
      <c r="G139" s="2" t="s">
        <v>401</v>
      </c>
      <c r="H139" s="15">
        <f t="shared" si="3"/>
        <v>3</v>
      </c>
      <c r="I139" s="15">
        <v>999</v>
      </c>
      <c r="J139" s="22"/>
      <c r="K139" s="2" t="s">
        <v>584</v>
      </c>
      <c r="L139" s="2" t="s">
        <v>584</v>
      </c>
      <c r="M139" s="23" t="s">
        <v>585</v>
      </c>
      <c r="P139" s="24">
        <v>9999</v>
      </c>
      <c r="Q139" s="15">
        <v>999</v>
      </c>
    </row>
    <row r="140" spans="1:17" s="2" customFormat="1" ht="36" x14ac:dyDescent="0.15">
      <c r="A140" s="2">
        <v>701205</v>
      </c>
      <c r="B140" s="2" t="s">
        <v>591</v>
      </c>
      <c r="C140" s="14" t="s">
        <v>583</v>
      </c>
      <c r="D140" s="15">
        <v>7</v>
      </c>
      <c r="F140" s="2">
        <v>1205</v>
      </c>
      <c r="G140" s="2" t="s">
        <v>401</v>
      </c>
      <c r="H140" s="15">
        <f t="shared" si="3"/>
        <v>3</v>
      </c>
      <c r="I140" s="15">
        <v>999</v>
      </c>
      <c r="J140" s="22"/>
      <c r="K140" s="2" t="s">
        <v>584</v>
      </c>
      <c r="L140" s="2" t="s">
        <v>584</v>
      </c>
      <c r="M140" s="23" t="s">
        <v>587</v>
      </c>
      <c r="P140" s="24">
        <v>9999</v>
      </c>
      <c r="Q140" s="15">
        <v>999</v>
      </c>
    </row>
    <row r="141" spans="1:17" s="2" customFormat="1" ht="36" x14ac:dyDescent="0.15">
      <c r="A141" s="2">
        <v>701206</v>
      </c>
      <c r="B141" s="2" t="s">
        <v>592</v>
      </c>
      <c r="C141" s="14" t="s">
        <v>583</v>
      </c>
      <c r="D141" s="15">
        <v>7</v>
      </c>
      <c r="F141" s="2">
        <v>1206</v>
      </c>
      <c r="G141" s="2" t="s">
        <v>401</v>
      </c>
      <c r="H141" s="15">
        <f t="shared" si="3"/>
        <v>3</v>
      </c>
      <c r="I141" s="15">
        <v>999</v>
      </c>
      <c r="J141" s="22"/>
      <c r="K141" s="2" t="s">
        <v>584</v>
      </c>
      <c r="L141" s="2" t="s">
        <v>584</v>
      </c>
      <c r="M141" s="23" t="s">
        <v>589</v>
      </c>
      <c r="P141" s="24">
        <v>9999</v>
      </c>
      <c r="Q141" s="15">
        <v>999</v>
      </c>
    </row>
    <row r="142" spans="1:17" s="2" customFormat="1" ht="36" x14ac:dyDescent="0.15">
      <c r="A142" s="2">
        <v>701207</v>
      </c>
      <c r="B142" s="2" t="s">
        <v>593</v>
      </c>
      <c r="C142" s="14" t="s">
        <v>583</v>
      </c>
      <c r="D142" s="15">
        <v>7</v>
      </c>
      <c r="F142" s="2">
        <v>1207</v>
      </c>
      <c r="G142" s="2" t="s">
        <v>401</v>
      </c>
      <c r="H142" s="15">
        <f t="shared" si="3"/>
        <v>4</v>
      </c>
      <c r="I142" s="15">
        <v>999</v>
      </c>
      <c r="K142" s="2" t="s">
        <v>584</v>
      </c>
      <c r="L142" s="2" t="s">
        <v>584</v>
      </c>
      <c r="M142" s="23" t="s">
        <v>585</v>
      </c>
      <c r="P142" s="24">
        <v>9999</v>
      </c>
      <c r="Q142" s="15">
        <v>999</v>
      </c>
    </row>
    <row r="143" spans="1:17" s="2" customFormat="1" ht="36" x14ac:dyDescent="0.15">
      <c r="A143" s="2">
        <v>701208</v>
      </c>
      <c r="B143" s="2" t="s">
        <v>594</v>
      </c>
      <c r="C143" s="14" t="s">
        <v>583</v>
      </c>
      <c r="D143" s="15">
        <v>7</v>
      </c>
      <c r="F143" s="2">
        <v>1208</v>
      </c>
      <c r="G143" s="2" t="s">
        <v>401</v>
      </c>
      <c r="H143" s="15">
        <f t="shared" si="3"/>
        <v>4</v>
      </c>
      <c r="I143" s="15">
        <v>999</v>
      </c>
      <c r="K143" s="2" t="s">
        <v>584</v>
      </c>
      <c r="L143" s="2" t="s">
        <v>584</v>
      </c>
      <c r="M143" s="23" t="s">
        <v>587</v>
      </c>
      <c r="P143" s="24">
        <v>9999</v>
      </c>
      <c r="Q143" s="15">
        <v>999</v>
      </c>
    </row>
    <row r="144" spans="1:17" s="2" customFormat="1" ht="36" x14ac:dyDescent="0.15">
      <c r="A144" s="2">
        <v>701209</v>
      </c>
      <c r="B144" s="2" t="s">
        <v>595</v>
      </c>
      <c r="C144" s="14" t="s">
        <v>583</v>
      </c>
      <c r="D144" s="15">
        <v>7</v>
      </c>
      <c r="F144" s="2">
        <v>1209</v>
      </c>
      <c r="G144" s="2" t="s">
        <v>401</v>
      </c>
      <c r="H144" s="15">
        <f t="shared" si="3"/>
        <v>4</v>
      </c>
      <c r="I144" s="15">
        <v>999</v>
      </c>
      <c r="K144" s="2" t="s">
        <v>584</v>
      </c>
      <c r="L144" s="2" t="s">
        <v>584</v>
      </c>
      <c r="M144" s="23" t="s">
        <v>589</v>
      </c>
      <c r="P144" s="24">
        <v>9999</v>
      </c>
      <c r="Q144" s="15">
        <v>999</v>
      </c>
    </row>
    <row r="145" spans="1:17" s="2" customFormat="1" ht="36" x14ac:dyDescent="0.15">
      <c r="A145" s="2">
        <v>701210</v>
      </c>
      <c r="B145" s="2" t="s">
        <v>596</v>
      </c>
      <c r="C145" s="14" t="s">
        <v>583</v>
      </c>
      <c r="D145" s="15">
        <v>7</v>
      </c>
      <c r="F145" s="2">
        <v>1210</v>
      </c>
      <c r="G145" s="2" t="s">
        <v>401</v>
      </c>
      <c r="H145" s="15">
        <f t="shared" si="3"/>
        <v>5</v>
      </c>
      <c r="I145" s="15">
        <v>999</v>
      </c>
      <c r="K145" s="2" t="s">
        <v>584</v>
      </c>
      <c r="L145" s="2" t="s">
        <v>584</v>
      </c>
      <c r="M145" s="23" t="s">
        <v>585</v>
      </c>
      <c r="P145" s="24">
        <v>9999</v>
      </c>
      <c r="Q145" s="15">
        <v>999</v>
      </c>
    </row>
    <row r="146" spans="1:17" s="2" customFormat="1" ht="36" x14ac:dyDescent="0.15">
      <c r="A146" s="2">
        <v>701211</v>
      </c>
      <c r="B146" s="2" t="s">
        <v>597</v>
      </c>
      <c r="C146" s="14" t="s">
        <v>583</v>
      </c>
      <c r="D146" s="15">
        <v>7</v>
      </c>
      <c r="F146" s="2">
        <v>1211</v>
      </c>
      <c r="G146" s="2" t="s">
        <v>401</v>
      </c>
      <c r="H146" s="15">
        <f t="shared" si="3"/>
        <v>5</v>
      </c>
      <c r="I146" s="15">
        <v>999</v>
      </c>
      <c r="K146" s="2" t="s">
        <v>584</v>
      </c>
      <c r="L146" s="2" t="s">
        <v>584</v>
      </c>
      <c r="M146" s="23" t="s">
        <v>587</v>
      </c>
      <c r="P146" s="24">
        <v>9999</v>
      </c>
      <c r="Q146" s="15">
        <v>999</v>
      </c>
    </row>
    <row r="147" spans="1:17" s="2" customFormat="1" ht="36" x14ac:dyDescent="0.15">
      <c r="A147" s="2">
        <v>701212</v>
      </c>
      <c r="B147" s="2" t="s">
        <v>598</v>
      </c>
      <c r="C147" s="14" t="s">
        <v>583</v>
      </c>
      <c r="D147" s="15">
        <v>7</v>
      </c>
      <c r="F147" s="2">
        <v>1212</v>
      </c>
      <c r="G147" s="2" t="s">
        <v>401</v>
      </c>
      <c r="H147" s="15">
        <f t="shared" si="3"/>
        <v>5</v>
      </c>
      <c r="I147" s="15">
        <v>999</v>
      </c>
      <c r="K147" s="2" t="s">
        <v>584</v>
      </c>
      <c r="L147" s="2" t="s">
        <v>584</v>
      </c>
      <c r="M147" s="23" t="s">
        <v>589</v>
      </c>
      <c r="P147" s="24">
        <v>9999</v>
      </c>
      <c r="Q147" s="15">
        <v>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R41"/>
  <sheetViews>
    <sheetView workbookViewId="0">
      <selection activeCell="I13" sqref="I13"/>
    </sheetView>
  </sheetViews>
  <sheetFormatPr defaultColWidth="9" defaultRowHeight="13.5" x14ac:dyDescent="0.15"/>
  <sheetData>
    <row r="2" spans="2:18" x14ac:dyDescent="0.15">
      <c r="B2" t="s">
        <v>599</v>
      </c>
      <c r="C2" t="s">
        <v>600</v>
      </c>
      <c r="E2" t="s">
        <v>601</v>
      </c>
      <c r="F2" t="s">
        <v>600</v>
      </c>
      <c r="H2" t="s">
        <v>86</v>
      </c>
      <c r="I2" t="s">
        <v>600</v>
      </c>
      <c r="K2" t="s">
        <v>602</v>
      </c>
      <c r="L2" t="s">
        <v>600</v>
      </c>
      <c r="N2" t="s">
        <v>65</v>
      </c>
      <c r="O2" t="s">
        <v>600</v>
      </c>
      <c r="Q2" t="s">
        <v>603</v>
      </c>
      <c r="R2" t="s">
        <v>600</v>
      </c>
    </row>
    <row r="3" spans="2:18" x14ac:dyDescent="0.15">
      <c r="B3" t="str">
        <f>'Item|代币表'!B4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'Item(item)|道具表'!B4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'Item(unit)|异质物'!B4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'Item(nucleon)|物质表'!B4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'Item(role)|小队成员'!B4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8" x14ac:dyDescent="0.15">
      <c r="B4" t="str">
        <f>'Item|代币表'!B5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'Item(item)|道具表'!B5</f>
        <v>索引_经验道具2</v>
      </c>
      <c r="F4">
        <v>999</v>
      </c>
      <c r="G4" t="str">
        <f t="shared" si="0"/>
        <v>|索引_经验道具2;1000;999;999</v>
      </c>
      <c r="H4" t="str">
        <f>'Item(unit)|异质物'!B5</f>
        <v>索引_异质物102</v>
      </c>
      <c r="I4">
        <v>1</v>
      </c>
      <c r="J4" t="str">
        <f t="shared" si="1"/>
        <v>|索引_异质物102;1000;1;1</v>
      </c>
      <c r="K4" t="str">
        <f>'Item(nucleon)|物质表'!B5</f>
        <v>索引_101粒子</v>
      </c>
      <c r="L4">
        <v>400</v>
      </c>
      <c r="M4" t="str">
        <f t="shared" si="2"/>
        <v>|索引_101粒子;1000;400;400</v>
      </c>
      <c r="N4" t="str">
        <f>'Item(role)|小队成员'!B5</f>
        <v>索引_聂飞</v>
      </c>
      <c r="O4">
        <v>1</v>
      </c>
      <c r="P4" t="str">
        <f t="shared" si="3"/>
        <v>|索引_聂飞;1000;1;1</v>
      </c>
    </row>
    <row r="5" spans="2:18" x14ac:dyDescent="0.15">
      <c r="B5" t="str">
        <f>'Item|代币表'!B6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'Item(item)|道具表'!B6</f>
        <v>索引_经验道具3</v>
      </c>
      <c r="F5">
        <v>999</v>
      </c>
      <c r="G5" t="str">
        <f t="shared" si="0"/>
        <v>|索引_经验道具3;1000;999;999</v>
      </c>
      <c r="H5" t="str">
        <f>'Item(unit)|异质物'!B6</f>
        <v>索引_异质物103</v>
      </c>
      <c r="I5">
        <v>1</v>
      </c>
      <c r="J5" t="str">
        <f t="shared" si="1"/>
        <v>|索引_异质物103;1000;1;1</v>
      </c>
      <c r="K5" t="str">
        <f>'Item(nucleon)|物质表'!B6</f>
        <v>索引_102粒子</v>
      </c>
      <c r="L5">
        <v>400</v>
      </c>
      <c r="M5" t="str">
        <f t="shared" si="2"/>
        <v>|索引_102粒子;1000;400;400</v>
      </c>
      <c r="N5" t="str">
        <f>'Item(role)|小队成员'!B6</f>
        <v>索引_涂凌</v>
      </c>
      <c r="O5">
        <v>1</v>
      </c>
      <c r="P5" t="str">
        <f t="shared" si="3"/>
        <v>|索引_涂凌;1000;1;1</v>
      </c>
    </row>
    <row r="6" spans="2:18" x14ac:dyDescent="0.15">
      <c r="E6" t="str">
        <f>'Item(item)|道具表'!B7</f>
        <v>索引_经验道具4</v>
      </c>
      <c r="F6">
        <v>999</v>
      </c>
      <c r="G6" t="str">
        <f t="shared" si="0"/>
        <v>|索引_经验道具4;1000;999;999</v>
      </c>
      <c r="H6" t="str">
        <f>'Item(unit)|异质物'!B7</f>
        <v>索引_异质物104</v>
      </c>
      <c r="I6">
        <v>1</v>
      </c>
      <c r="J6" t="str">
        <f t="shared" si="1"/>
        <v>|索引_异质物104;1000;1;1</v>
      </c>
      <c r="K6" t="str">
        <f>'Item(nucleon)|物质表'!B7</f>
        <v>索引_103粒子</v>
      </c>
      <c r="L6">
        <v>400</v>
      </c>
      <c r="M6" t="str">
        <f t="shared" si="2"/>
        <v>|索引_103粒子;1000;400;400</v>
      </c>
      <c r="N6" t="str">
        <f>'Item(role)|小队成员'!B7</f>
        <v>索引_土山奥</v>
      </c>
      <c r="O6">
        <v>1</v>
      </c>
      <c r="P6" t="str">
        <f t="shared" si="3"/>
        <v>|索引_土山奥;1000;1;1</v>
      </c>
    </row>
    <row r="7" spans="2:18" x14ac:dyDescent="0.15">
      <c r="E7" t="str">
        <f>'Item(item)|道具表'!B11</f>
        <v>索引_抽卡券</v>
      </c>
      <c r="F7">
        <v>99</v>
      </c>
      <c r="G7" t="str">
        <f t="shared" si="0"/>
        <v>|索引_抽卡券;1000;99;99</v>
      </c>
      <c r="H7" t="str">
        <f>'Item(unit)|异质物'!B8</f>
        <v>索引_异质物105</v>
      </c>
      <c r="I7">
        <v>1</v>
      </c>
      <c r="J7" t="str">
        <f t="shared" si="1"/>
        <v>|索引_异质物105;1000;1;1</v>
      </c>
      <c r="K7" t="str">
        <f>'Item(nucleon)|物质表'!B8</f>
        <v>索引_104粒子</v>
      </c>
      <c r="L7">
        <v>400</v>
      </c>
      <c r="M7" t="str">
        <f t="shared" si="2"/>
        <v>|索引_104粒子;1000;400;400</v>
      </c>
    </row>
    <row r="8" spans="2:18" x14ac:dyDescent="0.15">
      <c r="E8" t="str">
        <f>'Item(item)|道具表'!B15</f>
        <v>索引_体力药1</v>
      </c>
      <c r="F8">
        <v>50</v>
      </c>
      <c r="G8" t="str">
        <f t="shared" si="0"/>
        <v>|索引_体力药1;1000;50;50</v>
      </c>
      <c r="H8" t="str">
        <f>'Item(unit)|异质物'!B12</f>
        <v>索引_异质物109</v>
      </c>
      <c r="I8">
        <v>1</v>
      </c>
      <c r="J8" t="str">
        <f t="shared" si="1"/>
        <v>|索引_异质物109;1000;1;1</v>
      </c>
      <c r="K8" t="str">
        <f>'Item(nucleon)|物质表'!B9</f>
        <v>索引_105粒子</v>
      </c>
      <c r="L8">
        <v>400</v>
      </c>
      <c r="M8" t="str">
        <f t="shared" si="2"/>
        <v>|索引_105粒子;1000;400;400</v>
      </c>
    </row>
    <row r="9" spans="2:18" x14ac:dyDescent="0.15">
      <c r="E9" t="str">
        <f>'Item(item)|道具表'!B16</f>
        <v>索引_体力药2</v>
      </c>
      <c r="F9">
        <v>30</v>
      </c>
      <c r="G9" t="str">
        <f t="shared" si="0"/>
        <v>|索引_体力药2;1000;30;30</v>
      </c>
      <c r="H9" t="str">
        <f>'Item(unit)|异质物'!B13</f>
        <v>索引_异质物110</v>
      </c>
      <c r="I9">
        <v>1</v>
      </c>
      <c r="J9" t="str">
        <f t="shared" si="1"/>
        <v>|索引_异质物110;1000;1;1</v>
      </c>
      <c r="K9" t="str">
        <f>'Item(nucleon)|物质表'!B13</f>
        <v>索引_109粒子</v>
      </c>
      <c r="L9">
        <v>400</v>
      </c>
      <c r="M9" t="str">
        <f t="shared" si="2"/>
        <v>|索引_109粒子;1000;400;400</v>
      </c>
    </row>
    <row r="10" spans="2:18" x14ac:dyDescent="0.15">
      <c r="E10" t="str">
        <f>'Item(item)|道具表'!B17</f>
        <v>索引_体力药3</v>
      </c>
      <c r="F10">
        <v>10</v>
      </c>
      <c r="G10" t="str">
        <f t="shared" si="0"/>
        <v>|索引_体力药3;1000;10;10</v>
      </c>
      <c r="H10" t="str">
        <f>'Item(unit)|异质物'!B14</f>
        <v>索引_异质物111</v>
      </c>
      <c r="I10">
        <v>1</v>
      </c>
      <c r="J10" t="str">
        <f t="shared" si="1"/>
        <v>|索引_异质物111;1000;1;1</v>
      </c>
      <c r="K10" t="str">
        <f>'Item(nucleon)|物质表'!B14</f>
        <v>索引_110粒子</v>
      </c>
      <c r="L10">
        <v>400</v>
      </c>
      <c r="M10" t="str">
        <f t="shared" si="2"/>
        <v>|索引_110粒子;1000;400;400</v>
      </c>
    </row>
    <row r="11" spans="2:18" x14ac:dyDescent="0.15">
      <c r="E11" t="str">
        <f>'Item|代币表'!B8</f>
        <v>索引_约会券</v>
      </c>
      <c r="F11">
        <v>2</v>
      </c>
      <c r="G11" t="str">
        <f t="shared" si="0"/>
        <v>|索引_约会券;1000;2;2</v>
      </c>
      <c r="H11" t="str">
        <f>'Item(unit)|异质物'!B15</f>
        <v>索引_异质物112</v>
      </c>
      <c r="I11">
        <v>1</v>
      </c>
      <c r="J11" t="str">
        <f t="shared" si="1"/>
        <v>|索引_异质物112;1000;1;1</v>
      </c>
      <c r="K11" t="str">
        <f>'Item(nucleon)|物质表'!B15</f>
        <v>索引_111粒子</v>
      </c>
      <c r="L11">
        <v>400</v>
      </c>
      <c r="M11" t="str">
        <f t="shared" si="2"/>
        <v>|索引_111粒子;1000;400;400</v>
      </c>
    </row>
    <row r="12" spans="2:18" x14ac:dyDescent="0.15">
      <c r="E12" t="str">
        <f>'Item(item)|道具表'!B22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'Item(unit)|异质物'!B22</f>
        <v>索引_异质物119</v>
      </c>
      <c r="I12">
        <v>1</v>
      </c>
      <c r="J12" t="str">
        <f t="shared" si="1"/>
        <v>|索引_异质物119;1000;1;1</v>
      </c>
      <c r="K12" t="str">
        <f>'Item(nucleon)|物质表'!B16</f>
        <v>索引_112粒子</v>
      </c>
      <c r="L12">
        <v>400</v>
      </c>
      <c r="M12" t="str">
        <f t="shared" si="2"/>
        <v>|索引_112粒子;1000;400;400</v>
      </c>
    </row>
    <row r="13" spans="2:18" x14ac:dyDescent="0.15">
      <c r="E13" t="str">
        <f>'Item(item)|道具表'!B23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'Item(nucleon)|物质表'!B23</f>
        <v>索引_119粒子</v>
      </c>
      <c r="L13">
        <v>400</v>
      </c>
      <c r="M13" t="str">
        <f t="shared" si="2"/>
        <v>|索引_119粒子;1000;400;400</v>
      </c>
    </row>
    <row r="14" spans="2:18" x14ac:dyDescent="0.15">
      <c r="E14" t="str">
        <f>'Item(item)|道具表'!B24</f>
        <v>索引_开发材料一阶3</v>
      </c>
      <c r="F14">
        <v>500</v>
      </c>
      <c r="G14" t="str">
        <f t="shared" si="0"/>
        <v>|索引_开发材料一阶3;1000;500;500</v>
      </c>
    </row>
    <row r="15" spans="2:18" x14ac:dyDescent="0.15">
      <c r="E15" t="str">
        <f>'Item(item)|道具表'!B25</f>
        <v>索引_随机一阶</v>
      </c>
      <c r="F15">
        <v>500</v>
      </c>
      <c r="G15" t="str">
        <f t="shared" si="0"/>
        <v>|索引_随机一阶;1000;500;500</v>
      </c>
    </row>
    <row r="16" spans="2:18" x14ac:dyDescent="0.15">
      <c r="E16" t="str">
        <f>'Item(item)|道具表'!B27</f>
        <v>索引_开发材料二阶1</v>
      </c>
      <c r="F16">
        <v>1000</v>
      </c>
      <c r="G16" t="str">
        <f t="shared" si="0"/>
        <v>|索引_开发材料二阶1;1000;1000;1000</v>
      </c>
    </row>
    <row r="17" spans="5:7" x14ac:dyDescent="0.15">
      <c r="E17" t="str">
        <f>'Item(item)|道具表'!B28</f>
        <v>索引_开发材料二阶2</v>
      </c>
      <c r="F17">
        <v>1000</v>
      </c>
      <c r="G17" t="str">
        <f t="shared" si="0"/>
        <v>|索引_开发材料二阶2;1000;1000;1000</v>
      </c>
    </row>
    <row r="18" spans="5:7" x14ac:dyDescent="0.15">
      <c r="E18" t="str">
        <f>'Item(item)|道具表'!B29</f>
        <v>索引_开发材料二阶3</v>
      </c>
      <c r="F18">
        <v>1000</v>
      </c>
      <c r="G18" t="str">
        <f t="shared" si="0"/>
        <v>|索引_开发材料二阶3;1000;1000;1000</v>
      </c>
    </row>
    <row r="19" spans="5:7" x14ac:dyDescent="0.15">
      <c r="E19" t="str">
        <f>'Item(item)|道具表'!B30</f>
        <v>索引_随机二阶</v>
      </c>
      <c r="F19">
        <v>1000</v>
      </c>
      <c r="G19" t="str">
        <f t="shared" si="0"/>
        <v>|索引_随机二阶;1000;1000;1000</v>
      </c>
    </row>
    <row r="20" spans="5:7" x14ac:dyDescent="0.15">
      <c r="E20" t="str">
        <f>'Item(item)|道具表'!B32</f>
        <v>索引_开发材料三阶1</v>
      </c>
      <c r="F20">
        <v>2000</v>
      </c>
      <c r="G20" t="str">
        <f t="shared" si="0"/>
        <v>|索引_开发材料三阶1;1000;2000;2000</v>
      </c>
    </row>
    <row r="21" spans="5:7" x14ac:dyDescent="0.15">
      <c r="E21" t="str">
        <f>'Item(item)|道具表'!B33</f>
        <v>索引_开发材料三阶2</v>
      </c>
      <c r="F21">
        <v>2000</v>
      </c>
      <c r="G21" t="str">
        <f t="shared" si="0"/>
        <v>|索引_开发材料三阶2;1000;2000;2000</v>
      </c>
    </row>
    <row r="22" spans="5:7" x14ac:dyDescent="0.15">
      <c r="E22" t="str">
        <f>'Item(item)|道具表'!B34</f>
        <v>索引_开发材料三阶3</v>
      </c>
      <c r="F22">
        <v>2000</v>
      </c>
      <c r="G22" t="str">
        <f t="shared" si="0"/>
        <v>|索引_开发材料三阶3;1000;2000;2000</v>
      </c>
    </row>
    <row r="23" spans="5:7" x14ac:dyDescent="0.15">
      <c r="E23" t="str">
        <f>'Item(item)|道具表'!B35</f>
        <v>索引_随机三阶</v>
      </c>
      <c r="F23">
        <v>2000</v>
      </c>
      <c r="G23" t="str">
        <f t="shared" si="0"/>
        <v>|索引_随机三阶;1000;2000;2000</v>
      </c>
    </row>
    <row r="24" spans="5:7" x14ac:dyDescent="0.15">
      <c r="E24" t="str">
        <f>'Item(item)|道具表'!B37</f>
        <v>索引_开发材料四阶1</v>
      </c>
      <c r="F24">
        <v>4000</v>
      </c>
      <c r="G24" t="str">
        <f t="shared" si="0"/>
        <v>|索引_开发材料四阶1;1000;4000;4000</v>
      </c>
    </row>
    <row r="25" spans="5:7" x14ac:dyDescent="0.15">
      <c r="E25" t="str">
        <f>'Item(item)|道具表'!B38</f>
        <v>索引_开发材料四阶2</v>
      </c>
      <c r="F25">
        <v>4000</v>
      </c>
      <c r="G25" t="str">
        <f t="shared" si="0"/>
        <v>|索引_开发材料四阶2;1000;4000;4000</v>
      </c>
    </row>
    <row r="26" spans="5:7" x14ac:dyDescent="0.15">
      <c r="E26" t="str">
        <f>'Item(item)|道具表'!B39</f>
        <v>索引_开发材料四阶3</v>
      </c>
      <c r="F26">
        <v>4000</v>
      </c>
      <c r="G26" t="str">
        <f t="shared" si="0"/>
        <v>|索引_开发材料四阶3;1000;4000;4000</v>
      </c>
    </row>
    <row r="27" spans="5:7" x14ac:dyDescent="0.15">
      <c r="E27" t="str">
        <f>'Item(item)|道具表'!B40</f>
        <v>索引_随机四阶</v>
      </c>
      <c r="F27">
        <v>4000</v>
      </c>
      <c r="G27" t="str">
        <f t="shared" si="0"/>
        <v>|索引_随机四阶;1000;4000;4000</v>
      </c>
    </row>
    <row r="34" spans="4:16" x14ac:dyDescent="0.15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16" x14ac:dyDescent="0.15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2022-09-30T16:09:43Z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137D2466B89D4CC882A1A73C70AACACC</vt:lpwstr>
  </property>
</Properties>
</file>