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Boston-311-Services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_xlnm._FilterDatabase" localSheetId="0" hidden="1">Sheet1!$A$1:$M$19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17" i="1"/>
  <c r="C19" i="1"/>
  <c r="C2" i="1"/>
  <c r="C11" i="1"/>
  <c r="C6" i="1"/>
  <c r="C18" i="1"/>
  <c r="C7" i="1"/>
  <c r="C4" i="1"/>
  <c r="C5" i="1"/>
  <c r="C12" i="1"/>
  <c r="C10" i="1"/>
  <c r="C9" i="1"/>
  <c r="C8" i="1"/>
  <c r="C13" i="1"/>
  <c r="C14" i="1"/>
  <c r="C15" i="1"/>
  <c r="C3" i="1"/>
  <c r="C16" i="1"/>
  <c r="D17" i="1"/>
  <c r="D19" i="1"/>
  <c r="D2" i="1"/>
  <c r="D11" i="1"/>
  <c r="D6" i="1"/>
  <c r="D18" i="1"/>
  <c r="D7" i="1"/>
  <c r="D4" i="1"/>
  <c r="D5" i="1"/>
  <c r="D12" i="1"/>
  <c r="D10" i="1"/>
  <c r="D9" i="1"/>
  <c r="D8" i="1"/>
  <c r="D13" i="1"/>
  <c r="D14" i="1"/>
  <c r="D15" i="1"/>
  <c r="D3" i="1"/>
  <c r="D16" i="1"/>
  <c r="M5" i="1"/>
  <c r="M12" i="1"/>
  <c r="M10" i="1"/>
  <c r="M16" i="1"/>
  <c r="M2" i="1"/>
  <c r="M4" i="1"/>
  <c r="M6" i="1"/>
  <c r="M15" i="1"/>
  <c r="M9" i="1"/>
  <c r="M7" i="1"/>
  <c r="M8" i="1"/>
  <c r="M14" i="1"/>
  <c r="M13" i="1"/>
  <c r="M11" i="1"/>
  <c r="M17" i="1"/>
  <c r="M18" i="1"/>
  <c r="M3" i="1"/>
  <c r="M19" i="1"/>
</calcChain>
</file>

<file path=xl/sharedStrings.xml><?xml version="1.0" encoding="utf-8"?>
<sst xmlns="http://schemas.openxmlformats.org/spreadsheetml/2006/main" count="32" uniqueCount="32">
  <si>
    <t>No</t>
  </si>
  <si>
    <t>Neighborhood</t>
  </si>
  <si>
    <t>Number of Female</t>
  </si>
  <si>
    <t>Percentage</t>
  </si>
  <si>
    <t>Population</t>
  </si>
  <si>
    <t>2012 Calls</t>
  </si>
  <si>
    <t>2018 Calls</t>
  </si>
  <si>
    <t>2012 Calls per Capita</t>
  </si>
  <si>
    <t>2018 Calls per Capita</t>
  </si>
  <si>
    <t>Allston</t>
  </si>
  <si>
    <t>Beacon Hill</t>
  </si>
  <si>
    <t>West Roxbury</t>
  </si>
  <si>
    <t>Downtown</t>
  </si>
  <si>
    <t>Mattapan</t>
  </si>
  <si>
    <t>Back Bay</t>
  </si>
  <si>
    <t>Charlestown</t>
  </si>
  <si>
    <t>Roxbury</t>
  </si>
  <si>
    <t>Jamaica Plain</t>
  </si>
  <si>
    <t>South Boston</t>
  </si>
  <si>
    <t>Roslindale</t>
  </si>
  <si>
    <t>Hyde Park</t>
  </si>
  <si>
    <t>East Boston</t>
  </si>
  <si>
    <t>Mission Hill</t>
  </si>
  <si>
    <t>South End</t>
  </si>
  <si>
    <t>Dorchester</t>
  </si>
  <si>
    <t>Fenway</t>
  </si>
  <si>
    <t>Brighton</t>
  </si>
  <si>
    <t>Where is North End, Harbor Island, South Boston Waterfront, Longwood Medical area, West End?</t>
  </si>
  <si>
    <t>Population 2011-2015</t>
  </si>
  <si>
    <t>Data source: BOSTON PLANNING &amp; DEVELOPMENT AGENCY https://data.boston.gov/dataset/boston-neighborhood-demographics</t>
  </si>
  <si>
    <t>Code Enforcement Calls Per capita</t>
  </si>
  <si>
    <t>Total Code Enforcement calls until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</si>
</sst>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3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30" sqref="G30"/>
    </sheetView>
  </sheetViews>
  <sheetFormatPr baseColWidth="10" defaultRowHeight="16" x14ac:dyDescent="0.2"/>
  <cols>
    <col min="2" max="2" width="16.5" customWidth="1"/>
    <col min="3" max="3" width="21.33203125" style="19" customWidth="1"/>
    <col min="4" max="4" width="22.1640625" style="19" customWidth="1"/>
    <col min="5" max="5" width="28.6640625" style="11" customWidth="1"/>
    <col min="6" max="6" width="28.5" style="9" customWidth="1"/>
    <col min="9" max="10" width="32.6640625" customWidth="1"/>
    <col min="11" max="11" width="17.1640625" customWidth="1"/>
  </cols>
  <sheetData>
    <row r="1" spans="1:13" x14ac:dyDescent="0.2">
      <c r="A1" s="1" t="s">
        <v>0</v>
      </c>
      <c r="B1" s="1" t="s">
        <v>1</v>
      </c>
      <c r="C1" s="16" t="s">
        <v>7</v>
      </c>
      <c r="D1" s="16" t="s">
        <v>8</v>
      </c>
      <c r="E1" s="10" t="s">
        <v>30</v>
      </c>
      <c r="F1" s="7" t="s">
        <v>28</v>
      </c>
      <c r="G1" s="1" t="s">
        <v>5</v>
      </c>
      <c r="H1" s="1" t="s">
        <v>6</v>
      </c>
      <c r="I1" s="1" t="s">
        <v>31</v>
      </c>
      <c r="J1" s="1"/>
      <c r="K1" s="1" t="s">
        <v>2</v>
      </c>
      <c r="L1" s="1" t="s">
        <v>3</v>
      </c>
      <c r="M1" s="2" t="s">
        <v>4</v>
      </c>
    </row>
    <row r="2" spans="1:13" x14ac:dyDescent="0.2">
      <c r="A2" s="3">
        <v>18</v>
      </c>
      <c r="B2" s="3" t="s">
        <v>26</v>
      </c>
      <c r="C2" s="17">
        <f>G2/F2</f>
        <v>7.5782950929492547E-3</v>
      </c>
      <c r="D2" s="17">
        <f>H2/F2</f>
        <v>1.1430246189917937E-2</v>
      </c>
      <c r="E2" s="14">
        <f>I2/F2</f>
        <v>3.1401775247027297E-3</v>
      </c>
      <c r="F2" s="8">
        <v>47768</v>
      </c>
      <c r="G2" s="6">
        <v>362</v>
      </c>
      <c r="H2" s="6">
        <v>546</v>
      </c>
      <c r="I2" s="3">
        <v>150</v>
      </c>
      <c r="J2" s="3"/>
      <c r="K2" s="4">
        <v>26594</v>
      </c>
      <c r="L2" s="3">
        <v>54.2</v>
      </c>
      <c r="M2" s="5">
        <f>K2/L2*100</f>
        <v>49066.420664206642</v>
      </c>
    </row>
    <row r="3" spans="1:13" x14ac:dyDescent="0.2">
      <c r="A3" s="3">
        <v>3</v>
      </c>
      <c r="B3" s="3" t="s">
        <v>11</v>
      </c>
      <c r="C3" s="17">
        <f>G3/F3</f>
        <v>0.24512883061442292</v>
      </c>
      <c r="D3" s="17">
        <f>H3/F3</f>
        <v>0.3008690349138588</v>
      </c>
      <c r="E3" s="14">
        <f t="shared" ref="E3:E19" si="0">I3/F3</f>
        <v>2.7534685165421558E-2</v>
      </c>
      <c r="F3" s="8">
        <v>32795</v>
      </c>
      <c r="G3" s="6">
        <v>8039</v>
      </c>
      <c r="H3" s="6">
        <v>9867</v>
      </c>
      <c r="I3" s="3">
        <v>903</v>
      </c>
      <c r="J3" s="3"/>
      <c r="K3" s="4">
        <v>18370</v>
      </c>
      <c r="L3" s="3">
        <v>55.9</v>
      </c>
      <c r="M3" s="5">
        <f>K3/L3*100</f>
        <v>32862.25402504472</v>
      </c>
    </row>
    <row r="4" spans="1:13" x14ac:dyDescent="0.2">
      <c r="A4" s="3">
        <v>17</v>
      </c>
      <c r="B4" s="3" t="s">
        <v>25</v>
      </c>
      <c r="C4" s="17">
        <f>G4/F4</f>
        <v>7.5473455448618443E-2</v>
      </c>
      <c r="D4" s="17">
        <f>H4/F4</f>
        <v>0.13505122632722757</v>
      </c>
      <c r="E4" s="14">
        <f t="shared" si="0"/>
        <v>2.8283141881403292E-2</v>
      </c>
      <c r="F4" s="8">
        <v>32210</v>
      </c>
      <c r="G4" s="6">
        <v>2431</v>
      </c>
      <c r="H4" s="6">
        <v>4350</v>
      </c>
      <c r="I4" s="3">
        <v>911</v>
      </c>
      <c r="J4" s="3"/>
      <c r="K4" s="4">
        <v>16902</v>
      </c>
      <c r="L4" s="3">
        <v>52.4</v>
      </c>
      <c r="M4" s="5">
        <f>K4/L4*100</f>
        <v>32255.725190839694</v>
      </c>
    </row>
    <row r="5" spans="1:13" x14ac:dyDescent="0.2">
      <c r="A5" s="3">
        <v>12</v>
      </c>
      <c r="B5" s="3" t="s">
        <v>20</v>
      </c>
      <c r="C5" s="17">
        <f>G5/F5</f>
        <v>0.18193058873120696</v>
      </c>
      <c r="D5" s="17">
        <f>H5/F5</f>
        <v>0.19907264296754251</v>
      </c>
      <c r="E5" s="14">
        <f t="shared" si="0"/>
        <v>3.7628214135169313E-2</v>
      </c>
      <c r="F5" s="8">
        <v>35585</v>
      </c>
      <c r="G5" s="6">
        <v>6474</v>
      </c>
      <c r="H5" s="6">
        <v>7084</v>
      </c>
      <c r="I5" s="3">
        <v>1339</v>
      </c>
      <c r="J5" s="3"/>
      <c r="K5" s="4">
        <v>18806</v>
      </c>
      <c r="L5" s="3">
        <v>52.1</v>
      </c>
      <c r="M5" s="5">
        <f>K5/L5*100</f>
        <v>36095.969289827255</v>
      </c>
    </row>
    <row r="6" spans="1:13" x14ac:dyDescent="0.2">
      <c r="A6" s="3">
        <v>16</v>
      </c>
      <c r="B6" s="3" t="s">
        <v>24</v>
      </c>
      <c r="C6" s="17">
        <f>G6/F6</f>
        <v>0.13752219071564556</v>
      </c>
      <c r="D6" s="17">
        <f>H6/F6</f>
        <v>0.14336206411811486</v>
      </c>
      <c r="E6" s="14">
        <f t="shared" si="0"/>
        <v>4.389946099655391E-2</v>
      </c>
      <c r="F6" s="8">
        <v>124489</v>
      </c>
      <c r="G6" s="6">
        <v>17120</v>
      </c>
      <c r="H6" s="6">
        <v>17847</v>
      </c>
      <c r="I6" s="3">
        <v>5465</v>
      </c>
      <c r="J6" s="3"/>
      <c r="K6" s="4">
        <v>64598</v>
      </c>
      <c r="L6" s="3">
        <v>51.7</v>
      </c>
      <c r="M6" s="5">
        <f>K6/L6*100</f>
        <v>124947.77562862668</v>
      </c>
    </row>
    <row r="7" spans="1:13" x14ac:dyDescent="0.2">
      <c r="A7" s="3">
        <v>13</v>
      </c>
      <c r="B7" s="3" t="s">
        <v>21</v>
      </c>
      <c r="C7" s="17">
        <f>G7/F7</f>
        <v>0.16941919135788749</v>
      </c>
      <c r="D7" s="17">
        <f>H7/F7</f>
        <v>0.18595656716086154</v>
      </c>
      <c r="E7" s="14">
        <f t="shared" si="0"/>
        <v>5.1212518615661604E-2</v>
      </c>
      <c r="F7" s="8">
        <v>44989</v>
      </c>
      <c r="G7" s="6">
        <v>7622</v>
      </c>
      <c r="H7" s="6">
        <v>8366</v>
      </c>
      <c r="I7" s="3">
        <v>2304</v>
      </c>
      <c r="J7" s="3"/>
      <c r="K7" s="4">
        <v>21322</v>
      </c>
      <c r="L7" s="3">
        <v>46.1</v>
      </c>
      <c r="M7" s="5">
        <f>K7/L7*100</f>
        <v>46251.626898047718</v>
      </c>
    </row>
    <row r="8" spans="1:13" x14ac:dyDescent="0.2">
      <c r="A8" s="3">
        <v>11</v>
      </c>
      <c r="B8" s="3" t="s">
        <v>19</v>
      </c>
      <c r="C8" s="17">
        <f>G8/F8</f>
        <v>0.21707862030442676</v>
      </c>
      <c r="D8" s="17">
        <f>H8/F8</f>
        <v>0.20618628683144813</v>
      </c>
      <c r="E8" s="14">
        <f t="shared" si="0"/>
        <v>5.1878229297584136E-2</v>
      </c>
      <c r="F8" s="8">
        <v>28644</v>
      </c>
      <c r="G8" s="6">
        <v>6218</v>
      </c>
      <c r="H8" s="6">
        <v>5906</v>
      </c>
      <c r="I8" s="3">
        <v>1486</v>
      </c>
      <c r="J8" s="3"/>
      <c r="K8" s="4">
        <v>15789</v>
      </c>
      <c r="L8" s="3">
        <v>54.3</v>
      </c>
      <c r="M8" s="5">
        <f>K8/L8*100</f>
        <v>29077.348066298346</v>
      </c>
    </row>
    <row r="9" spans="1:13" x14ac:dyDescent="0.2">
      <c r="A9" s="3">
        <v>14</v>
      </c>
      <c r="B9" s="3" t="s">
        <v>22</v>
      </c>
      <c r="C9" s="17">
        <f>G9/F9</f>
        <v>0.12526946107784431</v>
      </c>
      <c r="D9" s="17">
        <f>H9/F9</f>
        <v>0.15467065868263474</v>
      </c>
      <c r="E9" s="14">
        <f t="shared" si="0"/>
        <v>5.4610778443113774E-2</v>
      </c>
      <c r="F9" s="8">
        <v>16700</v>
      </c>
      <c r="G9" s="6">
        <v>2092</v>
      </c>
      <c r="H9" s="6">
        <v>2583</v>
      </c>
      <c r="I9" s="3">
        <v>912</v>
      </c>
      <c r="J9" s="3"/>
      <c r="K9" s="4">
        <v>8263</v>
      </c>
      <c r="L9" s="3">
        <v>48.7</v>
      </c>
      <c r="M9" s="5">
        <f>K9/L9*100</f>
        <v>16967.145790554416</v>
      </c>
    </row>
    <row r="10" spans="1:13" x14ac:dyDescent="0.2">
      <c r="A10" s="3">
        <v>5</v>
      </c>
      <c r="B10" s="3" t="s">
        <v>13</v>
      </c>
      <c r="C10" s="17">
        <f>G10/F10</f>
        <v>0.27505356848524809</v>
      </c>
      <c r="D10" s="17">
        <f>H10/F10</f>
        <v>0.29479149497280371</v>
      </c>
      <c r="E10" s="14">
        <f t="shared" si="0"/>
        <v>5.6576561727377614E-2</v>
      </c>
      <c r="F10" s="8">
        <v>24268</v>
      </c>
      <c r="G10" s="6">
        <v>6675</v>
      </c>
      <c r="H10" s="6">
        <v>7154</v>
      </c>
      <c r="I10" s="3">
        <v>1373</v>
      </c>
      <c r="J10" s="3"/>
      <c r="K10" s="4">
        <v>13307</v>
      </c>
      <c r="L10" s="3">
        <v>51.6</v>
      </c>
      <c r="M10" s="5">
        <f>K10/L10*100</f>
        <v>25788.759689922477</v>
      </c>
    </row>
    <row r="11" spans="1:13" x14ac:dyDescent="0.2">
      <c r="A11" s="3">
        <v>7</v>
      </c>
      <c r="B11" s="3" t="s">
        <v>15</v>
      </c>
      <c r="C11" s="17">
        <f>G11/F11</f>
        <v>0.19044190940303465</v>
      </c>
      <c r="D11" s="17">
        <f>H11/F11</f>
        <v>0.24138885812382324</v>
      </c>
      <c r="E11" s="14">
        <f t="shared" si="0"/>
        <v>6.0970207110421976E-2</v>
      </c>
      <c r="F11" s="8">
        <v>18058</v>
      </c>
      <c r="G11" s="6">
        <v>3439</v>
      </c>
      <c r="H11" s="6">
        <v>4359</v>
      </c>
      <c r="I11" s="3">
        <v>1101</v>
      </c>
      <c r="J11" s="3"/>
      <c r="K11" s="4">
        <v>9901</v>
      </c>
      <c r="L11" s="3">
        <v>54.1</v>
      </c>
      <c r="M11" s="5">
        <f>K11/L11*100</f>
        <v>18301.293900184843</v>
      </c>
    </row>
    <row r="12" spans="1:13" x14ac:dyDescent="0.2">
      <c r="A12" s="3">
        <v>9</v>
      </c>
      <c r="B12" s="3" t="s">
        <v>17</v>
      </c>
      <c r="C12" s="17">
        <f>G12/F12</f>
        <v>0.20101936799184505</v>
      </c>
      <c r="D12" s="17">
        <f>H12/F12</f>
        <v>0.22731906218144751</v>
      </c>
      <c r="E12" s="14">
        <f t="shared" si="0"/>
        <v>6.4143730886850159E-2</v>
      </c>
      <c r="F12" s="8">
        <v>39240</v>
      </c>
      <c r="G12" s="6">
        <v>7888</v>
      </c>
      <c r="H12" s="6">
        <v>8920</v>
      </c>
      <c r="I12" s="3">
        <v>2517</v>
      </c>
      <c r="J12" s="3"/>
      <c r="K12" s="4">
        <v>21550</v>
      </c>
      <c r="L12" s="3">
        <v>55</v>
      </c>
      <c r="M12" s="5">
        <f>K12/L12*100</f>
        <v>39181.818181818184</v>
      </c>
    </row>
    <row r="13" spans="1:13" x14ac:dyDescent="0.2">
      <c r="A13" s="3">
        <v>8</v>
      </c>
      <c r="B13" s="3" t="s">
        <v>16</v>
      </c>
      <c r="C13" s="17">
        <f>G13/F13</f>
        <v>0.19614844298759074</v>
      </c>
      <c r="D13" s="17">
        <f>H13/F13</f>
        <v>0.23841020838211191</v>
      </c>
      <c r="E13" s="14">
        <f t="shared" si="0"/>
        <v>6.990946694763131E-2</v>
      </c>
      <c r="F13" s="8">
        <v>51252</v>
      </c>
      <c r="G13" s="6">
        <v>10053</v>
      </c>
      <c r="H13" s="6">
        <v>12219</v>
      </c>
      <c r="I13" s="3">
        <v>3583</v>
      </c>
      <c r="J13" s="3"/>
      <c r="K13" s="4">
        <v>27004</v>
      </c>
      <c r="L13" s="3">
        <v>52.2</v>
      </c>
      <c r="M13" s="5">
        <f>K13/L13*100</f>
        <v>51731.80076628353</v>
      </c>
    </row>
    <row r="14" spans="1:13" x14ac:dyDescent="0.2">
      <c r="A14" s="3">
        <v>10</v>
      </c>
      <c r="B14" s="3" t="s">
        <v>18</v>
      </c>
      <c r="C14" s="17">
        <f>G14/F14</f>
        <v>0.19497949223820155</v>
      </c>
      <c r="D14" s="17">
        <f>H14/F14</f>
        <v>0.19726390114739628</v>
      </c>
      <c r="E14" s="14">
        <f t="shared" si="0"/>
        <v>0.10022844089091948</v>
      </c>
      <c r="F14" s="8">
        <v>38522</v>
      </c>
      <c r="G14" s="6">
        <v>7511</v>
      </c>
      <c r="H14" s="6">
        <v>7599</v>
      </c>
      <c r="I14" s="3">
        <v>3861</v>
      </c>
      <c r="J14" s="3"/>
      <c r="K14" s="4">
        <v>18155</v>
      </c>
      <c r="L14" s="3">
        <v>51.2</v>
      </c>
      <c r="M14" s="5">
        <f>K14/L14*100</f>
        <v>35458.984375</v>
      </c>
    </row>
    <row r="15" spans="1:13" x14ac:dyDescent="0.2">
      <c r="A15" s="3">
        <v>15</v>
      </c>
      <c r="B15" s="3" t="s">
        <v>23</v>
      </c>
      <c r="C15" s="17">
        <f>G15/F15</f>
        <v>0.13290718648144045</v>
      </c>
      <c r="D15" s="17">
        <f>H15/F15</f>
        <v>0.15072307838359544</v>
      </c>
      <c r="E15" s="14">
        <f t="shared" si="0"/>
        <v>0.1079079775956457</v>
      </c>
      <c r="F15" s="8">
        <v>31601</v>
      </c>
      <c r="G15" s="6">
        <v>4200</v>
      </c>
      <c r="H15" s="6">
        <v>4763</v>
      </c>
      <c r="I15" s="3">
        <v>3410</v>
      </c>
      <c r="J15" s="3"/>
      <c r="K15" s="4">
        <v>15890</v>
      </c>
      <c r="L15" s="3">
        <v>49.8</v>
      </c>
      <c r="M15" s="5">
        <f>K15/L15*100</f>
        <v>31907.630522088359</v>
      </c>
    </row>
    <row r="16" spans="1:13" x14ac:dyDescent="0.2">
      <c r="A16" s="3">
        <v>1</v>
      </c>
      <c r="B16" s="3" t="s">
        <v>9</v>
      </c>
      <c r="C16" s="17">
        <f>G16/F16</f>
        <v>0.48636202621324831</v>
      </c>
      <c r="D16" s="17">
        <f>H16/F16</f>
        <v>0.53403167855877742</v>
      </c>
      <c r="E16" s="14">
        <f t="shared" si="0"/>
        <v>0.16279540509083548</v>
      </c>
      <c r="F16" s="8">
        <v>19761</v>
      </c>
      <c r="G16" s="6">
        <v>9611</v>
      </c>
      <c r="H16" s="6">
        <v>10553</v>
      </c>
      <c r="I16" s="3">
        <v>3217</v>
      </c>
      <c r="J16" s="3"/>
      <c r="K16" s="4">
        <v>9966</v>
      </c>
      <c r="L16" s="3">
        <v>51.4</v>
      </c>
      <c r="M16" s="5">
        <f>K16/L16*100</f>
        <v>19389.10505836576</v>
      </c>
    </row>
    <row r="17" spans="1:13" x14ac:dyDescent="0.2">
      <c r="A17" s="3">
        <v>6</v>
      </c>
      <c r="B17" s="3" t="s">
        <v>14</v>
      </c>
      <c r="C17" s="17">
        <f>G17/F17</f>
        <v>0.26164874551971329</v>
      </c>
      <c r="D17" s="17">
        <f>H17/F17</f>
        <v>0.27678215850258864</v>
      </c>
      <c r="E17" s="14">
        <f t="shared" si="0"/>
        <v>0.19525516299709847</v>
      </c>
      <c r="F17" s="8">
        <v>17577</v>
      </c>
      <c r="G17" s="6">
        <v>4599</v>
      </c>
      <c r="H17" s="6">
        <v>4865</v>
      </c>
      <c r="I17" s="3">
        <v>3432</v>
      </c>
      <c r="J17" s="3"/>
      <c r="K17" s="4">
        <v>9591</v>
      </c>
      <c r="L17" s="3">
        <v>52.8</v>
      </c>
      <c r="M17" s="5">
        <f>K17/L17*100</f>
        <v>18164.772727272728</v>
      </c>
    </row>
    <row r="18" spans="1:13" x14ac:dyDescent="0.2">
      <c r="A18" s="3">
        <v>4</v>
      </c>
      <c r="B18" s="3" t="s">
        <v>12</v>
      </c>
      <c r="C18" s="17">
        <f>G18/F18</f>
        <v>0.3230787434183281</v>
      </c>
      <c r="D18" s="17">
        <f>H18/F18</f>
        <v>0.30592202567591553</v>
      </c>
      <c r="E18" s="14">
        <f t="shared" si="0"/>
        <v>0.21682541560669705</v>
      </c>
      <c r="F18" s="8">
        <v>16903</v>
      </c>
      <c r="G18" s="6">
        <v>5461</v>
      </c>
      <c r="H18" s="6">
        <v>5171</v>
      </c>
      <c r="I18" s="3">
        <v>3665</v>
      </c>
      <c r="J18" s="3"/>
      <c r="K18" s="4">
        <v>8573</v>
      </c>
      <c r="L18" s="3">
        <v>49.3</v>
      </c>
      <c r="M18" s="5">
        <f>K18/L18*100</f>
        <v>17389.452332657202</v>
      </c>
    </row>
    <row r="19" spans="1:13" x14ac:dyDescent="0.2">
      <c r="A19" s="3">
        <v>2</v>
      </c>
      <c r="B19" s="3" t="s">
        <v>10</v>
      </c>
      <c r="C19" s="17">
        <f>G19/F19</f>
        <v>0.22622246104245031</v>
      </c>
      <c r="D19" s="17">
        <f>H19/F19</f>
        <v>0.37710908113917246</v>
      </c>
      <c r="E19" s="14">
        <f t="shared" si="0"/>
        <v>0.29564750134336376</v>
      </c>
      <c r="F19" s="8">
        <v>9305</v>
      </c>
      <c r="G19" s="6">
        <v>2105</v>
      </c>
      <c r="H19" s="6">
        <v>3509</v>
      </c>
      <c r="I19" s="3">
        <v>2751</v>
      </c>
      <c r="J19" s="3"/>
      <c r="K19" s="4">
        <v>4937</v>
      </c>
      <c r="L19" s="3">
        <v>53.6</v>
      </c>
      <c r="M19" s="5">
        <f>K19/L19*100</f>
        <v>9210.8208955223872</v>
      </c>
    </row>
    <row r="21" spans="1:13" x14ac:dyDescent="0.2">
      <c r="A21" s="13" t="s">
        <v>29</v>
      </c>
      <c r="B21" s="13"/>
      <c r="C21" s="13"/>
      <c r="D21" s="13"/>
      <c r="E21" s="13"/>
      <c r="F21" s="13"/>
      <c r="G21" s="13"/>
      <c r="H21" s="13"/>
    </row>
    <row r="22" spans="1:13" ht="19" customHeight="1" x14ac:dyDescent="0.2">
      <c r="A22" s="12" t="s">
        <v>27</v>
      </c>
      <c r="B22" s="12"/>
      <c r="C22" s="18"/>
      <c r="I22" s="15"/>
      <c r="J22" s="15"/>
    </row>
    <row r="23" spans="1:13" x14ac:dyDescent="0.2">
      <c r="A23" s="12"/>
      <c r="B23" s="12"/>
    </row>
    <row r="24" spans="1:13" x14ac:dyDescent="0.2">
      <c r="A24" s="12"/>
      <c r="B24" s="12"/>
    </row>
    <row r="25" spans="1:13" x14ac:dyDescent="0.2">
      <c r="A25" s="12"/>
      <c r="B25" s="12"/>
    </row>
    <row r="26" spans="1:13" x14ac:dyDescent="0.2">
      <c r="A26" s="12"/>
      <c r="B26" s="12"/>
    </row>
    <row r="27" spans="1:13" x14ac:dyDescent="0.2">
      <c r="A27" s="12"/>
      <c r="B27" s="12"/>
    </row>
  </sheetData>
  <mergeCells count="2">
    <mergeCell ref="A22:B27"/>
    <mergeCell ref="A21:H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2019-03-20T19:31:34Z</dcterms:created>
  <dcterms:modified xsi:type="dcterms:W3CDTF">2019-04-01T17:04:05Z</dcterms:modified>
</cp:coreProperties>
</file>