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1.dev\git\issuewhatshow\doc\"/>
    </mc:Choice>
  </mc:AlternateContent>
  <bookViews>
    <workbookView xWindow="0" yWindow="120" windowWidth="21570" windowHeight="10095"/>
  </bookViews>
  <sheets>
    <sheet name="Sheet1" sheetId="1" r:id="rId1"/>
  </sheets>
  <definedNames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7" i="1"/>
  <c r="C58" i="1"/>
  <c r="C59" i="1"/>
  <c r="E59" i="1"/>
  <c r="E58" i="1"/>
  <c r="E57" i="1"/>
  <c r="E56" i="1"/>
  <c r="E52" i="1"/>
  <c r="E51" i="1"/>
  <c r="E50" i="1"/>
  <c r="E60" i="1"/>
  <c r="C60" i="1" s="1"/>
  <c r="E61" i="1"/>
  <c r="C61" i="1" s="1"/>
  <c r="E62" i="1"/>
  <c r="C62" i="1" s="1"/>
  <c r="E54" i="1"/>
  <c r="C54" i="1" s="1"/>
  <c r="E53" i="1"/>
  <c r="C53" i="1" s="1"/>
  <c r="E23" i="1"/>
  <c r="C23" i="1" s="1"/>
  <c r="E24" i="1"/>
  <c r="C24" i="1" s="1"/>
  <c r="E25" i="1"/>
  <c r="C25" i="1" s="1"/>
  <c r="E26" i="1"/>
  <c r="C26" i="1" s="1"/>
  <c r="E17" i="1" l="1"/>
  <c r="C17" i="1" s="1"/>
  <c r="C52" i="1" l="1"/>
  <c r="C51" i="1"/>
  <c r="E49" i="1" l="1"/>
  <c r="C49" i="1" s="1"/>
  <c r="E47" i="1"/>
  <c r="C47" i="1" s="1"/>
  <c r="E38" i="1"/>
  <c r="C38" i="1" s="1"/>
  <c r="E39" i="1"/>
  <c r="C39" i="1" s="1"/>
  <c r="E19" i="1"/>
  <c r="C19" i="1" s="1"/>
  <c r="E18" i="1"/>
  <c r="C18" i="1" s="1"/>
  <c r="E28" i="1"/>
  <c r="C28" i="1" s="1"/>
  <c r="E29" i="1"/>
  <c r="C29" i="1" s="1"/>
  <c r="E30" i="1"/>
  <c r="C30" i="1" s="1"/>
  <c r="E31" i="1"/>
  <c r="C31" i="1" s="1"/>
  <c r="E34" i="1" l="1"/>
  <c r="C34" i="1" s="1"/>
  <c r="E35" i="1"/>
  <c r="C35" i="1" s="1"/>
  <c r="E45" i="1" l="1"/>
  <c r="C45" i="1" s="1"/>
  <c r="E46" i="1"/>
  <c r="C46" i="1" s="1"/>
  <c r="E37" i="1"/>
  <c r="C37" i="1" s="1"/>
  <c r="E36" i="1"/>
  <c r="C36" i="1" s="1"/>
  <c r="C50" i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33" i="1"/>
  <c r="C33" i="1" s="1"/>
  <c r="E6" i="1" l="1"/>
  <c r="C6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<sst xmlns="http://schemas.openxmlformats.org/spreadsheetml/2006/main" count="261" uniqueCount="176">
  <si>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</si>
  <si>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</si>
  <si>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</si>
  <si>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</si>
  <si>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</si>
  <si>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</si>
  <si>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</si>
  <si>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</si>
  <si>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</si>
  <si>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</si>
  <si>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</si>
  <si>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</si>
  <si>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</si>
  <si>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</si>
  <si>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</si>
  <si>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</si>
  <si>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</si>
  <si>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</si>
  <si>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</si>
  <si>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</si>
  <si>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</si>
  <si>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</si>
  <si>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</si>
  <si>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</si>
  <si>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</si>
  <si>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</si>
  <si>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</si>
  <si>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</si>
  <si>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</si>
  <si>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</si>
  <si>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</si>
  <si>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</si>
  <si>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</si>
  <si>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</si>
  <si>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</si>
  <si>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</si>
  <si>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</si>
  <si>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</si>
  <si>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</si>
  <si>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</si>
  <si>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</si>
  <si>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</si>
  <si>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</si>
  <si>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</si>
  <si>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설계</t>
    <phoneticPr fontId="1" type="noConversion"/>
  </si>
  <si>
    <t>현재날짜:</t>
    <phoneticPr fontId="1" type="noConversion"/>
  </si>
  <si>
    <t>전체진행 :</t>
    <phoneticPr fontId="1" type="noConversion"/>
  </si>
  <si>
    <t>타당성검증</t>
    <phoneticPr fontId="1" type="noConversion"/>
  </si>
  <si>
    <t>계획</t>
    <phoneticPr fontId="1" type="noConversion"/>
  </si>
  <si>
    <t>진행</t>
    <phoneticPr fontId="1" type="noConversion"/>
  </si>
  <si>
    <t xml:space="preserve">(프로젝트 명 작성) </t>
    <phoneticPr fontId="1" type="noConversion"/>
  </si>
  <si>
    <t>완료</t>
    <phoneticPr fontId="1" type="noConversion"/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</si>
  <si>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</si>
  <si>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</si>
  <si>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</si>
  <si>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</si>
  <si>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</si>
  <si>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</si>
  <si>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</si>
  <si>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</si>
  <si>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</si>
  <si>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</si>
  <si>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</si>
  <si>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</si>
  <si>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</si>
  <si>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</si>
  <si>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</si>
  <si>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전체</t>
    <phoneticPr fontId="1" type="noConversion"/>
  </si>
  <si>
    <t>프로젝트 주제 브레인 스토밍</t>
    <phoneticPr fontId="1" type="noConversion"/>
  </si>
  <si>
    <t>주제별 타당성 검토</t>
    <phoneticPr fontId="1" type="noConversion"/>
  </si>
  <si>
    <t>프로젝트 주제 멘토링 및 주제 선정</t>
    <phoneticPr fontId="1" type="noConversion"/>
  </si>
  <si>
    <t>전체</t>
    <phoneticPr fontId="1" type="noConversion"/>
  </si>
  <si>
    <t>전체</t>
    <phoneticPr fontId="1" type="noConversion"/>
  </si>
  <si>
    <t>주제선정 및 문제정의서</t>
    <phoneticPr fontId="1" type="noConversion"/>
  </si>
  <si>
    <t>1차 릴리즈 소스</t>
    <phoneticPr fontId="1" type="noConversion"/>
  </si>
  <si>
    <t>문진한</t>
    <phoneticPr fontId="1" type="noConversion"/>
  </si>
  <si>
    <t>주제 리스트</t>
    <phoneticPr fontId="1" type="noConversion"/>
  </si>
  <si>
    <t>선정된 주제</t>
    <phoneticPr fontId="1" type="noConversion"/>
  </si>
  <si>
    <t>문제 정의서 작성</t>
    <phoneticPr fontId="1" type="noConversion"/>
  </si>
  <si>
    <t>문제 정의서</t>
    <phoneticPr fontId="1" type="noConversion"/>
  </si>
  <si>
    <t>프로젝트 주제 선정</t>
    <phoneticPr fontId="1" type="noConversion"/>
  </si>
  <si>
    <t>주제 선정 브레인 스토밍</t>
    <phoneticPr fontId="1" type="noConversion"/>
  </si>
  <si>
    <t>모듈 별 기능 구현</t>
    <phoneticPr fontId="1" type="noConversion"/>
  </si>
  <si>
    <t>시스템 구성도</t>
    <phoneticPr fontId="1" type="noConversion"/>
  </si>
  <si>
    <t>모듈 병합 및 기능 연동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</si>
  <si>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</si>
  <si>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</si>
  <si>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</si>
  <si>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트위터</t>
    <phoneticPr fontId="1" type="noConversion"/>
  </si>
  <si>
    <t>뉴스 검색 및 수집 코드 작성</t>
    <phoneticPr fontId="1" type="noConversion"/>
  </si>
  <si>
    <t>이희수</t>
    <phoneticPr fontId="1" type="noConversion"/>
  </si>
  <si>
    <t>박종선</t>
    <phoneticPr fontId="1" type="noConversion"/>
  </si>
  <si>
    <t>김재현</t>
    <phoneticPr fontId="1" type="noConversion"/>
  </si>
  <si>
    <t>끝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</si>
  <si>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</si>
  <si>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</si>
  <si>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</si>
  <si>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김재현</t>
    <phoneticPr fontId="1" type="noConversion"/>
  </si>
  <si>
    <t>다온, 코모란, ETRI 분석기 테스트</t>
    <phoneticPr fontId="1" type="noConversion"/>
  </si>
  <si>
    <t>라이노, 한나눔 테스트</t>
    <phoneticPr fontId="1" type="noConversion"/>
  </si>
  <si>
    <t>아리랑, 꼬마 테스트</t>
    <phoneticPr fontId="1" type="noConversion"/>
  </si>
  <si>
    <t>Khaiii, Open Korean Text 테스트</t>
    <phoneticPr fontId="1" type="noConversion"/>
  </si>
  <si>
    <t>박종선</t>
    <phoneticPr fontId="1" type="noConversion"/>
  </si>
  <si>
    <t>이희수</t>
    <phoneticPr fontId="1" type="noConversion"/>
  </si>
  <si>
    <t>문진한</t>
    <phoneticPr fontId="1" type="noConversion"/>
  </si>
  <si>
    <t>김재현</t>
    <phoneticPr fontId="1" type="noConversion"/>
  </si>
  <si>
    <t>실시간 이슈 검색어 수집 코드 작성</t>
    <phoneticPr fontId="1" type="noConversion"/>
  </si>
  <si>
    <t>검색어 수집 코드</t>
    <phoneticPr fontId="1" type="noConversion"/>
  </si>
  <si>
    <t>뉴스 수집 코드</t>
    <phoneticPr fontId="1" type="noConversion"/>
  </si>
  <si>
    <t>word2vec 연구 및 실행 코드 작성</t>
    <phoneticPr fontId="1" type="noConversion"/>
  </si>
  <si>
    <t>TF-IDF 연구 및 실행 코드 작성</t>
    <phoneticPr fontId="1" type="noConversion"/>
  </si>
  <si>
    <t>김재현</t>
    <phoneticPr fontId="1" type="noConversion"/>
  </si>
  <si>
    <t>이희수</t>
    <phoneticPr fontId="1" type="noConversion"/>
  </si>
  <si>
    <t>박종선</t>
    <phoneticPr fontId="1" type="noConversion"/>
  </si>
  <si>
    <t>문진한</t>
    <phoneticPr fontId="1" type="noConversion"/>
  </si>
  <si>
    <t>크롤링 기능 구현</t>
    <phoneticPr fontId="1" type="noConversion"/>
  </si>
  <si>
    <t>형태소 분석기 선정 및 샘플 코드 작성</t>
    <phoneticPr fontId="1" type="noConversion"/>
  </si>
  <si>
    <t>전처리 모듈 소스</t>
    <phoneticPr fontId="1" type="noConversion"/>
  </si>
  <si>
    <t>통합 크롤링 모듈 소스</t>
    <phoneticPr fontId="1" type="noConversion"/>
  </si>
  <si>
    <t>라이브러리 샘플 소스</t>
    <phoneticPr fontId="1" type="noConversion"/>
  </si>
  <si>
    <t>형태소 분석 결과 및 코드</t>
    <phoneticPr fontId="1" type="noConversion"/>
  </si>
  <si>
    <t>모듈 병합 및 기능 연동</t>
    <phoneticPr fontId="1" type="noConversion"/>
  </si>
  <si>
    <t>통합 분석기 소스</t>
    <phoneticPr fontId="1" type="noConversion"/>
  </si>
  <si>
    <t>TF-IDF 분석 코드</t>
    <phoneticPr fontId="1" type="noConversion"/>
  </si>
  <si>
    <t>모듈 별 기능 구현</t>
    <phoneticPr fontId="1" type="noConversion"/>
  </si>
  <si>
    <t>TF-IDF + word2vec 연동 코드 작성</t>
    <phoneticPr fontId="1" type="noConversion"/>
  </si>
  <si>
    <t>모듈별 소스</t>
    <phoneticPr fontId="1" type="noConversion"/>
  </si>
  <si>
    <t>연동된 통합 소스</t>
    <phoneticPr fontId="1" type="noConversion"/>
  </si>
  <si>
    <t>연동된 통합 전처리/분석 소스</t>
    <phoneticPr fontId="1" type="noConversion"/>
  </si>
  <si>
    <t>Web Application 개발 및 전처리 모듈연동</t>
    <phoneticPr fontId="1" type="noConversion"/>
  </si>
  <si>
    <t>시각화 응용 기능 구현</t>
    <phoneticPr fontId="1" type="noConversion"/>
  </si>
  <si>
    <t>시각화 프레임웍 작성 및 기본기능 구현</t>
    <phoneticPr fontId="1" type="noConversion"/>
  </si>
  <si>
    <t>문진한</t>
    <phoneticPr fontId="1" type="noConversion"/>
  </si>
  <si>
    <t>시각화 기능 검수 및 초기 버그 수정</t>
    <phoneticPr fontId="1" type="noConversion"/>
  </si>
  <si>
    <t>Web Application 개발 및 전처리 모듈 연동</t>
    <phoneticPr fontId="1" type="noConversion"/>
  </si>
  <si>
    <t>전처리/분석 서버 구성 및 자동화 설정</t>
    <phoneticPr fontId="1" type="noConversion"/>
  </si>
  <si>
    <t>base web source 작성 및 DB 구성</t>
    <phoneticPr fontId="1" type="noConversion"/>
  </si>
  <si>
    <t>AWS 배포 환경 구성 및 도메인 연결</t>
    <phoneticPr fontId="1" type="noConversion"/>
  </si>
  <si>
    <t>크롤링 코드 통합 및 모듈 작성</t>
    <phoneticPr fontId="1" type="noConversion"/>
  </si>
  <si>
    <t>전처리 모듈 작성</t>
    <phoneticPr fontId="1" type="noConversion"/>
  </si>
  <si>
    <t>시각화 라이브러리 선정 및 프론트엔드 소스 작성</t>
    <phoneticPr fontId="1" type="noConversion"/>
  </si>
  <si>
    <t xml:space="preserve">분석 모듈 개발 </t>
    <phoneticPr fontId="1" type="noConversion"/>
  </si>
  <si>
    <t>통합 베이스 소스</t>
    <phoneticPr fontId="1" type="noConversion"/>
  </si>
  <si>
    <t>실시간 검색 등 응용 기능 코드</t>
    <phoneticPr fontId="1" type="noConversion"/>
  </si>
  <si>
    <t>시각화 구현 환경 프론트엔드 소스</t>
    <phoneticPr fontId="1" type="noConversion"/>
  </si>
  <si>
    <t>검증 결과 및 수정 코드</t>
    <phoneticPr fontId="1" type="noConversion"/>
  </si>
  <si>
    <t>전처리 모듈 자동화</t>
    <phoneticPr fontId="1" type="noConversion"/>
  </si>
  <si>
    <t>도메인 적용된 AWS 배포 환경</t>
    <phoneticPr fontId="1" type="noConversion"/>
  </si>
  <si>
    <t>1차 안정화 소스</t>
    <phoneticPr fontId="1" type="noConversion"/>
  </si>
  <si>
    <t>전체</t>
    <phoneticPr fontId="1" type="noConversion"/>
  </si>
  <si>
    <t>최종 발표</t>
    <phoneticPr fontId="1" type="noConversion"/>
  </si>
  <si>
    <t>최종 소스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</si>
  <si>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</si>
  <si>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</si>
  <si>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</si>
  <si>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김재현</t>
    <phoneticPr fontId="1" type="noConversion"/>
  </si>
  <si>
    <t>이희수</t>
    <phoneticPr fontId="1" type="noConversion"/>
  </si>
  <si>
    <t>발표 문서 작업 및 전체 기능 검수</t>
    <phoneticPr fontId="1" type="noConversion"/>
  </si>
  <si>
    <t>시각화 기능 검수 및 안정화</t>
    <phoneticPr fontId="1" type="noConversion"/>
  </si>
  <si>
    <t>전체 시스템 환경 테스트 및 안정화</t>
    <phoneticPr fontId="1" type="noConversion"/>
  </si>
  <si>
    <t>응용 기능 검수 및 안정화</t>
    <phoneticPr fontId="1" type="noConversion"/>
  </si>
  <si>
    <t>2차 안정화 소스</t>
    <phoneticPr fontId="1" type="noConversion"/>
  </si>
  <si>
    <t>1차
분류</t>
    <phoneticPr fontId="1" type="noConversion"/>
  </si>
  <si>
    <t>2차
분류</t>
    <phoneticPr fontId="1" type="noConversion"/>
  </si>
  <si>
    <t>3차
분류</t>
    <phoneticPr fontId="1" type="noConversion"/>
  </si>
  <si>
    <t>4차
분류</t>
    <phoneticPr fontId="1" type="noConversion"/>
  </si>
  <si>
    <t>이희수</t>
    <phoneticPr fontId="1" type="noConversion"/>
  </si>
  <si>
    <t>김재현</t>
    <phoneticPr fontId="1" type="noConversion"/>
  </si>
  <si>
    <t>최종 토론 및 주제 선정</t>
    <phoneticPr fontId="1" type="noConversion"/>
  </si>
  <si>
    <t>1차 안정화 소스</t>
    <phoneticPr fontId="1" type="noConversion"/>
  </si>
  <si>
    <t>2차 안정화 소스</t>
    <phoneticPr fontId="1" type="noConversion"/>
  </si>
  <si>
    <t>최종 소스</t>
    <phoneticPr fontId="1" type="noConversion"/>
  </si>
  <si>
    <t>The Freedom</t>
    <phoneticPr fontId="1" type="noConversion"/>
  </si>
  <si>
    <t>진행1</t>
    <phoneticPr fontId="1" type="noConversion"/>
  </si>
  <si>
    <t>진행2</t>
    <phoneticPr fontId="1" type="noConversion"/>
  </si>
  <si>
    <t>진행3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</si>
</sst>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7" borderId="0" xfId="0" applyFont="1" applyFill="1">
      <alignment vertical="center"/>
    </xf>
    <xf numFmtId="0" fontId="0" fillId="11" borderId="0" xfId="0" applyFill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tabSelected="1" zoomScale="85" zoomScaleNormal="85" workbookViewId="0">
      <pane xSplit="8" ySplit="4" topLeftCell="R35" activePane="bottomRight" state="frozen"/>
      <selection pane="topRight" activeCell="I1" sqref="I1"/>
      <selection pane="bottomLeft" activeCell="A4" sqref="A4"/>
      <selection pane="bottomRight" activeCell="B43" sqref="B43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22.375" customWidth="1"/>
    <col min="5" max="5" width="5.125" style="2"/>
    <col min="6" max="7" width="8.75" style="2" bestFit="1" customWidth="1"/>
    <col min="8" max="8" width="10.25" style="2" bestFit="1" customWidth="1"/>
    <col min="9" max="52" width="4.5" customWidth="1"/>
  </cols>
  <sheetData>
    <row r="1" spans="1:53" ht="27.75" customHeight="1" x14ac:dyDescent="0.3">
      <c r="A1" s="3" t="s">
        <v>28</v>
      </c>
      <c r="B1" s="1" t="s">
        <v>50</v>
      </c>
      <c r="F1" s="55" t="s">
        <v>46</v>
      </c>
      <c r="G1" s="55"/>
      <c r="H1" s="31"/>
      <c r="I1" s="56" t="s">
        <v>45</v>
      </c>
      <c r="J1" s="56"/>
      <c r="K1" s="53">
        <v>43771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32"/>
      <c r="AC1" s="42" t="s">
        <v>162</v>
      </c>
      <c r="AD1" s="42" t="s">
        <v>163</v>
      </c>
      <c r="AE1" s="42" t="s">
        <v>164</v>
      </c>
      <c r="AF1" s="42" t="s">
        <v>165</v>
      </c>
      <c r="AH1" s="1" t="s">
        <v>48</v>
      </c>
      <c r="AI1" s="1" t="s">
        <v>49</v>
      </c>
      <c r="AJ1" s="1" t="s">
        <v>51</v>
      </c>
    </row>
    <row r="2" spans="1:53" s="22" customFormat="1" ht="18" customHeight="1" x14ac:dyDescent="0.3">
      <c r="A2" s="23"/>
      <c r="B2" s="24"/>
      <c r="E2" s="25"/>
      <c r="F2" s="26"/>
      <c r="G2" s="27"/>
      <c r="H2" s="28"/>
      <c r="I2" s="29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24"/>
      <c r="AC2" s="45"/>
      <c r="AD2" s="43"/>
      <c r="AE2" s="44"/>
      <c r="AF2" s="46"/>
      <c r="AH2" s="7"/>
      <c r="AI2" s="16"/>
      <c r="AJ2" s="8"/>
    </row>
    <row r="3" spans="1:53" s="2" customFormat="1" ht="13.5" customHeight="1" x14ac:dyDescent="0.3">
      <c r="A3" s="54" t="s">
        <v>30</v>
      </c>
      <c r="B3" s="54" t="s">
        <v>0</v>
      </c>
      <c r="C3" s="54" t="s">
        <v>31</v>
      </c>
      <c r="D3" s="54" t="s">
        <v>32</v>
      </c>
      <c r="E3" s="54" t="s">
        <v>33</v>
      </c>
      <c r="F3" s="57" t="s">
        <v>1</v>
      </c>
      <c r="G3" s="54" t="s">
        <v>2</v>
      </c>
      <c r="H3" s="54" t="s">
        <v>29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E3" s="6" t="s">
        <v>26</v>
      </c>
      <c r="AF3" s="6" t="s">
        <v>34</v>
      </c>
      <c r="AG3" s="6" t="s">
        <v>35</v>
      </c>
      <c r="AH3" s="6" t="s">
        <v>36</v>
      </c>
      <c r="AI3" s="6" t="s">
        <v>37</v>
      </c>
      <c r="AJ3" s="6" t="s">
        <v>38</v>
      </c>
      <c r="AK3" s="6" t="s">
        <v>39</v>
      </c>
      <c r="AL3" s="18" t="s">
        <v>52</v>
      </c>
      <c r="AM3" s="18" t="s">
        <v>53</v>
      </c>
      <c r="AN3" s="18" t="s">
        <v>54</v>
      </c>
      <c r="AO3" s="18" t="s">
        <v>55</v>
      </c>
      <c r="AP3" s="18" t="s">
        <v>56</v>
      </c>
      <c r="AQ3" s="18" t="s">
        <v>57</v>
      </c>
      <c r="AR3" s="18" t="s">
        <v>58</v>
      </c>
      <c r="AS3" s="18" t="s">
        <v>59</v>
      </c>
      <c r="AT3" s="18" t="s">
        <v>60</v>
      </c>
      <c r="AU3" s="18" t="s">
        <v>61</v>
      </c>
      <c r="AV3" s="18" t="s">
        <v>62</v>
      </c>
      <c r="AW3" s="18" t="s">
        <v>63</v>
      </c>
      <c r="AX3" s="18" t="s">
        <v>64</v>
      </c>
      <c r="AY3" s="18" t="s">
        <v>65</v>
      </c>
      <c r="AZ3" s="18" t="s">
        <v>66</v>
      </c>
      <c r="BA3" s="2" t="s">
        <v>93</v>
      </c>
    </row>
    <row r="4" spans="1:53" s="2" customFormat="1" ht="13.5" customHeight="1" x14ac:dyDescent="0.3">
      <c r="A4" s="54"/>
      <c r="B4" s="54"/>
      <c r="C4" s="54"/>
      <c r="D4" s="54"/>
      <c r="E4" s="54"/>
      <c r="F4" s="58"/>
      <c r="G4" s="54"/>
      <c r="H4" s="54"/>
      <c r="I4" s="6">
        <v>43731</v>
      </c>
      <c r="J4" s="18">
        <v>43732</v>
      </c>
      <c r="K4" s="18">
        <v>43733</v>
      </c>
      <c r="L4" s="18">
        <v>43734</v>
      </c>
      <c r="M4" s="18">
        <v>43735</v>
      </c>
      <c r="N4" s="18">
        <v>43736</v>
      </c>
      <c r="O4" s="18">
        <v>43737</v>
      </c>
      <c r="P4" s="18">
        <v>43738</v>
      </c>
      <c r="Q4" s="18">
        <v>43739</v>
      </c>
      <c r="R4" s="18">
        <v>43740</v>
      </c>
      <c r="S4" s="18">
        <v>43741</v>
      </c>
      <c r="T4" s="18">
        <v>43742</v>
      </c>
      <c r="U4" s="18">
        <v>43743</v>
      </c>
      <c r="V4" s="18">
        <v>43744</v>
      </c>
      <c r="W4" s="18">
        <v>43745</v>
      </c>
      <c r="X4" s="18">
        <v>43746</v>
      </c>
      <c r="Y4" s="18">
        <v>43747</v>
      </c>
      <c r="Z4" s="18">
        <v>43748</v>
      </c>
      <c r="AA4" s="18">
        <v>43749</v>
      </c>
      <c r="AB4" s="18">
        <v>43750</v>
      </c>
      <c r="AC4" s="18">
        <v>43751</v>
      </c>
      <c r="AD4" s="18">
        <v>43752</v>
      </c>
      <c r="AE4" s="18">
        <v>43753</v>
      </c>
      <c r="AF4" s="18">
        <v>43754</v>
      </c>
      <c r="AG4" s="18">
        <v>43755</v>
      </c>
      <c r="AH4" s="18">
        <v>43756</v>
      </c>
      <c r="AI4" s="18">
        <v>43757</v>
      </c>
      <c r="AJ4" s="18">
        <v>43758</v>
      </c>
      <c r="AK4" s="18">
        <v>43759</v>
      </c>
      <c r="AL4" s="18">
        <v>43760</v>
      </c>
      <c r="AM4" s="18">
        <v>43761</v>
      </c>
      <c r="AN4" s="18">
        <v>43762</v>
      </c>
      <c r="AO4" s="18">
        <v>43763</v>
      </c>
      <c r="AP4" s="18">
        <v>43764</v>
      </c>
      <c r="AQ4" s="18">
        <v>43765</v>
      </c>
      <c r="AR4" s="18">
        <v>43766</v>
      </c>
      <c r="AS4" s="18">
        <v>43767</v>
      </c>
      <c r="AT4" s="18">
        <v>43768</v>
      </c>
      <c r="AU4" s="18">
        <v>43769</v>
      </c>
      <c r="AV4" s="18">
        <v>43770</v>
      </c>
      <c r="AW4" s="18">
        <v>43771</v>
      </c>
      <c r="AX4" s="18">
        <v>43772</v>
      </c>
      <c r="AY4" s="18">
        <v>43773</v>
      </c>
      <c r="AZ4" s="18">
        <v>43774</v>
      </c>
      <c r="BA4" s="2" t="s">
        <v>93</v>
      </c>
    </row>
    <row r="5" spans="1:53" x14ac:dyDescent="0.3">
      <c r="A5" s="59" t="s">
        <v>3</v>
      </c>
      <c r="B5" s="37" t="s">
        <v>68</v>
      </c>
      <c r="C5" s="13">
        <f>IF(($K$1-F5+1)/E5&gt;=1,1,IF(($K$1-F5+1)/E5&lt;0,0, ($K$1-F5+1)/E5))</f>
        <v>1</v>
      </c>
      <c r="D5" s="5" t="s">
        <v>76</v>
      </c>
      <c r="E5" s="10">
        <f>G5+1-F5</f>
        <v>3</v>
      </c>
      <c r="F5" s="4">
        <v>43731</v>
      </c>
      <c r="G5" s="4">
        <v>43733</v>
      </c>
      <c r="H5" s="11" t="s">
        <v>67</v>
      </c>
      <c r="I5" s="8"/>
      <c r="J5" s="8"/>
      <c r="K5" s="8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2" t="s">
        <v>93</v>
      </c>
    </row>
    <row r="6" spans="1:53" x14ac:dyDescent="0.3">
      <c r="A6" s="60"/>
      <c r="B6" s="37" t="s">
        <v>69</v>
      </c>
      <c r="C6" s="13">
        <f t="shared" ref="C6:C46" si="0">IF(($K$1-F6+1)/E6&gt;=1,1,IF(($K$1-F6+1)/E6&lt;0,0, ($K$1-F6+1)/E6))</f>
        <v>1</v>
      </c>
      <c r="D6" s="5" t="s">
        <v>47</v>
      </c>
      <c r="E6" s="10">
        <f t="shared" ref="E6:E46" si="1">G6+1-F6</f>
        <v>1</v>
      </c>
      <c r="F6" s="4">
        <v>43734</v>
      </c>
      <c r="G6" s="4">
        <v>43734</v>
      </c>
      <c r="H6" s="11" t="s">
        <v>71</v>
      </c>
      <c r="I6" s="5"/>
      <c r="J6" s="5"/>
      <c r="K6" s="5"/>
      <c r="L6" s="8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2" t="s">
        <v>93</v>
      </c>
    </row>
    <row r="7" spans="1:53" x14ac:dyDescent="0.3">
      <c r="A7" s="60"/>
      <c r="B7" s="38" t="s">
        <v>70</v>
      </c>
      <c r="C7" s="13">
        <f t="shared" si="0"/>
        <v>1</v>
      </c>
      <c r="D7" s="5" t="s">
        <v>73</v>
      </c>
      <c r="E7" s="10">
        <f t="shared" si="1"/>
        <v>1</v>
      </c>
      <c r="F7" s="4">
        <v>43735</v>
      </c>
      <c r="G7" s="4">
        <v>43735</v>
      </c>
      <c r="H7" s="17" t="s">
        <v>67</v>
      </c>
      <c r="I7" s="5"/>
      <c r="J7" s="5"/>
      <c r="K7" s="5"/>
      <c r="L7" s="5"/>
      <c r="M7" s="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2" t="s">
        <v>93</v>
      </c>
    </row>
    <row r="8" spans="1:53" x14ac:dyDescent="0.3">
      <c r="A8" s="60"/>
      <c r="B8" s="37" t="s">
        <v>44</v>
      </c>
      <c r="C8" s="13">
        <f t="shared" si="0"/>
        <v>1</v>
      </c>
      <c r="D8" s="5" t="s">
        <v>83</v>
      </c>
      <c r="E8" s="10">
        <f t="shared" si="1"/>
        <v>2</v>
      </c>
      <c r="F8" s="4">
        <v>43736</v>
      </c>
      <c r="G8" s="4">
        <v>43737</v>
      </c>
      <c r="H8" s="17" t="s">
        <v>72</v>
      </c>
      <c r="I8" s="5"/>
      <c r="J8" s="5"/>
      <c r="K8" s="5"/>
      <c r="L8" s="5"/>
      <c r="M8" s="5"/>
      <c r="N8" s="8"/>
      <c r="O8" s="8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2" t="s">
        <v>93</v>
      </c>
    </row>
    <row r="9" spans="1:53" x14ac:dyDescent="0.3">
      <c r="A9" s="60"/>
      <c r="B9" s="37" t="s">
        <v>82</v>
      </c>
      <c r="C9" s="13">
        <f t="shared" si="0"/>
        <v>1</v>
      </c>
      <c r="D9" s="5" t="s">
        <v>126</v>
      </c>
      <c r="E9" s="10">
        <f t="shared" si="1"/>
        <v>14</v>
      </c>
      <c r="F9" s="4">
        <v>43738</v>
      </c>
      <c r="G9" s="4">
        <v>43751</v>
      </c>
      <c r="H9" s="33" t="s">
        <v>72</v>
      </c>
      <c r="I9" s="21"/>
      <c r="J9" s="21"/>
      <c r="K9" s="21"/>
      <c r="L9" s="21"/>
      <c r="M9" s="21"/>
      <c r="N9" s="21"/>
      <c r="O9" s="21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21"/>
      <c r="AE9" s="21"/>
      <c r="AF9" s="21"/>
      <c r="AG9" s="21"/>
      <c r="AH9" s="21"/>
      <c r="AI9" s="21"/>
      <c r="AJ9" s="21"/>
      <c r="AK9" s="21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2" t="s">
        <v>93</v>
      </c>
    </row>
    <row r="10" spans="1:53" x14ac:dyDescent="0.3">
      <c r="A10" s="60"/>
      <c r="B10" s="38" t="s">
        <v>84</v>
      </c>
      <c r="C10" s="13">
        <f t="shared" si="0"/>
        <v>1</v>
      </c>
      <c r="D10" s="5" t="s">
        <v>127</v>
      </c>
      <c r="E10" s="10">
        <f t="shared" si="1"/>
        <v>5</v>
      </c>
      <c r="F10" s="4">
        <v>43752</v>
      </c>
      <c r="G10" s="4">
        <v>43756</v>
      </c>
      <c r="H10" s="17" t="s">
        <v>67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8"/>
      <c r="AE10" s="8"/>
      <c r="AF10" s="8"/>
      <c r="AG10" s="8"/>
      <c r="AH10" s="8"/>
      <c r="AI10" s="21"/>
      <c r="AJ10" s="21"/>
      <c r="AK10" s="21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2" t="s">
        <v>93</v>
      </c>
    </row>
    <row r="11" spans="1:53" x14ac:dyDescent="0.3">
      <c r="A11" s="60"/>
      <c r="B11" s="37" t="s">
        <v>134</v>
      </c>
      <c r="C11" s="13">
        <f t="shared" si="0"/>
        <v>1</v>
      </c>
      <c r="D11" s="5" t="s">
        <v>74</v>
      </c>
      <c r="E11" s="10">
        <f t="shared" si="1"/>
        <v>7</v>
      </c>
      <c r="F11" s="4">
        <v>43757</v>
      </c>
      <c r="G11" s="4">
        <v>43763</v>
      </c>
      <c r="H11" s="17" t="s">
        <v>71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8"/>
      <c r="AJ11" s="8"/>
      <c r="AK11" s="8"/>
      <c r="AL11" s="8"/>
      <c r="AM11" s="8"/>
      <c r="AN11" s="8"/>
      <c r="AO11" s="8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2" t="s">
        <v>93</v>
      </c>
    </row>
    <row r="12" spans="1:53" x14ac:dyDescent="0.3">
      <c r="A12" s="60"/>
      <c r="B12" s="38" t="s">
        <v>40</v>
      </c>
      <c r="C12" s="13">
        <f t="shared" si="0"/>
        <v>1</v>
      </c>
      <c r="D12" s="5" t="s">
        <v>148</v>
      </c>
      <c r="E12" s="10">
        <f t="shared" si="1"/>
        <v>5</v>
      </c>
      <c r="F12" s="4">
        <v>43764</v>
      </c>
      <c r="G12" s="4">
        <v>43768</v>
      </c>
      <c r="H12" s="17" t="s">
        <v>71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34"/>
      <c r="AM12" s="34"/>
      <c r="AN12" s="34"/>
      <c r="AO12" s="34"/>
      <c r="AP12" s="8"/>
      <c r="AQ12" s="8"/>
      <c r="AR12" s="8"/>
      <c r="AS12" s="8"/>
      <c r="AT12" s="8"/>
      <c r="AU12" s="34"/>
      <c r="AV12" s="34"/>
      <c r="AW12" s="34"/>
      <c r="AX12" s="34"/>
      <c r="AY12" s="34"/>
      <c r="AZ12" s="34"/>
      <c r="BA12" s="2" t="s">
        <v>93</v>
      </c>
    </row>
    <row r="13" spans="1:53" x14ac:dyDescent="0.3">
      <c r="A13" s="60"/>
      <c r="B13" s="38" t="s">
        <v>41</v>
      </c>
      <c r="C13" s="13">
        <f t="shared" si="0"/>
        <v>0.75</v>
      </c>
      <c r="D13" s="5" t="s">
        <v>170</v>
      </c>
      <c r="E13" s="10">
        <f t="shared" si="1"/>
        <v>4</v>
      </c>
      <c r="F13" s="4">
        <v>43769</v>
      </c>
      <c r="G13" s="4">
        <v>43772</v>
      </c>
      <c r="H13" s="17" t="s">
        <v>67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34"/>
      <c r="AM13" s="34"/>
      <c r="AN13" s="34"/>
      <c r="AO13" s="34"/>
      <c r="AP13" s="34"/>
      <c r="AQ13" s="34"/>
      <c r="AR13" s="34"/>
      <c r="AS13" s="34"/>
      <c r="AT13" s="34"/>
      <c r="AU13" s="8"/>
      <c r="AV13" s="8"/>
      <c r="AW13" s="8"/>
      <c r="AX13" s="8"/>
      <c r="AY13" s="34"/>
      <c r="AZ13" s="34"/>
      <c r="BA13" s="2" t="s">
        <v>93</v>
      </c>
    </row>
    <row r="14" spans="1:53" x14ac:dyDescent="0.3">
      <c r="A14" s="60"/>
      <c r="B14" s="37" t="s">
        <v>42</v>
      </c>
      <c r="C14" s="13">
        <f t="shared" si="0"/>
        <v>0</v>
      </c>
      <c r="D14" s="5" t="s">
        <v>171</v>
      </c>
      <c r="E14" s="10">
        <f t="shared" si="1"/>
        <v>1</v>
      </c>
      <c r="F14" s="4">
        <v>43773</v>
      </c>
      <c r="G14" s="4">
        <v>43773</v>
      </c>
      <c r="H14" s="17" t="s">
        <v>67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8"/>
      <c r="AZ14" s="34"/>
      <c r="BA14" s="2" t="s">
        <v>93</v>
      </c>
    </row>
    <row r="15" spans="1:53" x14ac:dyDescent="0.3">
      <c r="A15" s="60"/>
      <c r="B15" s="37" t="s">
        <v>43</v>
      </c>
      <c r="C15" s="13">
        <f t="shared" si="0"/>
        <v>0</v>
      </c>
      <c r="D15" s="5" t="s">
        <v>172</v>
      </c>
      <c r="E15" s="10">
        <f t="shared" si="1"/>
        <v>1</v>
      </c>
      <c r="F15" s="4">
        <v>43774</v>
      </c>
      <c r="G15" s="4">
        <v>43774</v>
      </c>
      <c r="H15" s="11" t="s">
        <v>75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8"/>
      <c r="BA15" s="2" t="s">
        <v>93</v>
      </c>
    </row>
    <row r="16" spans="1:53" x14ac:dyDescent="0.3">
      <c r="A16" s="50" t="s">
        <v>27</v>
      </c>
      <c r="B16" s="39" t="s">
        <v>80</v>
      </c>
      <c r="C16" s="13"/>
      <c r="D16" s="5"/>
      <c r="E16" s="10"/>
      <c r="F16" s="4"/>
      <c r="G16" s="4"/>
      <c r="H16" s="1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2" t="s">
        <v>93</v>
      </c>
    </row>
    <row r="17" spans="1:53 16384:16384" x14ac:dyDescent="0.3">
      <c r="A17" s="51"/>
      <c r="B17" s="19" t="s">
        <v>81</v>
      </c>
      <c r="C17" s="13">
        <f t="shared" si="0"/>
        <v>1</v>
      </c>
      <c r="D17" s="5" t="s">
        <v>76</v>
      </c>
      <c r="E17" s="10">
        <f t="shared" si="1"/>
        <v>3</v>
      </c>
      <c r="F17" s="4">
        <v>43731</v>
      </c>
      <c r="G17" s="4">
        <v>43733</v>
      </c>
      <c r="H17" s="33" t="s">
        <v>67</v>
      </c>
      <c r="I17" s="8"/>
      <c r="J17" s="8"/>
      <c r="K17" s="8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2" t="s">
        <v>93</v>
      </c>
    </row>
    <row r="18" spans="1:53 16384:16384" x14ac:dyDescent="0.3">
      <c r="A18" s="51"/>
      <c r="B18" s="19" t="s">
        <v>168</v>
      </c>
      <c r="C18" s="13">
        <f t="shared" si="0"/>
        <v>1</v>
      </c>
      <c r="D18" s="5" t="s">
        <v>77</v>
      </c>
      <c r="E18" s="10">
        <f t="shared" si="1"/>
        <v>1</v>
      </c>
      <c r="F18" s="4">
        <v>43734</v>
      </c>
      <c r="G18" s="4">
        <v>43734</v>
      </c>
      <c r="H18" s="33" t="s">
        <v>67</v>
      </c>
      <c r="I18" s="21"/>
      <c r="J18" s="21"/>
      <c r="K18" s="21"/>
      <c r="L18" s="8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2" t="s">
        <v>93</v>
      </c>
    </row>
    <row r="19" spans="1:53 16384:16384" x14ac:dyDescent="0.3">
      <c r="A19" s="51"/>
      <c r="B19" s="19" t="s">
        <v>78</v>
      </c>
      <c r="C19" s="13">
        <f t="shared" si="0"/>
        <v>1</v>
      </c>
      <c r="D19" s="5" t="s">
        <v>79</v>
      </c>
      <c r="E19" s="10">
        <f t="shared" si="1"/>
        <v>1</v>
      </c>
      <c r="F19" s="4">
        <v>43735</v>
      </c>
      <c r="G19" s="4">
        <v>43735</v>
      </c>
      <c r="H19" s="33" t="s">
        <v>67</v>
      </c>
      <c r="I19" s="21"/>
      <c r="J19" s="21"/>
      <c r="K19" s="21"/>
      <c r="L19" s="21"/>
      <c r="M19" s="8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2" t="s">
        <v>93</v>
      </c>
    </row>
    <row r="20" spans="1:53 16384:16384" x14ac:dyDescent="0.3">
      <c r="A20" s="51"/>
      <c r="B20" s="40" t="s">
        <v>124</v>
      </c>
      <c r="C20" s="13"/>
      <c r="D20" s="5"/>
      <c r="E20" s="10"/>
      <c r="F20" s="4"/>
      <c r="G20" s="4"/>
      <c r="H20" s="14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2" t="s">
        <v>93</v>
      </c>
      <c r="XFD20" s="21"/>
    </row>
    <row r="21" spans="1:53 16384:16384" x14ac:dyDescent="0.3">
      <c r="A21" s="51"/>
      <c r="B21" s="41" t="s">
        <v>115</v>
      </c>
      <c r="C21" s="13"/>
      <c r="D21" s="5"/>
      <c r="E21" s="10"/>
      <c r="F21" s="4"/>
      <c r="G21" s="4"/>
      <c r="H21" s="33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2" t="s">
        <v>93</v>
      </c>
    </row>
    <row r="22" spans="1:53 16384:16384" x14ac:dyDescent="0.3">
      <c r="A22" s="51"/>
      <c r="B22" s="20" t="s">
        <v>106</v>
      </c>
      <c r="C22" s="13"/>
      <c r="D22" s="5"/>
      <c r="E22" s="10"/>
      <c r="F22" s="4"/>
      <c r="G22" s="4"/>
      <c r="H22" s="3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2" t="s">
        <v>93</v>
      </c>
    </row>
    <row r="23" spans="1:53 16384:16384" x14ac:dyDescent="0.3">
      <c r="A23" s="51"/>
      <c r="B23" s="36" t="s">
        <v>85</v>
      </c>
      <c r="C23" s="13">
        <f>IF(($K$1-F23+1)/E23&gt;=1,1,IF(($K$1-F23+1)/E23&lt;0,0, ($K$1-F23+1)/E23))</f>
        <v>1</v>
      </c>
      <c r="D23" s="47" t="s">
        <v>107</v>
      </c>
      <c r="E23" s="10">
        <f t="shared" si="1"/>
        <v>1</v>
      </c>
      <c r="F23" s="4">
        <v>43736</v>
      </c>
      <c r="G23" s="4">
        <v>43736</v>
      </c>
      <c r="H23" s="33" t="s">
        <v>91</v>
      </c>
      <c r="I23" s="21"/>
      <c r="J23" s="21"/>
      <c r="K23" s="21"/>
      <c r="L23" s="21"/>
      <c r="M23" s="21"/>
      <c r="N23" s="8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2" t="s">
        <v>93</v>
      </c>
    </row>
    <row r="24" spans="1:53 16384:16384" x14ac:dyDescent="0.3">
      <c r="A24" s="51"/>
      <c r="B24" s="36" t="s">
        <v>86</v>
      </c>
      <c r="C24" s="13">
        <f>IF(($K$1-F24+1)/E24&gt;=1,1,IF(($K$1-F24+1)/E24&lt;0,0, ($K$1-F24+1)/E24))</f>
        <v>1</v>
      </c>
      <c r="D24" s="48"/>
      <c r="E24" s="10">
        <f t="shared" si="1"/>
        <v>1</v>
      </c>
      <c r="F24" s="4">
        <v>43736</v>
      </c>
      <c r="G24" s="4">
        <v>43736</v>
      </c>
      <c r="H24" s="33" t="s">
        <v>90</v>
      </c>
      <c r="I24" s="21"/>
      <c r="J24" s="21"/>
      <c r="K24" s="21"/>
      <c r="L24" s="21"/>
      <c r="M24" s="21"/>
      <c r="N24" s="8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2" t="s">
        <v>93</v>
      </c>
    </row>
    <row r="25" spans="1:53 16384:16384" x14ac:dyDescent="0.3">
      <c r="A25" s="51"/>
      <c r="B25" s="36" t="s">
        <v>87</v>
      </c>
      <c r="C25" s="13">
        <f>IF(($K$1-F25+1)/E25&gt;=1,1,IF(($K$1-F25+1)/E25&lt;0,0, ($K$1-F25+1)/E25))</f>
        <v>1</v>
      </c>
      <c r="D25" s="48"/>
      <c r="E25" s="10">
        <f t="shared" si="1"/>
        <v>1</v>
      </c>
      <c r="F25" s="4">
        <v>43736</v>
      </c>
      <c r="G25" s="4">
        <v>43736</v>
      </c>
      <c r="H25" s="33" t="s">
        <v>75</v>
      </c>
      <c r="I25" s="21"/>
      <c r="J25" s="21"/>
      <c r="K25" s="21"/>
      <c r="L25" s="21"/>
      <c r="M25" s="21"/>
      <c r="N25" s="8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2" t="s">
        <v>93</v>
      </c>
    </row>
    <row r="26" spans="1:53 16384:16384" x14ac:dyDescent="0.3">
      <c r="A26" s="51"/>
      <c r="B26" s="36" t="s">
        <v>88</v>
      </c>
      <c r="C26" s="13">
        <f>IF(($K$1-F26+1)/E26&gt;=1,1,IF(($K$1-F26+1)/E26&lt;0,0, ($K$1-F26+1)/E26))</f>
        <v>1</v>
      </c>
      <c r="D26" s="49"/>
      <c r="E26" s="10">
        <f t="shared" si="1"/>
        <v>1</v>
      </c>
      <c r="F26" s="4">
        <v>43736</v>
      </c>
      <c r="G26" s="4">
        <v>43736</v>
      </c>
      <c r="H26" s="33" t="s">
        <v>92</v>
      </c>
      <c r="I26" s="21"/>
      <c r="J26" s="21"/>
      <c r="K26" s="21"/>
      <c r="L26" s="21"/>
      <c r="M26" s="21"/>
      <c r="N26" s="8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2" t="s">
        <v>93</v>
      </c>
    </row>
    <row r="27" spans="1:53 16384:16384" x14ac:dyDescent="0.3">
      <c r="A27" s="51"/>
      <c r="B27" s="20" t="s">
        <v>89</v>
      </c>
      <c r="C27" s="13"/>
      <c r="D27" s="5"/>
      <c r="E27" s="10"/>
      <c r="F27" s="4"/>
      <c r="G27" s="4"/>
      <c r="H27" s="14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2" t="s">
        <v>93</v>
      </c>
    </row>
    <row r="28" spans="1:53 16384:16384" x14ac:dyDescent="0.3">
      <c r="A28" s="51"/>
      <c r="B28" s="36" t="s">
        <v>94</v>
      </c>
      <c r="C28" s="13">
        <f>IF(($K$1-F28+1)/E28&gt;=1,1,IF(($K$1-F28+1)/E28&lt;0,0, ($K$1-F28+1)/E28))</f>
        <v>1</v>
      </c>
      <c r="D28" s="47" t="s">
        <v>108</v>
      </c>
      <c r="E28" s="10">
        <f>G28+1-F28</f>
        <v>3</v>
      </c>
      <c r="F28" s="4">
        <v>43737</v>
      </c>
      <c r="G28" s="4">
        <v>43739</v>
      </c>
      <c r="H28" s="14" t="s">
        <v>102</v>
      </c>
      <c r="I28" s="21"/>
      <c r="J28" s="21"/>
      <c r="K28" s="21"/>
      <c r="L28" s="21"/>
      <c r="M28" s="21"/>
      <c r="N28" s="21"/>
      <c r="O28" s="8"/>
      <c r="P28" s="8"/>
      <c r="Q28" s="8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2" t="s">
        <v>93</v>
      </c>
    </row>
    <row r="29" spans="1:53 16384:16384" x14ac:dyDescent="0.3">
      <c r="A29" s="51"/>
      <c r="B29" s="36" t="s">
        <v>95</v>
      </c>
      <c r="C29" s="13">
        <f t="shared" si="0"/>
        <v>1</v>
      </c>
      <c r="D29" s="48"/>
      <c r="E29" s="10">
        <f t="shared" si="1"/>
        <v>3</v>
      </c>
      <c r="F29" s="4">
        <v>43737</v>
      </c>
      <c r="G29" s="4">
        <v>43739</v>
      </c>
      <c r="H29" s="14" t="s">
        <v>166</v>
      </c>
      <c r="I29" s="21"/>
      <c r="J29" s="21"/>
      <c r="K29" s="21"/>
      <c r="L29" s="21"/>
      <c r="M29" s="21"/>
      <c r="N29" s="21"/>
      <c r="O29" s="8"/>
      <c r="P29" s="8"/>
      <c r="Q29" s="8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2" t="s">
        <v>93</v>
      </c>
    </row>
    <row r="30" spans="1:53 16384:16384" x14ac:dyDescent="0.3">
      <c r="A30" s="51"/>
      <c r="B30" s="36" t="s">
        <v>96</v>
      </c>
      <c r="C30" s="13">
        <f t="shared" si="0"/>
        <v>1</v>
      </c>
      <c r="D30" s="48"/>
      <c r="E30" s="10">
        <f t="shared" si="1"/>
        <v>3</v>
      </c>
      <c r="F30" s="4">
        <v>43737</v>
      </c>
      <c r="G30" s="4">
        <v>43739</v>
      </c>
      <c r="H30" s="14" t="s">
        <v>132</v>
      </c>
      <c r="I30" s="21"/>
      <c r="J30" s="21"/>
      <c r="K30" s="21"/>
      <c r="L30" s="21"/>
      <c r="M30" s="21"/>
      <c r="N30" s="21"/>
      <c r="O30" s="8"/>
      <c r="P30" s="8"/>
      <c r="Q30" s="8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2" t="s">
        <v>93</v>
      </c>
    </row>
    <row r="31" spans="1:53 16384:16384" x14ac:dyDescent="0.3">
      <c r="A31" s="51"/>
      <c r="B31" s="36" t="s">
        <v>88</v>
      </c>
      <c r="C31" s="13">
        <f t="shared" si="0"/>
        <v>1</v>
      </c>
      <c r="D31" s="49"/>
      <c r="E31" s="10">
        <f t="shared" si="1"/>
        <v>3</v>
      </c>
      <c r="F31" s="4">
        <v>43737</v>
      </c>
      <c r="G31" s="4">
        <v>43739</v>
      </c>
      <c r="H31" s="14" t="s">
        <v>167</v>
      </c>
      <c r="I31" s="21"/>
      <c r="J31" s="21"/>
      <c r="K31" s="21"/>
      <c r="L31" s="21"/>
      <c r="M31" s="21"/>
      <c r="N31" s="21"/>
      <c r="O31" s="8"/>
      <c r="P31" s="8"/>
      <c r="Q31" s="8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2" t="s">
        <v>93</v>
      </c>
    </row>
    <row r="32" spans="1:53 16384:16384" x14ac:dyDescent="0.3">
      <c r="A32" s="51"/>
      <c r="B32" s="41" t="s">
        <v>116</v>
      </c>
      <c r="C32" s="13"/>
      <c r="D32" s="5"/>
      <c r="E32" s="10"/>
      <c r="F32" s="4"/>
      <c r="G32" s="4"/>
      <c r="H32" s="1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2" t="s">
        <v>93</v>
      </c>
    </row>
    <row r="33" spans="1:53" x14ac:dyDescent="0.3">
      <c r="A33" s="51"/>
      <c r="B33" s="20" t="s">
        <v>99</v>
      </c>
      <c r="C33" s="13">
        <f t="shared" si="0"/>
        <v>1</v>
      </c>
      <c r="D33" s="47" t="s">
        <v>120</v>
      </c>
      <c r="E33" s="10">
        <f t="shared" si="1"/>
        <v>2</v>
      </c>
      <c r="F33" s="4">
        <v>43740</v>
      </c>
      <c r="G33" s="4">
        <v>43741</v>
      </c>
      <c r="H33" s="11" t="s">
        <v>102</v>
      </c>
      <c r="I33" s="21"/>
      <c r="J33" s="21"/>
      <c r="K33" s="21"/>
      <c r="L33" s="21"/>
      <c r="M33" s="21"/>
      <c r="N33" s="21"/>
      <c r="O33" s="21"/>
      <c r="P33" s="21"/>
      <c r="Q33" s="21"/>
      <c r="R33" s="8"/>
      <c r="S33" s="8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2" t="s">
        <v>93</v>
      </c>
    </row>
    <row r="34" spans="1:53" x14ac:dyDescent="0.3">
      <c r="A34" s="51"/>
      <c r="B34" s="20" t="s">
        <v>98</v>
      </c>
      <c r="C34" s="13">
        <f t="shared" si="0"/>
        <v>1</v>
      </c>
      <c r="D34" s="48"/>
      <c r="E34" s="10">
        <f t="shared" si="1"/>
        <v>2</v>
      </c>
      <c r="F34" s="4">
        <v>43740</v>
      </c>
      <c r="G34" s="4">
        <v>43741</v>
      </c>
      <c r="H34" s="12" t="s">
        <v>103</v>
      </c>
      <c r="I34" s="21"/>
      <c r="J34" s="21"/>
      <c r="K34" s="21"/>
      <c r="L34" s="21"/>
      <c r="M34" s="21"/>
      <c r="N34" s="21"/>
      <c r="O34" s="21"/>
      <c r="P34" s="21"/>
      <c r="Q34" s="21"/>
      <c r="R34" s="8"/>
      <c r="S34" s="8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2" t="s">
        <v>93</v>
      </c>
    </row>
    <row r="35" spans="1:53" x14ac:dyDescent="0.3">
      <c r="A35" s="51"/>
      <c r="B35" s="20" t="s">
        <v>100</v>
      </c>
      <c r="C35" s="13">
        <f t="shared" si="0"/>
        <v>1</v>
      </c>
      <c r="D35" s="48"/>
      <c r="E35" s="10">
        <f t="shared" si="1"/>
        <v>2</v>
      </c>
      <c r="F35" s="4">
        <v>43740</v>
      </c>
      <c r="G35" s="4">
        <v>43741</v>
      </c>
      <c r="H35" s="11" t="s">
        <v>104</v>
      </c>
      <c r="I35" s="21"/>
      <c r="J35" s="21"/>
      <c r="K35" s="21"/>
      <c r="L35" s="21"/>
      <c r="M35" s="21"/>
      <c r="N35" s="21"/>
      <c r="O35" s="21"/>
      <c r="P35" s="21"/>
      <c r="Q35" s="21"/>
      <c r="R35" s="8"/>
      <c r="S35" s="8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2" t="s">
        <v>93</v>
      </c>
    </row>
    <row r="36" spans="1:53" x14ac:dyDescent="0.3">
      <c r="A36" s="51"/>
      <c r="B36" s="20" t="s">
        <v>101</v>
      </c>
      <c r="C36" s="13">
        <f t="shared" si="0"/>
        <v>1</v>
      </c>
      <c r="D36" s="49"/>
      <c r="E36" s="10">
        <f t="shared" si="1"/>
        <v>2</v>
      </c>
      <c r="F36" s="4">
        <v>43740</v>
      </c>
      <c r="G36" s="4">
        <v>43741</v>
      </c>
      <c r="H36" s="11" t="s">
        <v>105</v>
      </c>
      <c r="I36" s="21"/>
      <c r="J36" s="21"/>
      <c r="K36" s="21"/>
      <c r="L36" s="21"/>
      <c r="M36" s="21"/>
      <c r="N36" s="21"/>
      <c r="O36" s="21"/>
      <c r="P36" s="21"/>
      <c r="Q36" s="21"/>
      <c r="R36" s="8"/>
      <c r="S36" s="8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2" t="s">
        <v>93</v>
      </c>
    </row>
    <row r="37" spans="1:53" x14ac:dyDescent="0.3">
      <c r="A37" s="51"/>
      <c r="B37" s="41" t="s">
        <v>138</v>
      </c>
      <c r="C37" s="13">
        <f t="shared" si="0"/>
        <v>1</v>
      </c>
      <c r="D37" s="5" t="s">
        <v>118</v>
      </c>
      <c r="E37" s="10">
        <f t="shared" si="1"/>
        <v>4</v>
      </c>
      <c r="F37" s="4">
        <v>43742</v>
      </c>
      <c r="G37" s="4">
        <v>43745</v>
      </c>
      <c r="H37" s="11" t="s">
        <v>97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8"/>
      <c r="U37" s="8"/>
      <c r="V37" s="8"/>
      <c r="W37" s="8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2" t="s">
        <v>93</v>
      </c>
    </row>
    <row r="38" spans="1:53" x14ac:dyDescent="0.3">
      <c r="A38" s="51"/>
      <c r="B38" s="41" t="s">
        <v>139</v>
      </c>
      <c r="C38" s="13">
        <f t="shared" si="0"/>
        <v>1</v>
      </c>
      <c r="D38" s="5" t="s">
        <v>117</v>
      </c>
      <c r="E38" s="10">
        <f t="shared" si="1"/>
        <v>4</v>
      </c>
      <c r="F38" s="4">
        <v>43746</v>
      </c>
      <c r="G38" s="4">
        <v>43749</v>
      </c>
      <c r="H38" s="14" t="s">
        <v>111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8"/>
      <c r="Y38" s="8"/>
      <c r="Z38" s="8"/>
      <c r="AA38" s="8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2" t="s">
        <v>93</v>
      </c>
    </row>
    <row r="39" spans="1:53" ht="18" customHeight="1" x14ac:dyDescent="0.3">
      <c r="A39" s="51"/>
      <c r="B39" s="41" t="s">
        <v>140</v>
      </c>
      <c r="C39" s="13">
        <f t="shared" si="0"/>
        <v>1</v>
      </c>
      <c r="D39" s="5" t="s">
        <v>119</v>
      </c>
      <c r="E39" s="10">
        <f t="shared" si="1"/>
        <v>10</v>
      </c>
      <c r="F39" s="4">
        <v>43742</v>
      </c>
      <c r="G39" s="4">
        <v>43751</v>
      </c>
      <c r="H39" s="14" t="s">
        <v>113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8"/>
      <c r="U39" s="8"/>
      <c r="V39" s="8"/>
      <c r="W39" s="8"/>
      <c r="X39" s="8"/>
      <c r="Y39" s="8"/>
      <c r="Z39" s="8"/>
      <c r="AA39" s="8"/>
      <c r="AB39" s="8"/>
      <c r="AC39" s="8"/>
      <c r="AD39" s="21"/>
      <c r="AE39" s="21"/>
      <c r="AF39" s="21"/>
      <c r="AG39" s="21"/>
      <c r="AH39" s="21"/>
      <c r="AI39" s="21"/>
      <c r="AJ39" s="21"/>
      <c r="AK39" s="21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2" t="s">
        <v>93</v>
      </c>
    </row>
    <row r="40" spans="1:53" ht="17.25" customHeight="1" x14ac:dyDescent="0.3">
      <c r="A40" s="51"/>
      <c r="B40" s="41" t="s">
        <v>141</v>
      </c>
      <c r="C40" s="13"/>
      <c r="D40" s="5"/>
      <c r="E40" s="10"/>
      <c r="F40" s="4"/>
      <c r="G40" s="4"/>
      <c r="H40" s="1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2" t="s">
        <v>93</v>
      </c>
    </row>
    <row r="41" spans="1:53" ht="17.25" customHeight="1" x14ac:dyDescent="0.3">
      <c r="A41" s="51"/>
      <c r="B41" s="20" t="s">
        <v>109</v>
      </c>
      <c r="C41" s="13"/>
      <c r="D41" s="5"/>
      <c r="E41" s="10"/>
      <c r="F41" s="4"/>
      <c r="G41" s="4"/>
      <c r="H41" s="1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2" t="s">
        <v>93</v>
      </c>
    </row>
    <row r="42" spans="1:53" ht="17.25" customHeight="1" x14ac:dyDescent="0.3">
      <c r="A42" s="51"/>
      <c r="B42" s="36" t="s">
        <v>173</v>
      </c>
      <c r="C42" s="13"/>
      <c r="D42" s="5"/>
      <c r="E42" s="10"/>
      <c r="F42" s="4">
        <v>43742</v>
      </c>
      <c r="G42" s="4"/>
      <c r="H42" s="35" t="s">
        <v>90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2"/>
    </row>
    <row r="43" spans="1:53" ht="17.25" customHeight="1" x14ac:dyDescent="0.3">
      <c r="A43" s="51"/>
      <c r="B43" s="36" t="s">
        <v>174</v>
      </c>
      <c r="C43" s="13"/>
      <c r="D43" s="5"/>
      <c r="E43" s="10"/>
      <c r="F43" s="4"/>
      <c r="G43" s="4"/>
      <c r="H43" s="35" t="s">
        <v>90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2"/>
    </row>
    <row r="44" spans="1:53" ht="17.25" customHeight="1" x14ac:dyDescent="0.3">
      <c r="A44" s="51"/>
      <c r="B44" s="36" t="s">
        <v>175</v>
      </c>
      <c r="C44" s="13"/>
      <c r="D44" s="5"/>
      <c r="E44" s="10"/>
      <c r="F44" s="4"/>
      <c r="G44" s="4">
        <v>43751</v>
      </c>
      <c r="H44" s="35" t="s">
        <v>90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2"/>
    </row>
    <row r="45" spans="1:53" ht="17.25" customHeight="1" x14ac:dyDescent="0.3">
      <c r="A45" s="51"/>
      <c r="B45" s="20" t="s">
        <v>110</v>
      </c>
      <c r="C45" s="13">
        <f t="shared" si="0"/>
        <v>1</v>
      </c>
      <c r="D45" s="5" t="s">
        <v>123</v>
      </c>
      <c r="E45" s="10">
        <f t="shared" si="1"/>
        <v>10</v>
      </c>
      <c r="F45" s="4">
        <v>43742</v>
      </c>
      <c r="G45" s="4">
        <v>43751</v>
      </c>
      <c r="H45" s="11" t="s">
        <v>114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8"/>
      <c r="U45" s="8"/>
      <c r="V45" s="8"/>
      <c r="W45" s="8"/>
      <c r="X45" s="8"/>
      <c r="Y45" s="8"/>
      <c r="Z45" s="8"/>
      <c r="AA45" s="8"/>
      <c r="AB45" s="8"/>
      <c r="AC45" s="8"/>
      <c r="AD45" s="21"/>
      <c r="AE45" s="21"/>
      <c r="AF45" s="21"/>
      <c r="AG45" s="21"/>
      <c r="AH45" s="21"/>
      <c r="AI45" s="21"/>
      <c r="AJ45" s="21"/>
      <c r="AK45" s="21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2" t="s">
        <v>93</v>
      </c>
    </row>
    <row r="46" spans="1:53" ht="17.25" customHeight="1" x14ac:dyDescent="0.3">
      <c r="A46" s="51"/>
      <c r="B46" s="20" t="s">
        <v>125</v>
      </c>
      <c r="C46" s="13">
        <f t="shared" si="0"/>
        <v>1</v>
      </c>
      <c r="D46" s="5" t="s">
        <v>122</v>
      </c>
      <c r="E46" s="10">
        <f t="shared" si="1"/>
        <v>2</v>
      </c>
      <c r="F46" s="4">
        <v>43750</v>
      </c>
      <c r="G46" s="4">
        <v>43751</v>
      </c>
      <c r="H46" s="15" t="s">
        <v>92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8"/>
      <c r="AC46" s="8"/>
      <c r="AD46" s="21"/>
      <c r="AE46" s="21"/>
      <c r="AF46" s="21"/>
      <c r="AG46" s="21"/>
      <c r="AH46" s="21"/>
      <c r="AI46" s="21"/>
      <c r="AJ46" s="21"/>
      <c r="AK46" s="21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2" t="s">
        <v>93</v>
      </c>
    </row>
    <row r="47" spans="1:53" ht="17.25" customHeight="1" x14ac:dyDescent="0.3">
      <c r="A47" s="51"/>
      <c r="B47" s="40" t="s">
        <v>121</v>
      </c>
      <c r="C47" s="13">
        <f t="shared" ref="C47" si="2">IF(($K$1-F47+1)/E47&gt;=1,1,IF(($K$1-F47+1)/E47&lt;0,0, ($K$1-F47+1)/E47))</f>
        <v>1</v>
      </c>
      <c r="D47" s="5" t="s">
        <v>128</v>
      </c>
      <c r="E47" s="10">
        <f t="shared" ref="E47" si="3">G47+1-F47</f>
        <v>5</v>
      </c>
      <c r="F47" s="4">
        <v>43752</v>
      </c>
      <c r="G47" s="4">
        <v>43756</v>
      </c>
      <c r="H47" s="14" t="s">
        <v>67</v>
      </c>
      <c r="I47" s="5"/>
      <c r="J47" s="5"/>
      <c r="K47" s="5"/>
      <c r="L47" s="5"/>
      <c r="M47" s="5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8"/>
      <c r="AE47" s="8"/>
      <c r="AF47" s="8"/>
      <c r="AG47" s="8"/>
      <c r="AH47" s="8"/>
      <c r="AI47" s="21"/>
      <c r="AJ47" s="21"/>
      <c r="AK47" s="21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2" t="s">
        <v>93</v>
      </c>
    </row>
    <row r="48" spans="1:53" ht="17.25" customHeight="1" x14ac:dyDescent="0.3">
      <c r="A48" s="51"/>
      <c r="B48" s="40" t="s">
        <v>129</v>
      </c>
      <c r="C48" s="13"/>
      <c r="D48" s="5"/>
      <c r="E48" s="10"/>
      <c r="F48" s="4"/>
      <c r="G48" s="4"/>
      <c r="H48" s="14"/>
      <c r="I48" s="5"/>
      <c r="J48" s="5"/>
      <c r="K48" s="5"/>
      <c r="L48" s="5"/>
      <c r="M48" s="5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2" t="s">
        <v>93</v>
      </c>
    </row>
    <row r="49" spans="1:53" ht="17.25" customHeight="1" x14ac:dyDescent="0.3">
      <c r="A49" s="51"/>
      <c r="B49" s="19" t="s">
        <v>136</v>
      </c>
      <c r="C49" s="13">
        <f t="shared" ref="C49" si="4">IF(($K$1-F49+1)/E49&gt;=1,1,IF(($K$1-F49+1)/E49&lt;0,0, ($K$1-F49+1)/E49))</f>
        <v>1</v>
      </c>
      <c r="D49" s="5" t="s">
        <v>142</v>
      </c>
      <c r="E49" s="10">
        <f t="shared" ref="E49:E52" si="5">G49+1-F49</f>
        <v>2</v>
      </c>
      <c r="F49" s="4">
        <v>43757</v>
      </c>
      <c r="G49" s="4">
        <v>43758</v>
      </c>
      <c r="H49" s="14" t="s">
        <v>92</v>
      </c>
      <c r="I49" s="5"/>
      <c r="J49" s="5"/>
      <c r="K49" s="5"/>
      <c r="L49" s="5"/>
      <c r="M49" s="5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8"/>
      <c r="AJ49" s="8"/>
      <c r="AK49" s="21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2" t="s">
        <v>93</v>
      </c>
    </row>
    <row r="50" spans="1:53" ht="17.25" customHeight="1" x14ac:dyDescent="0.3">
      <c r="A50" s="51"/>
      <c r="B50" s="19" t="s">
        <v>131</v>
      </c>
      <c r="C50" s="13">
        <f>IF(($K$1-F50+1)/E50&gt;=1,1,IF(($K$1-F50+1)/E50&lt;0,0, ($K$1-F50+1)/E50))</f>
        <v>1</v>
      </c>
      <c r="D50" s="5" t="s">
        <v>144</v>
      </c>
      <c r="E50" s="10">
        <f t="shared" si="5"/>
        <v>7</v>
      </c>
      <c r="F50" s="4">
        <v>43757</v>
      </c>
      <c r="G50" s="4">
        <v>43763</v>
      </c>
      <c r="H50" s="11" t="s">
        <v>102</v>
      </c>
      <c r="I50" s="5"/>
      <c r="J50" s="5"/>
      <c r="K50" s="5"/>
      <c r="L50" s="5"/>
      <c r="M50" s="5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8"/>
      <c r="AJ50" s="8"/>
      <c r="AK50" s="8"/>
      <c r="AL50" s="8"/>
      <c r="AM50" s="8"/>
      <c r="AN50" s="8"/>
      <c r="AO50" s="8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2" t="s">
        <v>93</v>
      </c>
    </row>
    <row r="51" spans="1:53" ht="17.25" customHeight="1" x14ac:dyDescent="0.3">
      <c r="A51" s="51"/>
      <c r="B51" s="19" t="s">
        <v>130</v>
      </c>
      <c r="C51" s="13">
        <f>IF(($K$1-F51+1)/E51&gt;=1,1,IF(($K$1-F51+1)/E51&lt;0,0, ($K$1-F51+1)/E51))</f>
        <v>1</v>
      </c>
      <c r="D51" s="5" t="s">
        <v>143</v>
      </c>
      <c r="E51" s="10">
        <f t="shared" si="5"/>
        <v>7</v>
      </c>
      <c r="F51" s="4">
        <v>43757</v>
      </c>
      <c r="G51" s="4">
        <v>43763</v>
      </c>
      <c r="H51" s="15" t="s">
        <v>112</v>
      </c>
      <c r="I51" s="5"/>
      <c r="J51" s="5"/>
      <c r="K51" s="5"/>
      <c r="L51" s="5"/>
      <c r="M51" s="5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8"/>
      <c r="AJ51" s="8"/>
      <c r="AK51" s="8"/>
      <c r="AL51" s="8"/>
      <c r="AM51" s="8"/>
      <c r="AN51" s="8"/>
      <c r="AO51" s="8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2" t="s">
        <v>93</v>
      </c>
    </row>
    <row r="52" spans="1:53" ht="17.25" customHeight="1" x14ac:dyDescent="0.3">
      <c r="A52" s="51"/>
      <c r="B52" s="19" t="s">
        <v>133</v>
      </c>
      <c r="C52" s="13">
        <f>IF(($K$1-F52+1)/E52&gt;=1,1,IF(($K$1-F52+1)/E52&lt;0,0, ($K$1-F52+1)/E52))</f>
        <v>1</v>
      </c>
      <c r="D52" s="5" t="s">
        <v>145</v>
      </c>
      <c r="E52" s="10">
        <f t="shared" si="5"/>
        <v>7</v>
      </c>
      <c r="F52" s="4">
        <v>43757</v>
      </c>
      <c r="G52" s="4">
        <v>43763</v>
      </c>
      <c r="H52" s="15" t="s">
        <v>132</v>
      </c>
      <c r="I52" s="5"/>
      <c r="J52" s="5"/>
      <c r="K52" s="5"/>
      <c r="L52" s="5"/>
      <c r="M52" s="5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8"/>
      <c r="AJ52" s="8"/>
      <c r="AK52" s="8"/>
      <c r="AL52" s="8"/>
      <c r="AM52" s="8"/>
      <c r="AN52" s="8"/>
      <c r="AO52" s="8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2" t="s">
        <v>93</v>
      </c>
    </row>
    <row r="53" spans="1:53" ht="17.25" customHeight="1" x14ac:dyDescent="0.3">
      <c r="A53" s="51"/>
      <c r="B53" s="19" t="s">
        <v>135</v>
      </c>
      <c r="C53" s="13">
        <f t="shared" ref="C53:C54" si="6">IF(($K$1-F53+1)/E53&gt;=1,1,IF(($K$1-F53+1)/E53&lt;0,0, ($K$1-F53+1)/E53))</f>
        <v>1</v>
      </c>
      <c r="D53" s="5" t="s">
        <v>146</v>
      </c>
      <c r="E53" s="10">
        <f t="shared" ref="E53:E59" si="7">G53+1-F53</f>
        <v>3</v>
      </c>
      <c r="F53" s="4">
        <v>43759</v>
      </c>
      <c r="G53" s="4">
        <v>43761</v>
      </c>
      <c r="H53" s="35" t="s">
        <v>97</v>
      </c>
      <c r="I53" s="5"/>
      <c r="J53" s="5"/>
      <c r="K53" s="5"/>
      <c r="L53" s="5"/>
      <c r="M53" s="5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8"/>
      <c r="AL53" s="8"/>
      <c r="AM53" s="8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2" t="s">
        <v>93</v>
      </c>
    </row>
    <row r="54" spans="1:53" ht="17.25" customHeight="1" x14ac:dyDescent="0.3">
      <c r="A54" s="51"/>
      <c r="B54" s="19" t="s">
        <v>137</v>
      </c>
      <c r="C54" s="13">
        <f t="shared" si="6"/>
        <v>1</v>
      </c>
      <c r="D54" s="5" t="s">
        <v>147</v>
      </c>
      <c r="E54" s="10">
        <f t="shared" si="7"/>
        <v>2</v>
      </c>
      <c r="F54" s="4">
        <v>43762</v>
      </c>
      <c r="G54" s="4">
        <v>43763</v>
      </c>
      <c r="H54" s="35" t="s">
        <v>97</v>
      </c>
      <c r="I54" s="5"/>
      <c r="J54" s="5"/>
      <c r="K54" s="5"/>
      <c r="L54" s="5"/>
      <c r="M54" s="5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34"/>
      <c r="AM54" s="34"/>
      <c r="AN54" s="8"/>
      <c r="AO54" s="8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2" t="s">
        <v>93</v>
      </c>
    </row>
    <row r="55" spans="1:53" ht="17.25" customHeight="1" x14ac:dyDescent="0.3">
      <c r="A55" s="51"/>
      <c r="B55" s="40" t="s">
        <v>152</v>
      </c>
      <c r="C55" s="13"/>
      <c r="D55" s="5"/>
      <c r="E55" s="10"/>
      <c r="F55" s="4"/>
      <c r="G55" s="4"/>
      <c r="H55" s="35"/>
      <c r="I55" s="5"/>
      <c r="J55" s="5"/>
      <c r="K55" s="5"/>
      <c r="L55" s="5"/>
      <c r="M55" s="5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34"/>
      <c r="AM55" s="34"/>
      <c r="AN55" s="34"/>
      <c r="AO55" s="34"/>
      <c r="AP55" s="21"/>
      <c r="AQ55" s="21"/>
      <c r="AR55" s="21"/>
      <c r="AS55" s="21"/>
      <c r="AT55" s="21"/>
      <c r="AU55" s="34"/>
      <c r="AV55" s="34"/>
      <c r="AW55" s="34"/>
      <c r="AX55" s="34"/>
      <c r="AY55" s="34"/>
      <c r="AZ55" s="34"/>
      <c r="BA55" s="2" t="s">
        <v>93</v>
      </c>
    </row>
    <row r="56" spans="1:53" ht="17.25" customHeight="1" x14ac:dyDescent="0.3">
      <c r="A56" s="51"/>
      <c r="B56" s="19" t="s">
        <v>159</v>
      </c>
      <c r="C56" s="13">
        <f t="shared" ref="C56:C62" si="8">IF(($K$1-F56+1)/E56&gt;=1,1,IF(($K$1-F56+1)/E56&lt;0,0, ($K$1-F56+1)/E56))</f>
        <v>1</v>
      </c>
      <c r="D56" s="47" t="s">
        <v>169</v>
      </c>
      <c r="E56" s="10">
        <f t="shared" si="7"/>
        <v>5</v>
      </c>
      <c r="F56" s="4">
        <v>43764</v>
      </c>
      <c r="G56" s="4">
        <v>43768</v>
      </c>
      <c r="H56" s="35" t="s">
        <v>155</v>
      </c>
      <c r="I56" s="5"/>
      <c r="J56" s="5"/>
      <c r="K56" s="5"/>
      <c r="L56" s="5"/>
      <c r="M56" s="5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34"/>
      <c r="AM56" s="34"/>
      <c r="AN56" s="34"/>
      <c r="AO56" s="34"/>
      <c r="AP56" s="8"/>
      <c r="AQ56" s="8"/>
      <c r="AR56" s="8"/>
      <c r="AS56" s="8"/>
      <c r="AT56" s="8"/>
      <c r="AU56" s="34"/>
      <c r="AV56" s="34"/>
      <c r="AW56" s="34"/>
      <c r="AX56" s="34"/>
      <c r="AY56" s="34"/>
      <c r="AZ56" s="34"/>
      <c r="BA56" s="2" t="s">
        <v>93</v>
      </c>
    </row>
    <row r="57" spans="1:53" ht="17.25" customHeight="1" x14ac:dyDescent="0.3">
      <c r="A57" s="51"/>
      <c r="B57" s="19" t="s">
        <v>158</v>
      </c>
      <c r="C57" s="13">
        <f t="shared" si="8"/>
        <v>1</v>
      </c>
      <c r="D57" s="48"/>
      <c r="E57" s="10">
        <f t="shared" si="7"/>
        <v>5</v>
      </c>
      <c r="F57" s="4">
        <v>43764</v>
      </c>
      <c r="G57" s="4">
        <v>43768</v>
      </c>
      <c r="H57" s="35" t="s">
        <v>102</v>
      </c>
      <c r="I57" s="5"/>
      <c r="J57" s="5"/>
      <c r="K57" s="5"/>
      <c r="L57" s="5"/>
      <c r="M57" s="5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34"/>
      <c r="AM57" s="34"/>
      <c r="AN57" s="34"/>
      <c r="AO57" s="34"/>
      <c r="AP57" s="8"/>
      <c r="AQ57" s="8"/>
      <c r="AR57" s="8"/>
      <c r="AS57" s="8"/>
      <c r="AT57" s="8"/>
      <c r="AU57" s="34"/>
      <c r="AV57" s="34"/>
      <c r="AW57" s="34"/>
      <c r="AX57" s="34"/>
      <c r="AY57" s="34"/>
      <c r="AZ57" s="34"/>
      <c r="BA57" s="2" t="s">
        <v>93</v>
      </c>
    </row>
    <row r="58" spans="1:53" ht="17.25" customHeight="1" x14ac:dyDescent="0.3">
      <c r="A58" s="51"/>
      <c r="B58" s="19" t="s">
        <v>160</v>
      </c>
      <c r="C58" s="13">
        <f t="shared" si="8"/>
        <v>1</v>
      </c>
      <c r="D58" s="48"/>
      <c r="E58" s="10">
        <f t="shared" si="7"/>
        <v>5</v>
      </c>
      <c r="F58" s="4">
        <v>43764</v>
      </c>
      <c r="G58" s="4">
        <v>43768</v>
      </c>
      <c r="H58" s="35" t="s">
        <v>156</v>
      </c>
      <c r="I58" s="5"/>
      <c r="J58" s="5"/>
      <c r="K58" s="5"/>
      <c r="L58" s="5"/>
      <c r="M58" s="5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34"/>
      <c r="AM58" s="34"/>
      <c r="AN58" s="34"/>
      <c r="AO58" s="34"/>
      <c r="AP58" s="8"/>
      <c r="AQ58" s="8"/>
      <c r="AR58" s="8"/>
      <c r="AS58" s="8"/>
      <c r="AT58" s="8"/>
      <c r="AU58" s="34"/>
      <c r="AV58" s="34"/>
      <c r="AW58" s="34"/>
      <c r="AX58" s="34"/>
      <c r="AY58" s="34"/>
      <c r="AZ58" s="34"/>
      <c r="BA58" s="2" t="s">
        <v>93</v>
      </c>
    </row>
    <row r="59" spans="1:53" ht="17.25" customHeight="1" x14ac:dyDescent="0.3">
      <c r="A59" s="51"/>
      <c r="B59" s="19" t="s">
        <v>157</v>
      </c>
      <c r="C59" s="13">
        <f t="shared" si="8"/>
        <v>1</v>
      </c>
      <c r="D59" s="49"/>
      <c r="E59" s="10">
        <f t="shared" si="7"/>
        <v>5</v>
      </c>
      <c r="F59" s="4">
        <v>43764</v>
      </c>
      <c r="G59" s="4">
        <v>43768</v>
      </c>
      <c r="H59" s="35" t="s">
        <v>75</v>
      </c>
      <c r="I59" s="5"/>
      <c r="J59" s="5"/>
      <c r="K59" s="5"/>
      <c r="L59" s="5"/>
      <c r="M59" s="5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34"/>
      <c r="AM59" s="34"/>
      <c r="AN59" s="34"/>
      <c r="AO59" s="34"/>
      <c r="AP59" s="8"/>
      <c r="AQ59" s="8"/>
      <c r="AR59" s="8"/>
      <c r="AS59" s="8"/>
      <c r="AT59" s="8"/>
      <c r="AU59" s="34"/>
      <c r="AV59" s="34"/>
      <c r="AW59" s="34"/>
      <c r="AX59" s="34"/>
      <c r="AY59" s="34"/>
      <c r="AZ59" s="34"/>
      <c r="BA59" s="2" t="s">
        <v>93</v>
      </c>
    </row>
    <row r="60" spans="1:53" ht="17.25" customHeight="1" x14ac:dyDescent="0.3">
      <c r="A60" s="51"/>
      <c r="B60" s="40" t="s">
        <v>153</v>
      </c>
      <c r="C60" s="13">
        <f t="shared" si="8"/>
        <v>0.75</v>
      </c>
      <c r="D60" s="5" t="s">
        <v>161</v>
      </c>
      <c r="E60" s="10">
        <f>G60+1-F60</f>
        <v>4</v>
      </c>
      <c r="F60" s="4">
        <v>43769</v>
      </c>
      <c r="G60" s="4">
        <v>43772</v>
      </c>
      <c r="H60" s="35" t="s">
        <v>149</v>
      </c>
      <c r="I60" s="5"/>
      <c r="J60" s="5"/>
      <c r="K60" s="5"/>
      <c r="L60" s="5"/>
      <c r="M60" s="5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34"/>
      <c r="AM60" s="34"/>
      <c r="AN60" s="34"/>
      <c r="AO60" s="34"/>
      <c r="AP60" s="34"/>
      <c r="AQ60" s="34"/>
      <c r="AR60" s="34"/>
      <c r="AS60" s="34"/>
      <c r="AT60" s="34"/>
      <c r="AU60" s="8"/>
      <c r="AV60" s="8"/>
      <c r="AW60" s="8"/>
      <c r="AX60" s="8"/>
      <c r="AY60" s="34"/>
      <c r="AZ60" s="34"/>
      <c r="BA60" s="2" t="s">
        <v>93</v>
      </c>
    </row>
    <row r="61" spans="1:53" ht="17.25" customHeight="1" x14ac:dyDescent="0.3">
      <c r="A61" s="51"/>
      <c r="B61" s="40" t="s">
        <v>154</v>
      </c>
      <c r="C61" s="13">
        <f t="shared" si="8"/>
        <v>0</v>
      </c>
      <c r="D61" s="5" t="s">
        <v>151</v>
      </c>
      <c r="E61" s="10">
        <f>G61+1-F61</f>
        <v>1</v>
      </c>
      <c r="F61" s="4">
        <v>43773</v>
      </c>
      <c r="G61" s="4">
        <v>43773</v>
      </c>
      <c r="H61" s="35" t="s">
        <v>149</v>
      </c>
      <c r="I61" s="5"/>
      <c r="J61" s="5"/>
      <c r="K61" s="5"/>
      <c r="L61" s="5"/>
      <c r="M61" s="5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8"/>
      <c r="AZ61" s="34"/>
      <c r="BA61" s="2" t="s">
        <v>93</v>
      </c>
    </row>
    <row r="62" spans="1:53" ht="17.25" customHeight="1" x14ac:dyDescent="0.3">
      <c r="A62" s="52"/>
      <c r="B62" s="40" t="s">
        <v>150</v>
      </c>
      <c r="C62" s="13">
        <f t="shared" si="8"/>
        <v>0</v>
      </c>
      <c r="D62" s="5" t="s">
        <v>172</v>
      </c>
      <c r="E62" s="10">
        <f>G62+1-F62</f>
        <v>1</v>
      </c>
      <c r="F62" s="4">
        <v>43774</v>
      </c>
      <c r="G62" s="4">
        <v>43774</v>
      </c>
      <c r="H62" s="35" t="s">
        <v>104</v>
      </c>
      <c r="I62" s="5"/>
      <c r="J62" s="5"/>
      <c r="K62" s="5"/>
      <c r="L62" s="5"/>
      <c r="M62" s="5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8"/>
      <c r="BA62" s="2" t="s">
        <v>93</v>
      </c>
    </row>
    <row r="63" spans="1:53" x14ac:dyDescent="0.3">
      <c r="E63"/>
      <c r="F63" s="9"/>
      <c r="G63" s="9"/>
    </row>
    <row r="64" spans="1:53" x14ac:dyDescent="0.3">
      <c r="E64"/>
      <c r="F64" s="9"/>
      <c r="G64" s="9"/>
    </row>
    <row r="65" spans="5:7" x14ac:dyDescent="0.3">
      <c r="E65"/>
      <c r="F65" s="9"/>
      <c r="G65" s="9"/>
    </row>
    <row r="66" spans="5:7" x14ac:dyDescent="0.3">
      <c r="E66"/>
      <c r="F66" s="9"/>
      <c r="G66" s="9"/>
    </row>
    <row r="67" spans="5:7" x14ac:dyDescent="0.3">
      <c r="E67"/>
      <c r="F67" s="9"/>
      <c r="G67" s="9"/>
    </row>
    <row r="68" spans="5:7" x14ac:dyDescent="0.3">
      <c r="E68"/>
      <c r="F68" s="9"/>
      <c r="G68" s="9"/>
    </row>
    <row r="69" spans="5:7" x14ac:dyDescent="0.3">
      <c r="E69"/>
      <c r="F69" s="9"/>
      <c r="G69" s="9"/>
    </row>
    <row r="70" spans="5:7" x14ac:dyDescent="0.3">
      <c r="F70" s="9"/>
      <c r="G70" s="9"/>
    </row>
    <row r="71" spans="5:7" x14ac:dyDescent="0.3">
      <c r="F71" s="9"/>
      <c r="G71" s="9"/>
    </row>
    <row r="72" spans="5:7" x14ac:dyDescent="0.3">
      <c r="F72" s="9"/>
      <c r="G72" s="9"/>
    </row>
    <row r="73" spans="5:7" x14ac:dyDescent="0.3">
      <c r="F73" s="9"/>
      <c r="G73" s="9"/>
    </row>
    <row r="74" spans="5:7" x14ac:dyDescent="0.3">
      <c r="F74" s="9"/>
      <c r="G74" s="9"/>
    </row>
    <row r="75" spans="5:7" x14ac:dyDescent="0.3">
      <c r="F75" s="9"/>
      <c r="G75" s="9"/>
    </row>
    <row r="76" spans="5:7" x14ac:dyDescent="0.3">
      <c r="F76" s="9"/>
      <c r="G76" s="9"/>
    </row>
    <row r="77" spans="5:7" x14ac:dyDescent="0.3">
      <c r="F77" s="9"/>
      <c r="G77" s="9"/>
    </row>
    <row r="78" spans="5:7" x14ac:dyDescent="0.3">
      <c r="F78" s="9"/>
      <c r="G78" s="9"/>
    </row>
    <row r="79" spans="5:7" x14ac:dyDescent="0.3">
      <c r="F79" s="9"/>
      <c r="G79" s="9"/>
    </row>
    <row r="80" spans="5:7" x14ac:dyDescent="0.3">
      <c r="F80" s="9"/>
      <c r="G80" s="9"/>
    </row>
    <row r="81" spans="6:7" x14ac:dyDescent="0.3">
      <c r="F81" s="9"/>
      <c r="G81" s="9"/>
    </row>
    <row r="82" spans="6:7" x14ac:dyDescent="0.3">
      <c r="F82" s="9"/>
      <c r="G82" s="9"/>
    </row>
    <row r="83" spans="6:7" x14ac:dyDescent="0.3">
      <c r="F83" s="9"/>
      <c r="G83" s="9"/>
    </row>
    <row r="84" spans="6:7" x14ac:dyDescent="0.3">
      <c r="F84" s="9"/>
      <c r="G84" s="9"/>
    </row>
    <row r="85" spans="6:7" x14ac:dyDescent="0.3">
      <c r="F85" s="9"/>
      <c r="G85" s="9"/>
    </row>
    <row r="86" spans="6:7" x14ac:dyDescent="0.3">
      <c r="F86" s="9"/>
      <c r="G86" s="9"/>
    </row>
    <row r="87" spans="6:7" x14ac:dyDescent="0.3">
      <c r="F87" s="9"/>
      <c r="G87" s="9"/>
    </row>
    <row r="88" spans="6:7" x14ac:dyDescent="0.3">
      <c r="F88" s="9"/>
      <c r="G88" s="9"/>
    </row>
    <row r="89" spans="6:7" x14ac:dyDescent="0.3">
      <c r="F89" s="9"/>
      <c r="G89" s="9"/>
    </row>
    <row r="90" spans="6:7" x14ac:dyDescent="0.3">
      <c r="F90" s="9"/>
      <c r="G90" s="9"/>
    </row>
    <row r="91" spans="6:7" x14ac:dyDescent="0.3">
      <c r="F91" s="9"/>
      <c r="G91" s="9"/>
    </row>
    <row r="92" spans="6:7" x14ac:dyDescent="0.3">
      <c r="F92" s="9"/>
      <c r="G92" s="9"/>
    </row>
    <row r="93" spans="6:7" x14ac:dyDescent="0.3">
      <c r="F93" s="9"/>
      <c r="G93" s="9"/>
    </row>
    <row r="94" spans="6:7" x14ac:dyDescent="0.3">
      <c r="F94" s="9"/>
      <c r="G94" s="9"/>
    </row>
    <row r="95" spans="6:7" x14ac:dyDescent="0.3">
      <c r="F95" s="9"/>
      <c r="G95" s="9"/>
    </row>
    <row r="96" spans="6:7" x14ac:dyDescent="0.3">
      <c r="F96" s="9"/>
      <c r="G96" s="9"/>
    </row>
    <row r="97" spans="6:7" x14ac:dyDescent="0.3">
      <c r="F97" s="9"/>
      <c r="G97" s="9"/>
    </row>
    <row r="98" spans="6:7" x14ac:dyDescent="0.3">
      <c r="F98" s="9"/>
      <c r="G98" s="9"/>
    </row>
    <row r="99" spans="6:7" x14ac:dyDescent="0.3">
      <c r="F99" s="9"/>
      <c r="G99" s="9"/>
    </row>
    <row r="100" spans="6:7" x14ac:dyDescent="0.3">
      <c r="F100" s="9"/>
      <c r="G100" s="9"/>
    </row>
    <row r="101" spans="6:7" x14ac:dyDescent="0.3">
      <c r="F101" s="9"/>
      <c r="G101" s="9"/>
    </row>
    <row r="102" spans="6:7" x14ac:dyDescent="0.3">
      <c r="F102" s="9"/>
      <c r="G102" s="9"/>
    </row>
    <row r="103" spans="6:7" x14ac:dyDescent="0.3">
      <c r="F103" s="9"/>
      <c r="G103" s="9"/>
    </row>
    <row r="104" spans="6:7" x14ac:dyDescent="0.3">
      <c r="F104" s="9"/>
      <c r="G104" s="9"/>
    </row>
    <row r="105" spans="6:7" x14ac:dyDescent="0.3">
      <c r="F105" s="9"/>
      <c r="G105" s="9"/>
    </row>
    <row r="106" spans="6:7" x14ac:dyDescent="0.3">
      <c r="F106" s="9"/>
      <c r="G106" s="9"/>
    </row>
    <row r="107" spans="6:7" x14ac:dyDescent="0.3">
      <c r="F107" s="9"/>
      <c r="G107" s="9"/>
    </row>
    <row r="108" spans="6:7" x14ac:dyDescent="0.3">
      <c r="F108" s="9"/>
      <c r="G108" s="9"/>
    </row>
    <row r="109" spans="6:7" x14ac:dyDescent="0.3">
      <c r="F109" s="9"/>
      <c r="G109" s="9"/>
    </row>
    <row r="110" spans="6:7" x14ac:dyDescent="0.3">
      <c r="F110" s="9"/>
      <c r="G110" s="9"/>
    </row>
    <row r="111" spans="6:7" x14ac:dyDescent="0.3">
      <c r="F111" s="9"/>
      <c r="G111" s="9"/>
    </row>
    <row r="112" spans="6:7" x14ac:dyDescent="0.3">
      <c r="F112" s="9"/>
      <c r="G112" s="9"/>
    </row>
    <row r="113" spans="6:7" x14ac:dyDescent="0.3">
      <c r="F113" s="9"/>
      <c r="G113" s="9"/>
    </row>
    <row r="114" spans="6:7" x14ac:dyDescent="0.3">
      <c r="F114" s="9"/>
      <c r="G114" s="9"/>
    </row>
    <row r="115" spans="6:7" x14ac:dyDescent="0.3">
      <c r="F115" s="9"/>
      <c r="G115" s="9"/>
    </row>
    <row r="116" spans="6:7" x14ac:dyDescent="0.3">
      <c r="F116" s="9"/>
      <c r="G116" s="9"/>
    </row>
    <row r="117" spans="6:7" x14ac:dyDescent="0.3">
      <c r="F117" s="9"/>
      <c r="G117" s="9"/>
    </row>
    <row r="118" spans="6:7" x14ac:dyDescent="0.3">
      <c r="F118" s="9"/>
      <c r="G118" s="9"/>
    </row>
    <row r="119" spans="6:7" x14ac:dyDescent="0.3">
      <c r="F119" s="9"/>
      <c r="G119" s="9"/>
    </row>
    <row r="120" spans="6:7" x14ac:dyDescent="0.3">
      <c r="F120" s="9"/>
      <c r="G120" s="9"/>
    </row>
    <row r="121" spans="6:7" x14ac:dyDescent="0.3">
      <c r="F121" s="9"/>
      <c r="G121" s="9"/>
    </row>
    <row r="122" spans="6:7" x14ac:dyDescent="0.3">
      <c r="F122" s="9"/>
      <c r="G122" s="9"/>
    </row>
    <row r="123" spans="6:7" x14ac:dyDescent="0.3">
      <c r="F123" s="9"/>
      <c r="G123" s="9"/>
    </row>
    <row r="124" spans="6:7" x14ac:dyDescent="0.3">
      <c r="F124" s="9"/>
      <c r="G124" s="9"/>
    </row>
    <row r="125" spans="6:7" x14ac:dyDescent="0.3">
      <c r="F125" s="9"/>
      <c r="G125" s="9"/>
    </row>
    <row r="126" spans="6:7" x14ac:dyDescent="0.3">
      <c r="F126" s="9"/>
      <c r="G126" s="9"/>
    </row>
    <row r="127" spans="6:7" x14ac:dyDescent="0.3">
      <c r="F127" s="9"/>
      <c r="G127" s="9"/>
    </row>
    <row r="128" spans="6:7" x14ac:dyDescent="0.3">
      <c r="F128" s="9"/>
      <c r="G128" s="9"/>
    </row>
    <row r="129" spans="6:7" x14ac:dyDescent="0.3">
      <c r="F129" s="9"/>
      <c r="G129" s="9"/>
    </row>
    <row r="130" spans="6:7" x14ac:dyDescent="0.3">
      <c r="F130" s="9"/>
      <c r="G130" s="9"/>
    </row>
    <row r="131" spans="6:7" x14ac:dyDescent="0.3">
      <c r="F131" s="9"/>
      <c r="G131" s="9"/>
    </row>
    <row r="132" spans="6:7" x14ac:dyDescent="0.3">
      <c r="F132" s="9"/>
      <c r="G132" s="9"/>
    </row>
    <row r="133" spans="6:7" x14ac:dyDescent="0.3">
      <c r="F133" s="9"/>
      <c r="G133" s="9"/>
    </row>
    <row r="134" spans="6:7" x14ac:dyDescent="0.3">
      <c r="F134" s="9"/>
      <c r="G134" s="9"/>
    </row>
    <row r="135" spans="6:7" x14ac:dyDescent="0.3">
      <c r="F135" s="9"/>
      <c r="G135" s="9"/>
    </row>
    <row r="136" spans="6:7" x14ac:dyDescent="0.3">
      <c r="F136" s="9"/>
      <c r="G136" s="9"/>
    </row>
    <row r="137" spans="6:7" x14ac:dyDescent="0.3">
      <c r="F137" s="9"/>
      <c r="G137" s="9"/>
    </row>
    <row r="138" spans="6:7" x14ac:dyDescent="0.3">
      <c r="F138" s="9"/>
      <c r="G138" s="9"/>
    </row>
    <row r="139" spans="6:7" x14ac:dyDescent="0.3">
      <c r="F139" s="9"/>
      <c r="G139" s="9"/>
    </row>
    <row r="140" spans="6:7" x14ac:dyDescent="0.3">
      <c r="F140" s="9"/>
      <c r="G140" s="9"/>
    </row>
    <row r="141" spans="6:7" x14ac:dyDescent="0.3">
      <c r="F141" s="9"/>
      <c r="G141" s="9"/>
    </row>
    <row r="142" spans="6:7" x14ac:dyDescent="0.3">
      <c r="F142" s="9"/>
      <c r="G142" s="9"/>
    </row>
    <row r="143" spans="6:7" x14ac:dyDescent="0.3">
      <c r="F143" s="9"/>
      <c r="G143" s="9"/>
    </row>
    <row r="144" spans="6:7" x14ac:dyDescent="0.3">
      <c r="F144" s="9"/>
      <c r="G144" s="9"/>
    </row>
    <row r="145" spans="6:7" x14ac:dyDescent="0.3">
      <c r="F145" s="9"/>
      <c r="G145" s="9"/>
    </row>
    <row r="146" spans="6:7" x14ac:dyDescent="0.3">
      <c r="F146" s="9"/>
      <c r="G146" s="9"/>
    </row>
    <row r="147" spans="6:7" x14ac:dyDescent="0.3">
      <c r="F147" s="9"/>
      <c r="G147" s="9"/>
    </row>
    <row r="148" spans="6:7" x14ac:dyDescent="0.3">
      <c r="F148" s="9"/>
      <c r="G148" s="9"/>
    </row>
    <row r="149" spans="6:7" x14ac:dyDescent="0.3">
      <c r="F149" s="9"/>
      <c r="G149" s="9"/>
    </row>
    <row r="150" spans="6:7" x14ac:dyDescent="0.3">
      <c r="F150" s="9"/>
      <c r="G150" s="9"/>
    </row>
    <row r="151" spans="6:7" x14ac:dyDescent="0.3">
      <c r="F151" s="9"/>
      <c r="G151" s="9"/>
    </row>
    <row r="152" spans="6:7" x14ac:dyDescent="0.3">
      <c r="F152" s="9"/>
      <c r="G152" s="9"/>
    </row>
    <row r="153" spans="6:7" x14ac:dyDescent="0.3">
      <c r="F153" s="9"/>
      <c r="G153" s="9"/>
    </row>
    <row r="154" spans="6:7" x14ac:dyDescent="0.3">
      <c r="F154" s="9"/>
      <c r="G154" s="9"/>
    </row>
    <row r="155" spans="6:7" x14ac:dyDescent="0.3">
      <c r="F155" s="9"/>
      <c r="G155" s="9"/>
    </row>
    <row r="156" spans="6:7" x14ac:dyDescent="0.3">
      <c r="F156" s="9"/>
      <c r="G156" s="9"/>
    </row>
  </sheetData>
  <mergeCells count="17">
    <mergeCell ref="A3:A4"/>
    <mergeCell ref="B3:B4"/>
    <mergeCell ref="A5:A15"/>
    <mergeCell ref="K1:AA1"/>
    <mergeCell ref="C3:C4"/>
    <mergeCell ref="F1:G1"/>
    <mergeCell ref="I1:J1"/>
    <mergeCell ref="F3:F4"/>
    <mergeCell ref="G3:G4"/>
    <mergeCell ref="H3:H4"/>
    <mergeCell ref="D3:D4"/>
    <mergeCell ref="E3:E4"/>
    <mergeCell ref="D23:D26"/>
    <mergeCell ref="A16:A62"/>
    <mergeCell ref="D56:D59"/>
    <mergeCell ref="D33:D36"/>
    <mergeCell ref="D28:D31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김재현</cp:lastModifiedBy>
  <dcterms:created xsi:type="dcterms:W3CDTF">2018-10-16T04:26:17Z</dcterms:created>
  <dcterms:modified xsi:type="dcterms:W3CDTF">2019-11-02T06:13:36Z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