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Project Idea Objectives" sheetId="1" r:id="rId1"/>
    <sheet name="Payload Research" sheetId="3" r:id="rId2"/>
    <sheet name="Vehicle Research" sheetId="4" r:id="rId3"/>
    <sheet name="SA-14" sheetId="7" r:id="rId4"/>
    <sheet name="Launch Pad" sheetId="6" r:id="rId5"/>
    <sheet name="Vehicle Testing" sheetId="2" r:id="rId6"/>
    <sheet name="RASPI Payload" sheetId="8" r:id="rId7"/>
  </sheets>
  <definedNames>
    <definedName name="sitedimensions" localSheetId="0">'Project Idea Objectives'!$B$16</definedName>
  </definedNames>
  <calcPr calcId="152511"/>
</workbook>
</file>

<file path=xl/calcChain.xml><?xml version="1.0" encoding="utf-8"?>
<calcChain xmlns="http://schemas.openxmlformats.org/spreadsheetml/2006/main">
  <c r="G20" i="7" l="1"/>
</calcChain>
</file>

<file path=xl/sharedStrings.xml><?xml version="1.0" encoding="utf-8"?>
<sst xmlns="http://schemas.openxmlformats.org/spreadsheetml/2006/main" count="305" uniqueCount="229">
  <si>
    <t>Payload Goal</t>
  </si>
  <si>
    <t>Launch Vehicle Goal</t>
  </si>
  <si>
    <t>Payload Rocket I</t>
  </si>
  <si>
    <t>telemetry - the process of using special equipment to take measurements of something (such as pressure, speed, or temperature) and send them by radio to another place</t>
  </si>
  <si>
    <t>inertial navigation system (INS) is a navigation aid that uses a computer, motion sensors (accelerometers) and rotation sensors (gyroscopes) to continuously calculate via dead reckoning the position, orientation, and velocity (direction and speed of movement) of a moving object without the need for external references.</t>
  </si>
  <si>
    <t>Collection of Inertial data from preflight &gt; launch &gt; ejection &gt; fall &gt; landing</t>
  </si>
  <si>
    <t>https://www.youtube.com/watch?v=AhS5fT_EE6M</t>
  </si>
  <si>
    <t>Center of Mass</t>
  </si>
  <si>
    <t>Stability Testing</t>
  </si>
  <si>
    <t>Custom Payload bay</t>
  </si>
  <si>
    <t>https://www.youtube.com/watch?v=_ctUCO8GsJ4</t>
  </si>
  <si>
    <t>Safety Constraints</t>
  </si>
  <si>
    <t>Reach a minimum of 1,000 feet height above ground</t>
  </si>
  <si>
    <t>Installed Total Impulse (N-sec)</t>
  </si>
  <si>
    <t>Equivalent Motor Type</t>
  </si>
  <si>
    <t>Minimum Site Dimensions (ft.)</t>
  </si>
  <si>
    <t>0.00–1.25</t>
  </si>
  <si>
    <t>1/4A, 1/2A</t>
  </si>
  <si>
    <t>1.26–2.50</t>
  </si>
  <si>
    <t>A</t>
  </si>
  <si>
    <t>2.51–5.00</t>
  </si>
  <si>
    <t>B</t>
  </si>
  <si>
    <t>5.01–10.00</t>
  </si>
  <si>
    <t>C</t>
  </si>
  <si>
    <t>10.01–20.00</t>
  </si>
  <si>
    <t>D</t>
  </si>
  <si>
    <t>20.01–40.00</t>
  </si>
  <si>
    <t>E</t>
  </si>
  <si>
    <t>40.01–80.00</t>
  </si>
  <si>
    <t>F</t>
  </si>
  <si>
    <t>80.01–160.00</t>
  </si>
  <si>
    <t>G</t>
  </si>
  <si>
    <t>160.01–320.00</t>
  </si>
  <si>
    <t>Two Gs</t>
  </si>
  <si>
    <t>Design Constraints</t>
  </si>
  <si>
    <t>Total Weight</t>
  </si>
  <si>
    <t>1500 grams or 3.30693 Pounds or 53 ounces</t>
  </si>
  <si>
    <t>320 N-secs or 71.9 pound seconds</t>
  </si>
  <si>
    <t>Launch Conditions</t>
  </si>
  <si>
    <t>&lt; 20mph winds</t>
  </si>
  <si>
    <t>&lt; 30 degrees of veritcal launch rod angle</t>
  </si>
  <si>
    <t>Maximum Installed Total Impulse</t>
  </si>
  <si>
    <t>Recovery System</t>
  </si>
  <si>
    <t>Parachute if able to protect payload</t>
  </si>
  <si>
    <t>Collection of GPS data @ greater than 1Hz for all phases of flight</t>
  </si>
  <si>
    <t>Launch Site Dimensions</t>
  </si>
  <si>
    <t>Design and operation will be IAW National Association of Rocketry (NAR) safety code.</t>
  </si>
  <si>
    <t>Protect inertial/gps data for recovery</t>
  </si>
  <si>
    <t>Dual "G" and below motor</t>
  </si>
  <si>
    <t>Motor</t>
  </si>
  <si>
    <t>buy</t>
  </si>
  <si>
    <t>or</t>
  </si>
  <si>
    <t>build</t>
  </si>
  <si>
    <t>Telemetry Tracking</t>
  </si>
  <si>
    <t>http://www.multitronix.com/</t>
  </si>
  <si>
    <t>fiberglass scale</t>
  </si>
  <si>
    <t>madcowrocketry.com</t>
  </si>
  <si>
    <t>Parachutes and others</t>
  </si>
  <si>
    <t>http://www.the-rocketman.com/store.html</t>
  </si>
  <si>
    <t>Single / Reloadable motors &amp; entry level rockets</t>
  </si>
  <si>
    <t>http://www.aerotech-rocketry.com/products2.aspx</t>
  </si>
  <si>
    <t>accessories</t>
  </si>
  <si>
    <t>http://cart.amwprox.com/</t>
  </si>
  <si>
    <t>custom nose cone</t>
  </si>
  <si>
    <t>http://www.pythonrocketry.com/</t>
  </si>
  <si>
    <t>"model" kits</t>
  </si>
  <si>
    <t>http://drzooch.com/</t>
  </si>
  <si>
    <t>retainers and adapters</t>
  </si>
  <si>
    <t>http://aeropack.net/products.asp</t>
  </si>
  <si>
    <t>https://www.polecat-aerospace.com/cart.php</t>
  </si>
  <si>
    <t>custom kits / glow kits</t>
  </si>
  <si>
    <t>Model Rocketry targetted altimeters</t>
  </si>
  <si>
    <t>http://www.perfectflitedirect.com/</t>
  </si>
  <si>
    <t>http://www.marsasystems.com/index.php/products/marsanet-bundles</t>
  </si>
  <si>
    <t>http://www.tripoli.org/Vendors</t>
  </si>
  <si>
    <t>http://www.nar.org/nar-products/ultra-low-cost-individualized-rocket-ground-support-equipment-for-classroom-use/</t>
  </si>
  <si>
    <t>Estes Rockets with Payload Bays</t>
  </si>
  <si>
    <t>Name</t>
  </si>
  <si>
    <t>price</t>
  </si>
  <si>
    <t>skill level</t>
  </si>
  <si>
    <t>length</t>
  </si>
  <si>
    <t>diameter</t>
  </si>
  <si>
    <t>weight</t>
  </si>
  <si>
    <t>002440 - magician</t>
  </si>
  <si>
    <t>33.5 in 85cm</t>
  </si>
  <si>
    <t>1.33in 34mm</t>
  </si>
  <si>
    <t>3.5oz. 100g</t>
  </si>
  <si>
    <t>link</t>
  </si>
  <si>
    <t>http://www.estesrockets.com/002440-magiciantm</t>
  </si>
  <si>
    <t>003227 Loadstar II</t>
  </si>
  <si>
    <t>advertised alt</t>
  </si>
  <si>
    <t>23.3 in 59.2 cm</t>
  </si>
  <si>
    <t>1.64 in 42mm</t>
  </si>
  <si>
    <t>2.8oz. 79.4g</t>
  </si>
  <si>
    <t>http://www.estesrockets.com/003227-loadstartm-ii</t>
  </si>
  <si>
    <t>http://www.estesrockets.com/001956-firebolttm</t>
  </si>
  <si>
    <t>001956 firebolt</t>
  </si>
  <si>
    <t>e2x</t>
  </si>
  <si>
    <t>36.5 in 92.7cm</t>
  </si>
  <si>
    <t>6.8oz. 192.8g</t>
  </si>
  <si>
    <t>http://www.estesrockets.com/review/product/list/id/1030/</t>
  </si>
  <si>
    <t>payload model # 030614</t>
  </si>
  <si>
    <t>tube coupler (hollow?) 066129</t>
  </si>
  <si>
    <t>Apogee Components</t>
  </si>
  <si>
    <t>https://www.apogeerockets.com/Rocket_Kits/Skill_Level_2_Kits/Arachnid_Payload?cPath=1_90&amp;</t>
  </si>
  <si>
    <t>https://www.apogeerockets.com/Rocket_Kits/Skill_Level_2_Kits/C-Thru?cPath=1_90&amp;</t>
  </si>
  <si>
    <t>https://www.apogeerockets.com/Rocket_Kits/Skill_Level_3_Kits/Lance_Delta?cPath=1_90&amp;</t>
  </si>
  <si>
    <t>https://www.apogeerockets.com/Rocket-Kits/Skill-Level-3-Model-Rocket-Kits/Magnum-Sport-Loader?cPath=1_90&amp;</t>
  </si>
  <si>
    <t>https://www.apogeerockets.com/Rocket_Kits/Skill_Level_2_Kits/N-20_Demon?cPath=1_90&amp;</t>
  </si>
  <si>
    <t>https://www.apogeerockets.com/Rocket_Kits/Skill_Level_1_Kits/Payloader_One_Rocket_Kit?cPath=1_90&amp;</t>
  </si>
  <si>
    <t>https://www.apogeerockets.com/Rocket_Kits/Skill_Level_1_Kits/Research_Express?cPath=1_90&amp;</t>
  </si>
  <si>
    <t>https://www.apogeerockets.com/Rocket_Kits/Skill_Level_2_Kits/Rising_Star_Rocket_Kit?cPath=1_90&amp;</t>
  </si>
  <si>
    <t>https://www.apogeerockets.com/Rocket_Kits/Skill_Level_3_Kits/SA-14_Archer?cPath=1_90&amp;</t>
  </si>
  <si>
    <t>https://www.apogeerockets.com/Rocket_Kits/Skill_Level_4_Kits/Two_The_Limit?cPath=1_90&amp;</t>
  </si>
  <si>
    <t>https://www.apogeerockets.com/Rocket_Kits/Skill_Level_2_Kits/Zenith_II?cPath=1_90&amp;</t>
  </si>
  <si>
    <t>https://www.apogeerockets.com/Electronics_Payloads/Electronics/Jolly_Logic_AltimeterTwo</t>
  </si>
  <si>
    <t>2.64in 6.71cm</t>
  </si>
  <si>
    <t>47" 119cm</t>
  </si>
  <si>
    <t>SA-14</t>
  </si>
  <si>
    <t xml:space="preserve">G40-10W </t>
  </si>
  <si>
    <t xml:space="preserve">1,366 ft (416 m) </t>
  </si>
  <si>
    <t xml:space="preserve">1,776 ft (541 m) </t>
  </si>
  <si>
    <t>555g 19.5oz</t>
  </si>
  <si>
    <t>Predicted Altitudes</t>
  </si>
  <si>
    <t>Nosecone shoulder</t>
  </si>
  <si>
    <t>Payload Calculation (in.)</t>
  </si>
  <si>
    <t>NCR BT-26/10 payload tube</t>
  </si>
  <si>
    <t>estimated dry mass</t>
  </si>
  <si>
    <t>oz</t>
  </si>
  <si>
    <t>G80-10T</t>
  </si>
  <si>
    <t>with G80T-7</t>
  </si>
  <si>
    <t>grams</t>
  </si>
  <si>
    <t>max payload</t>
  </si>
  <si>
    <t>max weight</t>
  </si>
  <si>
    <t>4in from top</t>
  </si>
  <si>
    <t>12in from top</t>
  </si>
  <si>
    <t>start of payload bay</t>
  </si>
  <si>
    <t>end of payload bay</t>
  </si>
  <si>
    <t>payload bay maximums</t>
  </si>
  <si>
    <t>lenth</t>
  </si>
  <si>
    <t>8in</t>
  </si>
  <si>
    <t>http://www.raspberrypi-spy.co.uk/2015/11/introducing-the-raspberry-pi-zero/</t>
  </si>
  <si>
    <t>power</t>
  </si>
  <si>
    <t>160mA</t>
  </si>
  <si>
    <t> 65mm x 30mm x 5mm</t>
  </si>
  <si>
    <t> 9g</t>
  </si>
  <si>
    <t>pi zero</t>
  </si>
  <si>
    <t>http://www.adafruit.com/products/2738?gclid=CIStprOUv8kCFUWWgQod7ikKHA</t>
  </si>
  <si>
    <t>astro pi hat</t>
  </si>
  <si>
    <t>65.1mm x 56.6mm x 13.9mm / 2.6" x 2.2" x 0.5"</t>
  </si>
  <si>
    <t> 20.4g/0.7oz</t>
  </si>
  <si>
    <t>total usable</t>
  </si>
  <si>
    <t>nose cone to coupler</t>
  </si>
  <si>
    <t>coupler to firewall</t>
  </si>
  <si>
    <t>radius</t>
  </si>
  <si>
    <t>volume</t>
  </si>
  <si>
    <t>mm</t>
  </si>
  <si>
    <t>in</t>
  </si>
  <si>
    <t>mm3</t>
  </si>
  <si>
    <t>18.267in3</t>
  </si>
  <si>
    <t>20.55497m3</t>
  </si>
  <si>
    <t>101.6mm</t>
  </si>
  <si>
    <t>96.52mm</t>
  </si>
  <si>
    <t>62.8396mm</t>
  </si>
  <si>
    <t>Payload bay mockup</t>
  </si>
  <si>
    <t>http://www.newegg.com/Product/Product.aspx?Item=N82E16812200860</t>
  </si>
  <si>
    <t>right angle usb</t>
  </si>
  <si>
    <t>299346.3854m3</t>
  </si>
  <si>
    <t>65mm</t>
  </si>
  <si>
    <t>30mm</t>
  </si>
  <si>
    <t>pi camera</t>
  </si>
  <si>
    <t>http://www.adafruit.com/products/1367</t>
  </si>
  <si>
    <t>https://www.youtube.com/watch?v=hpU6oAQoTSg</t>
  </si>
  <si>
    <t>SA-14 Payload bay mockup</t>
  </si>
  <si>
    <t>height</t>
  </si>
  <si>
    <t>width</t>
  </si>
  <si>
    <t>5mm</t>
  </si>
  <si>
    <t>65.1mm</t>
  </si>
  <si>
    <t>56.6mm</t>
  </si>
  <si>
    <t>13.9mm</t>
  </si>
  <si>
    <t>9g</t>
  </si>
  <si>
    <t>20.4g</t>
  </si>
  <si>
    <t>sense hat (pi 2 / b+ / a+ )</t>
  </si>
  <si>
    <t>pi a+</t>
  </si>
  <si>
    <t>66 x 56 x 14mm</t>
  </si>
  <si>
    <t>66mm</t>
  </si>
  <si>
    <t>56mm</t>
  </si>
  <si>
    <t>14mm</t>
  </si>
  <si>
    <t>23g</t>
  </si>
  <si>
    <t>https://www.adafruit.com/products/1959</t>
  </si>
  <si>
    <t>battery pack</t>
  </si>
  <si>
    <t>battery pack - 2200 mAh - 5v 1A</t>
  </si>
  <si>
    <t>Dimensions: 25mm x 91mm x 25mm / 1" x 3.6" x 1"</t>
  </si>
  <si>
    <t>Micro-B Cable: 500mm</t>
  </si>
  <si>
    <t>Weight: 73g</t>
  </si>
  <si>
    <t>91mm</t>
  </si>
  <si>
    <t>25mm</t>
  </si>
  <si>
    <t>73g</t>
  </si>
  <si>
    <t>Raspberry Pi B+ Payload</t>
  </si>
  <si>
    <t>Raspberry Pi B+</t>
  </si>
  <si>
    <t>Sense Hat</t>
  </si>
  <si>
    <t>Remote cable for sense hat</t>
  </si>
  <si>
    <t>Camera</t>
  </si>
  <si>
    <t>Camera mount (with kickstand)</t>
  </si>
  <si>
    <t>MicroUSB cable (power)</t>
  </si>
  <si>
    <t>PK Cell battery</t>
  </si>
  <si>
    <t>USB Wifi Adapter</t>
  </si>
  <si>
    <t>Ground Station</t>
  </si>
  <si>
    <t>List of Equipment</t>
  </si>
  <si>
    <t>Laptop</t>
  </si>
  <si>
    <t>SSH</t>
  </si>
  <si>
    <t>adhoc Wifi network</t>
  </si>
  <si>
    <t>samba/windows share (provide data/video dumps between launches)</t>
  </si>
  <si>
    <t>Mini Monitor (for troubleshooting)</t>
  </si>
  <si>
    <t>USB keyboard</t>
  </si>
  <si>
    <t>USB mouse</t>
  </si>
  <si>
    <t xml:space="preserve">Launch Minimum Equipment List </t>
  </si>
  <si>
    <t>Launch Option Equipment</t>
  </si>
  <si>
    <t>Troubleshooting / Ground Equipment List</t>
  </si>
  <si>
    <t>Mini Monitor power supply</t>
  </si>
  <si>
    <t>USB voltmeter</t>
  </si>
  <si>
    <t>Portable Battery charger</t>
  </si>
  <si>
    <t>Cigarette battery charger</t>
  </si>
  <si>
    <t>Operated for 2hrs 17 minutes</t>
  </si>
  <si>
    <t>datalogging for nearly the entire time</t>
  </si>
  <si>
    <t>recording video for 40+ minutes</t>
  </si>
  <si>
    <t>encoding video for 5-10 minutes</t>
  </si>
  <si>
    <t>BIG BERTHA IS OUT!</t>
  </si>
  <si>
    <t>all "BT-60" sized payloads are OUT!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</si>
</sst>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Inherit"/>
    </font>
    <font>
      <sz val="10"/>
      <color rgb="FF444444"/>
      <name val="Inherit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606569"/>
      <name val="Arial"/>
      <family val="2"/>
    </font>
    <font>
      <sz val="10"/>
      <color rgb="FF000000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/>
      <right/>
      <top/>
      <bottom style="medium">
        <color rgb="FFE5E5E5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3" fontId="3" fillId="2" borderId="2" xfId="0" applyNumberFormat="1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left" vertical="center"/>
    </xf>
    <xf numFmtId="0" fontId="0" fillId="0" borderId="3" xfId="0" applyBorder="1" applyAlignment="1"/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 applyFont="1"/>
    <xf numFmtId="0" fontId="1" fillId="0" borderId="0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152400</xdr:rowOff>
    </xdr:from>
    <xdr:to>
      <xdr:col>14</xdr:col>
      <xdr:colOff>513219</xdr:colOff>
      <xdr:row>87</xdr:row>
      <xdr:rowOff>180209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29900"/>
          <a:ext cx="9047619" cy="6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16</xdr:row>
      <xdr:rowOff>19050</xdr:rowOff>
    </xdr:from>
    <xdr:to>
      <xdr:col>17</xdr:col>
      <xdr:colOff>46475</xdr:colOff>
      <xdr:row>31</xdr:row>
      <xdr:rowOff>11683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3067050"/>
          <a:ext cx="4951850" cy="2850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35" sqref="D35"/>
    </sheetView>
  </sheetViews>
  <sheetFormatPr defaultRowHeight="15"/>
  <cols>
    <col min="2" max="2" width="36.28515625" customWidth="1"/>
    <col min="3" max="3" width="25.140625" bestFit="1" customWidth="1"/>
    <col min="4" max="4" width="34.28515625" bestFit="1" customWidth="1"/>
    <col min="12" max="12" width="33.85546875" customWidth="1"/>
    <col min="13" max="13" width="25.140625" bestFit="1" customWidth="1"/>
    <col min="14" max="14" width="25.28515625" customWidth="1"/>
  </cols>
  <sheetData>
    <row r="1" spans="1:4" ht="21">
      <c r="A1" s="10" t="s">
        <v>2</v>
      </c>
    </row>
    <row r="2" spans="1:4" ht="21">
      <c r="A2" s="10"/>
      <c r="B2" t="s">
        <v>46</v>
      </c>
    </row>
    <row r="4" spans="1:4" ht="18.75">
      <c r="B4" s="9" t="s">
        <v>0</v>
      </c>
    </row>
    <row r="5" spans="1:4">
      <c r="B5" t="s">
        <v>5</v>
      </c>
    </row>
    <row r="6" spans="1:4">
      <c r="B6" t="s">
        <v>44</v>
      </c>
    </row>
    <row r="8" spans="1:4" ht="18.75">
      <c r="B8" s="9" t="s">
        <v>1</v>
      </c>
    </row>
    <row r="9" spans="1:4">
      <c r="B9" t="s">
        <v>47</v>
      </c>
    </row>
    <row r="10" spans="1:4">
      <c r="B10" t="s">
        <v>12</v>
      </c>
    </row>
    <row r="14" spans="1:4" ht="18.75">
      <c r="B14" s="9" t="s">
        <v>11</v>
      </c>
    </row>
    <row r="15" spans="1:4" ht="15.75" thickBot="1">
      <c r="B15" s="1" t="s">
        <v>45</v>
      </c>
      <c r="C15" s="6"/>
      <c r="D15" s="6"/>
    </row>
    <row r="16" spans="1:4" ht="15.75" thickBot="1">
      <c r="B16" s="7" t="s">
        <v>13</v>
      </c>
      <c r="C16" s="7" t="s">
        <v>14</v>
      </c>
      <c r="D16" s="7" t="s">
        <v>15</v>
      </c>
    </row>
    <row r="17" spans="2:4" ht="15.75" thickBot="1">
      <c r="B17" s="2" t="s">
        <v>16</v>
      </c>
      <c r="C17" s="2" t="s">
        <v>17</v>
      </c>
      <c r="D17" s="2">
        <v>50</v>
      </c>
    </row>
    <row r="18" spans="2:4" ht="15.75" thickBot="1">
      <c r="B18" s="3" t="s">
        <v>18</v>
      </c>
      <c r="C18" s="3" t="s">
        <v>19</v>
      </c>
      <c r="D18" s="3">
        <v>100</v>
      </c>
    </row>
    <row r="19" spans="2:4" ht="15.75" thickBot="1">
      <c r="B19" s="2" t="s">
        <v>20</v>
      </c>
      <c r="C19" s="2" t="s">
        <v>21</v>
      </c>
      <c r="D19" s="2">
        <v>200</v>
      </c>
    </row>
    <row r="20" spans="2:4" ht="15.75" thickBot="1">
      <c r="B20" s="3" t="s">
        <v>22</v>
      </c>
      <c r="C20" s="3" t="s">
        <v>23</v>
      </c>
      <c r="D20" s="3">
        <v>400</v>
      </c>
    </row>
    <row r="21" spans="2:4" ht="15.75" thickBot="1">
      <c r="B21" s="2" t="s">
        <v>24</v>
      </c>
      <c r="C21" s="2" t="s">
        <v>25</v>
      </c>
      <c r="D21" s="2">
        <v>500</v>
      </c>
    </row>
    <row r="22" spans="2:4" ht="15.75" thickBot="1">
      <c r="B22" s="3" t="s">
        <v>26</v>
      </c>
      <c r="C22" s="3" t="s">
        <v>27</v>
      </c>
      <c r="D22" s="4">
        <v>1000</v>
      </c>
    </row>
    <row r="23" spans="2:4" ht="15.75" thickBot="1">
      <c r="B23" s="2" t="s">
        <v>28</v>
      </c>
      <c r="C23" s="2" t="s">
        <v>29</v>
      </c>
      <c r="D23" s="5">
        <v>1000</v>
      </c>
    </row>
    <row r="24" spans="2:4" ht="15.75" thickBot="1">
      <c r="B24" s="3" t="s">
        <v>30</v>
      </c>
      <c r="C24" s="3" t="s">
        <v>31</v>
      </c>
      <c r="D24" s="4">
        <v>1000</v>
      </c>
    </row>
    <row r="25" spans="2:4" ht="15.75" thickBot="1">
      <c r="B25" s="2" t="s">
        <v>32</v>
      </c>
      <c r="C25" s="2" t="s">
        <v>33</v>
      </c>
      <c r="D25" s="5">
        <v>1500</v>
      </c>
    </row>
    <row r="27" spans="2:4">
      <c r="B27" s="1" t="s">
        <v>38</v>
      </c>
    </row>
    <row r="28" spans="2:4">
      <c r="B28" t="s">
        <v>39</v>
      </c>
    </row>
    <row r="29" spans="2:4">
      <c r="B29" t="s">
        <v>40</v>
      </c>
    </row>
    <row r="32" spans="2:4" ht="18.75">
      <c r="B32" s="9" t="s">
        <v>34</v>
      </c>
    </row>
    <row r="33" spans="2:3">
      <c r="B33" s="1" t="s">
        <v>49</v>
      </c>
      <c r="C33" s="1" t="s">
        <v>41</v>
      </c>
    </row>
    <row r="34" spans="2:3">
      <c r="B34" t="s">
        <v>48</v>
      </c>
      <c r="C34" s="8" t="s">
        <v>37</v>
      </c>
    </row>
    <row r="36" spans="2:3">
      <c r="B36" s="1" t="s">
        <v>35</v>
      </c>
    </row>
    <row r="37" spans="2:3">
      <c r="B37" t="s">
        <v>36</v>
      </c>
    </row>
    <row r="39" spans="2:3">
      <c r="B39" s="1" t="s">
        <v>42</v>
      </c>
    </row>
    <row r="40" spans="2:3">
      <c r="B40" s="11" t="s">
        <v>43</v>
      </c>
    </row>
    <row r="43" spans="2:3">
      <c r="B43" t="s">
        <v>3</v>
      </c>
    </row>
    <row r="45" spans="2:3">
      <c r="B4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5"/>
  <sheetViews>
    <sheetView tabSelected="1" topLeftCell="A16" workbookViewId="0">
      <selection activeCell="C43" sqref="C43"/>
    </sheetView>
  </sheetViews>
  <sheetFormatPr defaultRowHeight="15"/>
  <sheetData>
    <row r="3" spans="2:2">
      <c r="B3" t="s">
        <v>53</v>
      </c>
    </row>
    <row r="4" spans="2:2">
      <c r="B4" s="11" t="s">
        <v>54</v>
      </c>
    </row>
    <row r="6" spans="2:2">
      <c r="B6" t="s">
        <v>71</v>
      </c>
    </row>
    <row r="7" spans="2:2">
      <c r="B7" t="s">
        <v>72</v>
      </c>
    </row>
    <row r="9" spans="2:2">
      <c r="B9" t="s">
        <v>73</v>
      </c>
    </row>
    <row r="11" spans="2:2">
      <c r="B11" s="1" t="s">
        <v>74</v>
      </c>
    </row>
    <row r="13" spans="2:2">
      <c r="B13" t="s">
        <v>100</v>
      </c>
    </row>
    <row r="15" spans="2:2">
      <c r="B15" t="s">
        <v>115</v>
      </c>
    </row>
    <row r="21" spans="1:10">
      <c r="I21" t="s">
        <v>146</v>
      </c>
    </row>
    <row r="22" spans="1:10">
      <c r="I22" t="s">
        <v>141</v>
      </c>
    </row>
    <row r="23" spans="1:10">
      <c r="D23" s="1" t="s">
        <v>173</v>
      </c>
      <c r="I23" t="s">
        <v>142</v>
      </c>
      <c r="J23" s="15" t="s">
        <v>143</v>
      </c>
    </row>
    <row r="24" spans="1:10">
      <c r="B24" t="s">
        <v>146</v>
      </c>
      <c r="D24" t="s">
        <v>152</v>
      </c>
      <c r="J24" s="15" t="s">
        <v>144</v>
      </c>
    </row>
    <row r="25" spans="1:10">
      <c r="A25" t="s">
        <v>80</v>
      </c>
      <c r="B25" t="s">
        <v>168</v>
      </c>
      <c r="D25">
        <v>64.970659999999995</v>
      </c>
      <c r="E25" t="s">
        <v>156</v>
      </c>
      <c r="I25" t="s">
        <v>82</v>
      </c>
      <c r="J25" s="15" t="s">
        <v>145</v>
      </c>
    </row>
    <row r="26" spans="1:10">
      <c r="A26" t="s">
        <v>175</v>
      </c>
      <c r="B26" t="s">
        <v>169</v>
      </c>
      <c r="D26" s="17"/>
    </row>
    <row r="27" spans="1:10">
      <c r="A27" t="s">
        <v>174</v>
      </c>
      <c r="B27" t="s">
        <v>176</v>
      </c>
      <c r="D27" s="18"/>
      <c r="E27" t="s">
        <v>161</v>
      </c>
      <c r="I27" t="s">
        <v>148</v>
      </c>
    </row>
    <row r="28" spans="1:10">
      <c r="A28" t="s">
        <v>82</v>
      </c>
      <c r="B28" t="s">
        <v>180</v>
      </c>
      <c r="D28" s="18"/>
      <c r="I28" t="s">
        <v>147</v>
      </c>
    </row>
    <row r="29" spans="1:10">
      <c r="D29" s="18"/>
    </row>
    <row r="30" spans="1:10">
      <c r="D30" s="17"/>
      <c r="J30" s="16" t="s">
        <v>149</v>
      </c>
    </row>
    <row r="31" spans="1:10">
      <c r="D31" s="18"/>
      <c r="E31" t="s">
        <v>162</v>
      </c>
      <c r="J31" s="16" t="s">
        <v>150</v>
      </c>
    </row>
    <row r="32" spans="1:10">
      <c r="D32" s="18"/>
    </row>
    <row r="33" spans="1:10">
      <c r="D33" s="19"/>
    </row>
    <row r="34" spans="1:10">
      <c r="D34" t="s">
        <v>163</v>
      </c>
      <c r="I34" t="s">
        <v>165</v>
      </c>
    </row>
    <row r="35" spans="1:10">
      <c r="D35" t="s">
        <v>153</v>
      </c>
      <c r="I35" t="s">
        <v>166</v>
      </c>
    </row>
    <row r="39" spans="1:10">
      <c r="A39" s="1"/>
      <c r="B39" s="1" t="s">
        <v>182</v>
      </c>
      <c r="C39" s="1"/>
      <c r="I39" t="s">
        <v>170</v>
      </c>
    </row>
    <row r="40" spans="1:10">
      <c r="A40" s="1" t="s">
        <v>80</v>
      </c>
      <c r="B40" s="1" t="s">
        <v>177</v>
      </c>
      <c r="C40" s="1"/>
      <c r="I40" t="s">
        <v>171</v>
      </c>
    </row>
    <row r="41" spans="1:10">
      <c r="A41" s="1" t="s">
        <v>175</v>
      </c>
      <c r="B41" s="1" t="s">
        <v>178</v>
      </c>
      <c r="C41" s="1"/>
      <c r="J41" t="s">
        <v>172</v>
      </c>
    </row>
    <row r="42" spans="1:10">
      <c r="A42" s="1" t="s">
        <v>174</v>
      </c>
      <c r="B42" s="1" t="s">
        <v>179</v>
      </c>
      <c r="C42" s="1"/>
    </row>
    <row r="43" spans="1:10">
      <c r="A43" s="1" t="s">
        <v>82</v>
      </c>
      <c r="B43" s="1" t="s">
        <v>181</v>
      </c>
      <c r="C43" s="1"/>
    </row>
    <row r="44" spans="1:10">
      <c r="A44" s="1"/>
      <c r="B44" s="1"/>
      <c r="C44" s="1"/>
    </row>
    <row r="45" spans="1:10">
      <c r="A45" s="1"/>
      <c r="B45" s="1" t="s">
        <v>183</v>
      </c>
      <c r="C45" s="1"/>
      <c r="I45" t="s">
        <v>183</v>
      </c>
    </row>
    <row r="46" spans="1:10">
      <c r="A46" s="1" t="s">
        <v>80</v>
      </c>
      <c r="B46" s="1" t="s">
        <v>185</v>
      </c>
      <c r="C46" s="1"/>
      <c r="I46" s="21" t="s">
        <v>184</v>
      </c>
    </row>
    <row r="47" spans="1:10">
      <c r="A47" s="1" t="s">
        <v>175</v>
      </c>
      <c r="B47" s="1" t="s">
        <v>186</v>
      </c>
      <c r="C47" s="1"/>
    </row>
    <row r="48" spans="1:10">
      <c r="A48" s="1" t="s">
        <v>174</v>
      </c>
      <c r="B48" s="1" t="s">
        <v>187</v>
      </c>
      <c r="C48" s="1"/>
      <c r="I48" s="11" t="s">
        <v>191</v>
      </c>
    </row>
    <row r="49" spans="1:9">
      <c r="A49" s="1" t="s">
        <v>82</v>
      </c>
      <c r="B49" s="1" t="s">
        <v>188</v>
      </c>
      <c r="C49" s="1"/>
      <c r="I49" t="s">
        <v>189</v>
      </c>
    </row>
    <row r="50" spans="1:9">
      <c r="I50" s="22" t="s">
        <v>192</v>
      </c>
    </row>
    <row r="51" spans="1:9">
      <c r="B51" s="1" t="s">
        <v>190</v>
      </c>
      <c r="I51" s="22" t="s">
        <v>193</v>
      </c>
    </row>
    <row r="52" spans="1:9">
      <c r="A52" s="1" t="s">
        <v>80</v>
      </c>
      <c r="B52" s="1" t="s">
        <v>195</v>
      </c>
      <c r="I52" s="22" t="s">
        <v>194</v>
      </c>
    </row>
    <row r="53" spans="1:9">
      <c r="A53" s="1" t="s">
        <v>175</v>
      </c>
      <c r="B53" s="1" t="s">
        <v>196</v>
      </c>
    </row>
    <row r="54" spans="1:9">
      <c r="A54" s="1" t="s">
        <v>174</v>
      </c>
      <c r="B54" s="1" t="s">
        <v>196</v>
      </c>
    </row>
    <row r="55" spans="1:9">
      <c r="A55" s="1" t="s">
        <v>82</v>
      </c>
      <c r="B55" s="1" t="s">
        <v>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topLeftCell="I1" workbookViewId="0">
      <selection activeCell="J39" sqref="J39"/>
    </sheetView>
  </sheetViews>
  <sheetFormatPr defaultRowHeight="15"/>
  <cols>
    <col min="13" max="13" width="14.42578125" customWidth="1"/>
    <col min="14" max="14" width="12.140625" bestFit="1" customWidth="1"/>
    <col min="15" max="15" width="10.5703125" bestFit="1" customWidth="1"/>
    <col min="16" max="16" width="10.5703125" customWidth="1"/>
  </cols>
  <sheetData>
    <row r="2" spans="2:17">
      <c r="B2" t="s">
        <v>9</v>
      </c>
    </row>
    <row r="3" spans="2:17">
      <c r="C3" t="s">
        <v>10</v>
      </c>
      <c r="J3" s="12" t="s">
        <v>76</v>
      </c>
      <c r="K3" s="12"/>
      <c r="L3" s="12"/>
      <c r="M3" s="12"/>
      <c r="N3" s="12"/>
      <c r="O3" s="12"/>
      <c r="P3" s="12"/>
      <c r="Q3" s="12"/>
    </row>
    <row r="4" spans="2:17">
      <c r="J4" s="13" t="s">
        <v>77</v>
      </c>
      <c r="K4" s="13" t="s">
        <v>78</v>
      </c>
      <c r="L4" s="13" t="s">
        <v>79</v>
      </c>
      <c r="M4" s="13" t="s">
        <v>80</v>
      </c>
      <c r="N4" s="13" t="s">
        <v>81</v>
      </c>
      <c r="O4" s="13" t="s">
        <v>82</v>
      </c>
      <c r="P4" s="13" t="s">
        <v>90</v>
      </c>
      <c r="Q4" s="13" t="s">
        <v>87</v>
      </c>
    </row>
    <row r="5" spans="2:17">
      <c r="J5" t="s">
        <v>83</v>
      </c>
      <c r="K5">
        <v>23.99</v>
      </c>
      <c r="L5">
        <v>3</v>
      </c>
      <c r="M5" t="s">
        <v>84</v>
      </c>
      <c r="N5" t="s">
        <v>85</v>
      </c>
      <c r="O5" t="s">
        <v>86</v>
      </c>
      <c r="P5">
        <v>1600</v>
      </c>
      <c r="Q5" t="s">
        <v>88</v>
      </c>
    </row>
    <row r="6" spans="2:17">
      <c r="B6" t="s">
        <v>55</v>
      </c>
      <c r="J6" t="s">
        <v>89</v>
      </c>
      <c r="K6">
        <v>20.99</v>
      </c>
      <c r="L6">
        <v>2</v>
      </c>
      <c r="M6" t="s">
        <v>91</v>
      </c>
      <c r="N6" t="s">
        <v>92</v>
      </c>
      <c r="O6" t="s">
        <v>93</v>
      </c>
      <c r="P6">
        <v>1000</v>
      </c>
      <c r="Q6" t="s">
        <v>94</v>
      </c>
    </row>
    <row r="7" spans="2:17">
      <c r="C7" t="s">
        <v>56</v>
      </c>
    </row>
    <row r="9" spans="2:17">
      <c r="B9" t="s">
        <v>57</v>
      </c>
      <c r="J9" t="s">
        <v>96</v>
      </c>
      <c r="K9">
        <v>26.99</v>
      </c>
      <c r="L9" t="s">
        <v>97</v>
      </c>
      <c r="M9" t="s">
        <v>98</v>
      </c>
      <c r="N9" t="s">
        <v>92</v>
      </c>
      <c r="O9" t="s">
        <v>99</v>
      </c>
      <c r="P9">
        <v>1000</v>
      </c>
      <c r="Q9" t="s">
        <v>95</v>
      </c>
    </row>
    <row r="10" spans="2:17">
      <c r="C10" t="s">
        <v>58</v>
      </c>
      <c r="K10" t="s">
        <v>101</v>
      </c>
    </row>
    <row r="11" spans="2:17">
      <c r="K11" t="s">
        <v>102</v>
      </c>
    </row>
    <row r="13" spans="2:17">
      <c r="B13" t="s">
        <v>59</v>
      </c>
    </row>
    <row r="14" spans="2:17">
      <c r="C14" t="s">
        <v>60</v>
      </c>
    </row>
    <row r="15" spans="2:17">
      <c r="J15" t="s">
        <v>103</v>
      </c>
    </row>
    <row r="16" spans="2:17">
      <c r="B16" t="s">
        <v>61</v>
      </c>
      <c r="J16" s="13" t="s">
        <v>77</v>
      </c>
      <c r="K16" s="13" t="s">
        <v>78</v>
      </c>
      <c r="L16" s="13" t="s">
        <v>79</v>
      </c>
      <c r="M16" s="13" t="s">
        <v>80</v>
      </c>
      <c r="N16" s="13" t="s">
        <v>81</v>
      </c>
      <c r="O16" s="13" t="s">
        <v>82</v>
      </c>
      <c r="P16" s="13" t="s">
        <v>90</v>
      </c>
      <c r="Q16" s="13" t="s">
        <v>87</v>
      </c>
    </row>
    <row r="17" spans="2:17">
      <c r="C17" t="s">
        <v>62</v>
      </c>
      <c r="Q17" t="s">
        <v>104</v>
      </c>
    </row>
    <row r="18" spans="2:17">
      <c r="Q18" t="s">
        <v>105</v>
      </c>
    </row>
    <row r="19" spans="2:17">
      <c r="B19" t="s">
        <v>63</v>
      </c>
    </row>
    <row r="20" spans="2:17">
      <c r="C20" t="s">
        <v>64</v>
      </c>
      <c r="Q20" t="s">
        <v>107</v>
      </c>
    </row>
    <row r="22" spans="2:17">
      <c r="B22" t="s">
        <v>65</v>
      </c>
      <c r="Q22" t="s">
        <v>109</v>
      </c>
    </row>
    <row r="23" spans="2:17">
      <c r="C23" t="s">
        <v>66</v>
      </c>
    </row>
    <row r="24" spans="2:17">
      <c r="Q24" t="s">
        <v>108</v>
      </c>
    </row>
    <row r="25" spans="2:17">
      <c r="B25" t="s">
        <v>67</v>
      </c>
      <c r="Q25" t="s">
        <v>110</v>
      </c>
    </row>
    <row r="26" spans="2:17">
      <c r="C26" t="s">
        <v>68</v>
      </c>
      <c r="Q26" t="s">
        <v>111</v>
      </c>
    </row>
    <row r="27" spans="2:17">
      <c r="J27" t="s">
        <v>118</v>
      </c>
      <c r="K27">
        <v>59.99</v>
      </c>
      <c r="L27">
        <v>3</v>
      </c>
      <c r="M27" t="s">
        <v>117</v>
      </c>
      <c r="N27" t="s">
        <v>116</v>
      </c>
      <c r="O27" t="s">
        <v>122</v>
      </c>
      <c r="Q27" t="s">
        <v>112</v>
      </c>
    </row>
    <row r="28" spans="2:17">
      <c r="B28" t="s">
        <v>70</v>
      </c>
      <c r="Q28" t="s">
        <v>113</v>
      </c>
    </row>
    <row r="29" spans="2:17">
      <c r="C29" t="s">
        <v>69</v>
      </c>
      <c r="Q29" t="s">
        <v>114</v>
      </c>
    </row>
    <row r="31" spans="2:17">
      <c r="B31" s="1" t="s">
        <v>74</v>
      </c>
    </row>
    <row r="34" spans="10:17">
      <c r="Q34" t="s">
        <v>106</v>
      </c>
    </row>
    <row r="38" spans="10:17">
      <c r="J38" t="s">
        <v>227</v>
      </c>
    </row>
    <row r="39" spans="10:17">
      <c r="J39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46"/>
  <sheetViews>
    <sheetView workbookViewId="0">
      <selection activeCell="H40" sqref="H40"/>
    </sheetView>
  </sheetViews>
  <sheetFormatPr defaultRowHeight="15"/>
  <sheetData>
    <row r="10" spans="2:13">
      <c r="B10" t="s">
        <v>103</v>
      </c>
    </row>
    <row r="11" spans="2:13">
      <c r="B11" s="13" t="s">
        <v>77</v>
      </c>
      <c r="C11" s="13" t="s">
        <v>78</v>
      </c>
      <c r="D11" s="13" t="s">
        <v>79</v>
      </c>
      <c r="E11" s="13" t="s">
        <v>80</v>
      </c>
      <c r="F11" s="13" t="s">
        <v>81</v>
      </c>
      <c r="G11" s="13" t="s">
        <v>82</v>
      </c>
      <c r="H11" s="13" t="s">
        <v>90</v>
      </c>
      <c r="I11" s="13" t="s">
        <v>87</v>
      </c>
    </row>
    <row r="12" spans="2:13">
      <c r="B12" t="s">
        <v>118</v>
      </c>
      <c r="C12">
        <v>59.99</v>
      </c>
      <c r="D12">
        <v>3</v>
      </c>
      <c r="E12" t="s">
        <v>117</v>
      </c>
      <c r="F12" t="s">
        <v>116</v>
      </c>
      <c r="G12" t="s">
        <v>122</v>
      </c>
      <c r="I12" t="s">
        <v>112</v>
      </c>
    </row>
    <row r="15" spans="2:13">
      <c r="B15" s="1" t="s">
        <v>123</v>
      </c>
    </row>
    <row r="16" spans="2:13">
      <c r="B16" t="s">
        <v>119</v>
      </c>
      <c r="C16" t="s">
        <v>120</v>
      </c>
      <c r="J16">
        <v>29.924939999999999</v>
      </c>
      <c r="K16" t="s">
        <v>132</v>
      </c>
      <c r="L16">
        <v>848.35789999999997</v>
      </c>
      <c r="M16" t="s">
        <v>131</v>
      </c>
    </row>
    <row r="17" spans="2:8">
      <c r="B17" t="s">
        <v>129</v>
      </c>
      <c r="C17" t="s">
        <v>121</v>
      </c>
      <c r="E17">
        <v>4.5221</v>
      </c>
      <c r="F17" t="s">
        <v>128</v>
      </c>
    </row>
    <row r="18" spans="2:8">
      <c r="D18" s="14" t="s">
        <v>127</v>
      </c>
      <c r="E18">
        <v>18.463899999999999</v>
      </c>
      <c r="F18" t="s">
        <v>128</v>
      </c>
      <c r="G18">
        <v>523.44276000000002</v>
      </c>
      <c r="H18" t="s">
        <v>131</v>
      </c>
    </row>
    <row r="19" spans="2:8">
      <c r="D19" t="s">
        <v>130</v>
      </c>
      <c r="E19">
        <v>22.986000000000001</v>
      </c>
      <c r="F19" t="s">
        <v>128</v>
      </c>
      <c r="G19">
        <v>651.64213900000004</v>
      </c>
      <c r="H19" t="s">
        <v>131</v>
      </c>
    </row>
    <row r="20" spans="2:8">
      <c r="E20">
        <v>29.924939999999999</v>
      </c>
      <c r="F20" t="s">
        <v>132</v>
      </c>
      <c r="G20">
        <f>G21-G19</f>
        <v>848.35786099999996</v>
      </c>
      <c r="H20" t="s">
        <v>131</v>
      </c>
    </row>
    <row r="21" spans="2:8">
      <c r="F21" t="s">
        <v>133</v>
      </c>
      <c r="G21">
        <v>1500</v>
      </c>
      <c r="H21" t="s">
        <v>131</v>
      </c>
    </row>
    <row r="25" spans="2:8">
      <c r="B25" s="1" t="s">
        <v>125</v>
      </c>
      <c r="E25" t="s">
        <v>80</v>
      </c>
      <c r="F25" t="s">
        <v>81</v>
      </c>
    </row>
    <row r="26" spans="2:8">
      <c r="B26" t="s">
        <v>124</v>
      </c>
      <c r="E26">
        <v>3.8401999999999998</v>
      </c>
      <c r="F26">
        <v>2.5598000000000001</v>
      </c>
    </row>
    <row r="27" spans="2:8">
      <c r="B27" t="s">
        <v>126</v>
      </c>
      <c r="E27">
        <v>10</v>
      </c>
      <c r="F27">
        <v>2.5579000000000001</v>
      </c>
    </row>
    <row r="30" spans="2:8">
      <c r="B30" t="s">
        <v>136</v>
      </c>
      <c r="D30" t="s">
        <v>137</v>
      </c>
    </row>
    <row r="31" spans="2:8">
      <c r="B31" t="s">
        <v>134</v>
      </c>
      <c r="D31" t="s">
        <v>135</v>
      </c>
    </row>
    <row r="33" spans="2:12">
      <c r="B33" s="1" t="s">
        <v>138</v>
      </c>
    </row>
    <row r="34" spans="2:12">
      <c r="B34" t="s">
        <v>139</v>
      </c>
      <c r="C34" t="s">
        <v>140</v>
      </c>
      <c r="D34" t="s">
        <v>151</v>
      </c>
      <c r="K34" s="1" t="s">
        <v>164</v>
      </c>
    </row>
    <row r="35" spans="2:12">
      <c r="K35" t="s">
        <v>152</v>
      </c>
    </row>
    <row r="36" spans="2:12">
      <c r="C36" s="20" t="s">
        <v>152</v>
      </c>
      <c r="D36" s="1"/>
      <c r="K36">
        <v>64.970659999999995</v>
      </c>
      <c r="L36" t="s">
        <v>156</v>
      </c>
    </row>
    <row r="37" spans="2:12">
      <c r="B37" s="14" t="s">
        <v>157</v>
      </c>
      <c r="C37">
        <v>2.5579000000000001</v>
      </c>
      <c r="D37" t="s">
        <v>81</v>
      </c>
      <c r="E37">
        <v>64.970659999999995</v>
      </c>
      <c r="F37" t="s">
        <v>156</v>
      </c>
      <c r="K37" s="17"/>
    </row>
    <row r="38" spans="2:12">
      <c r="B38" s="14" t="s">
        <v>157</v>
      </c>
      <c r="C38">
        <v>4</v>
      </c>
      <c r="D38" t="s">
        <v>80</v>
      </c>
      <c r="E38">
        <v>101.6</v>
      </c>
      <c r="F38" t="s">
        <v>156</v>
      </c>
      <c r="K38" s="18"/>
      <c r="L38" t="s">
        <v>161</v>
      </c>
    </row>
    <row r="39" spans="2:12">
      <c r="B39" s="14" t="s">
        <v>157</v>
      </c>
      <c r="C39">
        <v>1.27895</v>
      </c>
      <c r="D39" t="s">
        <v>154</v>
      </c>
      <c r="E39">
        <v>32.485329999999998</v>
      </c>
      <c r="F39" t="s">
        <v>156</v>
      </c>
      <c r="K39" s="18"/>
    </row>
    <row r="40" spans="2:12">
      <c r="C40" s="14" t="s">
        <v>160</v>
      </c>
      <c r="D40" t="s">
        <v>155</v>
      </c>
      <c r="E40">
        <v>336835.72467000003</v>
      </c>
      <c r="F40" t="s">
        <v>158</v>
      </c>
      <c r="K40" s="18"/>
    </row>
    <row r="41" spans="2:12">
      <c r="K41" s="17"/>
    </row>
    <row r="42" spans="2:12">
      <c r="C42" s="20" t="s">
        <v>153</v>
      </c>
      <c r="K42" s="18"/>
      <c r="L42" t="s">
        <v>162</v>
      </c>
    </row>
    <row r="43" spans="2:12">
      <c r="B43" s="14" t="s">
        <v>157</v>
      </c>
      <c r="C43">
        <v>2.4740000000000002</v>
      </c>
      <c r="D43" t="s">
        <v>81</v>
      </c>
      <c r="E43">
        <v>62.839599999999997</v>
      </c>
      <c r="F43" t="s">
        <v>156</v>
      </c>
      <c r="K43" s="18"/>
    </row>
    <row r="44" spans="2:12">
      <c r="B44" s="14" t="s">
        <v>157</v>
      </c>
      <c r="C44">
        <v>3.8</v>
      </c>
      <c r="D44" t="s">
        <v>80</v>
      </c>
      <c r="E44">
        <v>96.52</v>
      </c>
      <c r="F44" t="s">
        <v>156</v>
      </c>
      <c r="K44" s="19"/>
    </row>
    <row r="45" spans="2:12">
      <c r="B45" s="14" t="s">
        <v>157</v>
      </c>
      <c r="C45">
        <v>1.2370000000000001</v>
      </c>
      <c r="D45" t="s">
        <v>154</v>
      </c>
      <c r="E45">
        <v>31.419799999999999</v>
      </c>
      <c r="K45" t="s">
        <v>163</v>
      </c>
    </row>
    <row r="46" spans="2:12">
      <c r="C46" t="s">
        <v>159</v>
      </c>
      <c r="D46" t="s">
        <v>155</v>
      </c>
      <c r="E46" t="s">
        <v>167</v>
      </c>
      <c r="K46" t="s">
        <v>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"/>
  <sheetViews>
    <sheetView workbookViewId="0">
      <selection activeCell="H14" sqref="H14:I14"/>
    </sheetView>
  </sheetViews>
  <sheetFormatPr defaultRowHeight="15"/>
  <sheetData>
    <row r="3" spans="2:2">
      <c r="B3" t="s">
        <v>50</v>
      </c>
    </row>
    <row r="5" spans="2:2">
      <c r="B5" t="s">
        <v>51</v>
      </c>
    </row>
    <row r="7" spans="2:2">
      <c r="B7" t="s">
        <v>52</v>
      </c>
    </row>
    <row r="8" spans="2:2">
      <c r="B8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F12" sqref="F12"/>
    </sheetView>
  </sheetViews>
  <sheetFormatPr defaultRowHeight="15"/>
  <sheetData>
    <row r="3" spans="2:3">
      <c r="B3" t="s">
        <v>7</v>
      </c>
    </row>
    <row r="4" spans="2:3">
      <c r="B4" t="s">
        <v>8</v>
      </c>
    </row>
    <row r="5" spans="2:3">
      <c r="C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9" sqref="A9"/>
    </sheetView>
  </sheetViews>
  <sheetFormatPr defaultRowHeight="15"/>
  <sheetData>
    <row r="1" spans="1:9" ht="18.75">
      <c r="A1" s="9" t="s">
        <v>198</v>
      </c>
      <c r="I1" s="9" t="s">
        <v>207</v>
      </c>
    </row>
    <row r="3" spans="1:9">
      <c r="A3" s="1" t="s">
        <v>216</v>
      </c>
      <c r="I3" s="1" t="s">
        <v>208</v>
      </c>
    </row>
    <row r="4" spans="1:9">
      <c r="A4" t="s">
        <v>199</v>
      </c>
      <c r="I4" t="s">
        <v>209</v>
      </c>
    </row>
    <row r="5" spans="1:9">
      <c r="A5" t="s">
        <v>200</v>
      </c>
      <c r="I5" t="s">
        <v>211</v>
      </c>
    </row>
    <row r="6" spans="1:9">
      <c r="A6" t="s">
        <v>202</v>
      </c>
      <c r="I6" t="s">
        <v>210</v>
      </c>
    </row>
    <row r="7" spans="1:9">
      <c r="A7" t="s">
        <v>203</v>
      </c>
      <c r="I7" t="s">
        <v>212</v>
      </c>
    </row>
    <row r="8" spans="1:9">
      <c r="A8" t="s">
        <v>204</v>
      </c>
    </row>
    <row r="9" spans="1:9">
      <c r="A9" t="s">
        <v>205</v>
      </c>
    </row>
    <row r="10" spans="1:9">
      <c r="A10" t="s">
        <v>206</v>
      </c>
    </row>
    <row r="12" spans="1:9">
      <c r="A12" s="1" t="s">
        <v>217</v>
      </c>
    </row>
    <row r="13" spans="1:9">
      <c r="A13" t="s">
        <v>201</v>
      </c>
    </row>
    <row r="16" spans="1:9">
      <c r="A16" s="1" t="s">
        <v>218</v>
      </c>
    </row>
    <row r="17" spans="1:3">
      <c r="A17" t="s">
        <v>213</v>
      </c>
    </row>
    <row r="18" spans="1:3">
      <c r="A18" t="s">
        <v>219</v>
      </c>
    </row>
    <row r="19" spans="1:3">
      <c r="A19" t="s">
        <v>214</v>
      </c>
    </row>
    <row r="20" spans="1:3">
      <c r="A20" t="s">
        <v>215</v>
      </c>
    </row>
    <row r="21" spans="1:3">
      <c r="A21" t="s">
        <v>220</v>
      </c>
    </row>
    <row r="22" spans="1:3">
      <c r="A22" t="s">
        <v>221</v>
      </c>
    </row>
    <row r="23" spans="1:3">
      <c r="A23" t="s">
        <v>222</v>
      </c>
    </row>
    <row r="29" spans="1:3">
      <c r="A29" t="s">
        <v>205</v>
      </c>
      <c r="C29" t="s">
        <v>223</v>
      </c>
    </row>
    <row r="30" spans="1:3">
      <c r="C30" t="s">
        <v>224</v>
      </c>
    </row>
    <row r="31" spans="1:3">
      <c r="C31" t="s">
        <v>225</v>
      </c>
    </row>
    <row r="32" spans="1:3">
      <c r="C32" t="s">
        <v>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Project Idea Objectives</vt:lpstr>
      <vt:lpstr>Payload Research</vt:lpstr>
      <vt:lpstr>Vehicle Research</vt:lpstr>
      <vt:lpstr>SA-14</vt:lpstr>
      <vt:lpstr>Launch Pad</vt:lpstr>
      <vt:lpstr>Vehicle Testing</vt:lpstr>
      <vt:lpstr>RASPI Payload</vt:lpstr>
      <vt:lpstr>'Project Idea Objectives'!sitedimensions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2015-12-20T08:39:36Z</dcterms:modified>
</cp:coreProperties>
</file>