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S\Semester 7\DisJas\Pertemuan 8\"/>
    </mc:Choice>
  </mc:AlternateContent>
  <xr:revisionPtr revIDLastSave="0" documentId="13_ncr:1_{72132DBF-A09A-4D0F-8A76-5020622F345D}" xr6:coauthVersionLast="47" xr6:coauthVersionMax="47" xr10:uidLastSave="{00000000-0000-0000-0000-000000000000}"/>
  <bookViews>
    <workbookView xWindow="-120" yWindow="-120" windowWidth="29040" windowHeight="15720" xr2:uid="{EF57A38B-7670-485F-A569-67F2C2A01BC4}"/>
  </bookViews>
  <sheets>
    <sheet name="Lengkap" sheetId="3" r:id="rId1"/>
    <sheet name="Tabel 1" sheetId="4" r:id="rId2"/>
    <sheet name="Tabel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5" l="1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J50" i="3"/>
  <c r="H50" i="3"/>
  <c r="G50" i="3"/>
  <c r="J49" i="3"/>
  <c r="H49" i="3"/>
  <c r="G49" i="3"/>
  <c r="J48" i="3"/>
  <c r="H48" i="3"/>
  <c r="G48" i="3"/>
  <c r="J47" i="3"/>
  <c r="H47" i="3"/>
  <c r="G47" i="3"/>
  <c r="J46" i="3"/>
  <c r="H46" i="3"/>
  <c r="G46" i="3"/>
  <c r="J45" i="3"/>
  <c r="H45" i="3"/>
  <c r="G45" i="3"/>
  <c r="J44" i="3"/>
  <c r="H44" i="3"/>
  <c r="G44" i="3"/>
  <c r="J43" i="3"/>
  <c r="H43" i="3"/>
  <c r="G43" i="3"/>
  <c r="J42" i="3"/>
  <c r="H42" i="3"/>
  <c r="G42" i="3"/>
  <c r="J41" i="3"/>
  <c r="H41" i="3"/>
  <c r="G41" i="3"/>
  <c r="J40" i="3"/>
  <c r="H40" i="3"/>
  <c r="G40" i="3"/>
  <c r="J39" i="3"/>
  <c r="H39" i="3"/>
  <c r="G39" i="3"/>
  <c r="J38" i="3"/>
  <c r="H38" i="3"/>
  <c r="G38" i="3"/>
  <c r="J37" i="3"/>
  <c r="H37" i="3"/>
  <c r="G37" i="3"/>
  <c r="J36" i="3"/>
  <c r="H36" i="3"/>
  <c r="G36" i="3"/>
  <c r="J35" i="3"/>
  <c r="H35" i="3"/>
  <c r="G35" i="3"/>
  <c r="J34" i="3"/>
  <c r="H34" i="3"/>
  <c r="G34" i="3"/>
  <c r="J33" i="3"/>
  <c r="H33" i="3"/>
  <c r="G33" i="3"/>
  <c r="J32" i="3"/>
  <c r="H32" i="3"/>
  <c r="G32" i="3"/>
  <c r="J31" i="3"/>
  <c r="H31" i="3"/>
  <c r="G31" i="3"/>
  <c r="J30" i="3"/>
  <c r="H30" i="3"/>
  <c r="G30" i="3"/>
  <c r="J29" i="3"/>
  <c r="H29" i="3"/>
  <c r="G29" i="3"/>
  <c r="J28" i="3"/>
  <c r="H28" i="3"/>
  <c r="G28" i="3"/>
  <c r="J27" i="3"/>
  <c r="H27" i="3"/>
  <c r="G27" i="3"/>
  <c r="J26" i="3"/>
  <c r="H26" i="3"/>
  <c r="G26" i="3"/>
  <c r="J25" i="3"/>
  <c r="H25" i="3"/>
  <c r="G25" i="3"/>
  <c r="J24" i="3"/>
  <c r="H24" i="3"/>
  <c r="G24" i="3"/>
  <c r="J23" i="3"/>
  <c r="H23" i="3"/>
  <c r="G23" i="3"/>
  <c r="J22" i="3"/>
  <c r="H22" i="3"/>
  <c r="G22" i="3"/>
  <c r="J21" i="3"/>
  <c r="H21" i="3"/>
  <c r="G21" i="3"/>
  <c r="J20" i="3"/>
  <c r="H20" i="3"/>
  <c r="G20" i="3"/>
  <c r="J19" i="3"/>
  <c r="H19" i="3"/>
  <c r="G19" i="3"/>
  <c r="J18" i="3"/>
  <c r="H18" i="3"/>
  <c r="G18" i="3"/>
  <c r="J17" i="3"/>
  <c r="H17" i="3"/>
  <c r="G17" i="3"/>
  <c r="J16" i="3"/>
  <c r="H16" i="3"/>
  <c r="G16" i="3"/>
  <c r="J15" i="3"/>
  <c r="H15" i="3"/>
  <c r="G15" i="3"/>
  <c r="J14" i="3"/>
  <c r="H14" i="3"/>
  <c r="G14" i="3"/>
  <c r="J13" i="3"/>
  <c r="H13" i="3"/>
  <c r="G13" i="3"/>
  <c r="J12" i="3"/>
  <c r="H12" i="3"/>
  <c r="G12" i="3"/>
  <c r="J11" i="3"/>
  <c r="H11" i="3"/>
  <c r="G11" i="3"/>
  <c r="J10" i="3"/>
  <c r="H10" i="3"/>
  <c r="G10" i="3"/>
  <c r="J9" i="3"/>
  <c r="H9" i="3"/>
  <c r="G9" i="3"/>
  <c r="J8" i="3"/>
  <c r="H8" i="3"/>
  <c r="G8" i="3"/>
  <c r="J7" i="3"/>
  <c r="H7" i="3"/>
  <c r="G7" i="3"/>
  <c r="H6" i="3"/>
  <c r="G6" i="3"/>
  <c r="J6" i="3"/>
</calcChain>
</file>

<file path=xl/sharedStrings.xml><?xml version="1.0" encoding="utf-8"?>
<sst xmlns="http://schemas.openxmlformats.org/spreadsheetml/2006/main" count="102" uniqueCount="58">
  <si>
    <t>1.1 Tanaman Bahan Makanan</t>
  </si>
  <si>
    <t>1.2 Hortikultura</t>
  </si>
  <si>
    <t>1.3 Perkebunan</t>
  </si>
  <si>
    <t>1.4 Peternakan</t>
  </si>
  <si>
    <t>1.5 Perikanan</t>
  </si>
  <si>
    <t>1. PERTANIAN</t>
  </si>
  <si>
    <t>2.PERTAMBANGAN DAN PENGGALIAN</t>
  </si>
  <si>
    <t>2.1 Pertambangan</t>
  </si>
  <si>
    <t>2.2 Penggalian</t>
  </si>
  <si>
    <t>3. INDUSTRI PENGOLAHAN</t>
  </si>
  <si>
    <t>3.2. Industri Susu dan makanan dari susu</t>
  </si>
  <si>
    <t>3.3. Industri penggilingan padi, tepung dan pakan ternak</t>
  </si>
  <si>
    <t>3.4. Industri makanan lainnya</t>
  </si>
  <si>
    <t>3.5. Industri minuman dan rokok</t>
  </si>
  <si>
    <t>3.6. Industri pemintalan dan pertenunan tekstil</t>
  </si>
  <si>
    <t>3.7. Industri pakaian jadi dan alas kaki</t>
  </si>
  <si>
    <t>3.8. Industri kayu gergajian dan olahan</t>
  </si>
  <si>
    <t>3.9. Industri kertas, barang dari kertas dan cetakan</t>
  </si>
  <si>
    <t>3.10.Industri pupuk</t>
  </si>
  <si>
    <t>3.11. Industri kimia dasar, bahan kimia dan barang dari bahan kimia</t>
  </si>
  <si>
    <t>3.12. Pengilangan minyak bumi dan gas</t>
  </si>
  <si>
    <t>3.13. Industri karet, plastik dan hasil-hasilnya</t>
  </si>
  <si>
    <t>3.14. Industri barang mineral bukan logam</t>
  </si>
  <si>
    <t>3.15. Industri logam dasar</t>
  </si>
  <si>
    <t>3.16. Industri barang -barang dari logam</t>
  </si>
  <si>
    <t>3.17. Industri mesin, listrik, elektronik dan perlengkapannya</t>
  </si>
  <si>
    <t>3.18. Industri alat angkutan</t>
  </si>
  <si>
    <t>3.19. Industri perabot rumah tangga dan barang lainnya</t>
  </si>
  <si>
    <t>4. PENGADAAN LISTRIK DAN GAS</t>
  </si>
  <si>
    <t>4.1 Ketenagalistrikan</t>
  </si>
  <si>
    <t>4.2 Pengadaan Gas</t>
  </si>
  <si>
    <t>5. PENGELOLAAN AIR</t>
  </si>
  <si>
    <t>6. ANGKUTAN PENUMPANG</t>
  </si>
  <si>
    <t>6.1 Angkutan Kereta Api Penumpang</t>
  </si>
  <si>
    <t>6.2 Angkutan Darat Penumpang</t>
  </si>
  <si>
    <t>6.3 Angkutan Laut Penumpang</t>
  </si>
  <si>
    <t>6.4 Angkutan Sungai Danau dan Penyeberangan Penumpang</t>
  </si>
  <si>
    <t>6.5 Angkutan Udara Penumpang</t>
  </si>
  <si>
    <t>7. PENYEDIAAN AKOMODASI DAN MAKANAN/MINUMAN</t>
  </si>
  <si>
    <t>7.1. Penyediaan Akomodasi</t>
  </si>
  <si>
    <t>7.2. Penyediaan Makanan dan Minuman</t>
  </si>
  <si>
    <t>8. JASA PENDIDIKAN</t>
  </si>
  <si>
    <t>9. JASA KESEHATAN</t>
  </si>
  <si>
    <t>INDEKS UMUM (1+2+3)</t>
  </si>
  <si>
    <t>Subsektor Harga Produsen</t>
  </si>
  <si>
    <t>Indeks Harga Produsen</t>
  </si>
  <si>
    <t>Triwulan I</t>
  </si>
  <si>
    <t>Triwulan II</t>
  </si>
  <si>
    <t>Triwulan IV</t>
  </si>
  <si>
    <t>Triwulan I -2022</t>
  </si>
  <si>
    <t>Triwulan II -2022</t>
  </si>
  <si>
    <t>3.1. Industri Pengolahan dan Pengawetan daging, Ikan, buah-buahan, Sayuran, minyak dan lemak</t>
  </si>
  <si>
    <t>Triwulan II -2021</t>
  </si>
  <si>
    <t>Inflasi Harga Produsen          (y-on-y) (%)</t>
  </si>
  <si>
    <t>Inflasi Harga Produsen                 (q-to-q) (%)</t>
  </si>
  <si>
    <t>Inflasi Harga Produsen</t>
  </si>
  <si>
    <t>(q-to-q) (%)</t>
  </si>
  <si>
    <t>(y-on-y)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</si>
</sst>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.8000000000000007"/>
      <color rgb="FF333333"/>
      <name val="Verdana"/>
      <family val="2"/>
    </font>
    <font>
      <b/>
      <sz val="8.8000000000000007"/>
      <color rgb="FF333333"/>
      <name val="Verdana"/>
      <family val="2"/>
    </font>
    <font>
      <sz val="9.35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111111"/>
      </bottom>
      <diagonal/>
    </border>
    <border>
      <left/>
      <right style="medium">
        <color rgb="FFDDDDDD"/>
      </right>
      <top style="medium">
        <color rgb="FFDDDDDD"/>
      </top>
      <bottom style="medium">
        <color rgb="FF11111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right" vertical="top" indent="1"/>
    </xf>
    <xf numFmtId="0" fontId="2" fillId="2" borderId="2" xfId="0" applyFont="1" applyFill="1" applyBorder="1" applyAlignment="1">
      <alignment horizontal="left" vertical="top" wrapText="1" indent="1"/>
    </xf>
    <xf numFmtId="0" fontId="2" fillId="3" borderId="4" xfId="0" applyFont="1" applyFill="1" applyBorder="1" applyAlignment="1">
      <alignment horizontal="right" vertical="top" indent="1"/>
    </xf>
    <xf numFmtId="0" fontId="3" fillId="2" borderId="2" xfId="0" applyFont="1" applyFill="1" applyBorder="1" applyAlignment="1">
      <alignment horizontal="left" vertical="top" wrapText="1" indent="1"/>
    </xf>
    <xf numFmtId="0" fontId="3" fillId="2" borderId="3" xfId="0" applyFont="1" applyFill="1" applyBorder="1" applyAlignment="1">
      <alignment horizontal="left" vertical="top" wrapText="1" indent="1"/>
    </xf>
    <xf numFmtId="0" fontId="2" fillId="2" borderId="4" xfId="0" applyFont="1" applyFill="1" applyBorder="1" applyAlignment="1">
      <alignment horizontal="right" vertical="top" indent="1"/>
    </xf>
    <xf numFmtId="0" fontId="0" fillId="0" borderId="5" xfId="0" applyBorder="1"/>
    <xf numFmtId="0" fontId="1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1" fillId="4" borderId="7" xfId="0" applyFont="1" applyFill="1" applyBorder="1" applyAlignment="1">
      <alignment wrapText="1"/>
    </xf>
    <xf numFmtId="0" fontId="1" fillId="4" borderId="7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 indent="1"/>
    </xf>
    <xf numFmtId="0" fontId="4" fillId="4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right" vertical="center" inden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right" vertical="center" indent="1"/>
    </xf>
    <xf numFmtId="0" fontId="3" fillId="2" borderId="7" xfId="0" applyFont="1" applyFill="1" applyBorder="1" applyAlignment="1">
      <alignment horizontal="left" vertical="top" wrapText="1" indent="1"/>
    </xf>
    <xf numFmtId="0" fontId="2" fillId="2" borderId="7" xfId="0" applyFont="1" applyFill="1" applyBorder="1" applyAlignment="1">
      <alignment horizontal="right" vertical="top" indent="1"/>
    </xf>
    <xf numFmtId="0" fontId="2" fillId="3" borderId="7" xfId="0" applyFont="1" applyFill="1" applyBorder="1" applyAlignment="1">
      <alignment horizontal="right" vertical="top" indent="1"/>
    </xf>
    <xf numFmtId="2" fontId="2" fillId="3" borderId="7" xfId="0" applyNumberFormat="1" applyFont="1" applyFill="1" applyBorder="1" applyAlignment="1">
      <alignment horizontal="right" vertical="top" indent="1"/>
    </xf>
    <xf numFmtId="0" fontId="2" fillId="2" borderId="7" xfId="0" applyFont="1" applyFill="1" applyBorder="1" applyAlignment="1">
      <alignment horizontal="left" vertical="top" wrapText="1" inden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BE58-CAFB-4457-BE38-5018E5B09A58}">
  <dimension ref="A2:S50"/>
  <sheetViews>
    <sheetView tabSelected="1" workbookViewId="0">
      <selection activeCell="M9" sqref="M9"/>
    </sheetView>
  </sheetViews>
  <sheetFormatPr defaultRowHeight="15" x14ac:dyDescent="0.25"/>
  <cols>
    <col min="1" max="1" width="40.85546875" customWidth="1"/>
    <col min="2" max="2" width="11.140625" bestFit="1" customWidth="1"/>
    <col min="3" max="3" width="11.85546875" bestFit="1" customWidth="1"/>
    <col min="4" max="4" width="12.28515625" bestFit="1" customWidth="1"/>
    <col min="5" max="5" width="11.140625" bestFit="1" customWidth="1"/>
    <col min="6" max="6" width="11.85546875" bestFit="1" customWidth="1"/>
    <col min="7" max="7" width="11.140625" bestFit="1" customWidth="1"/>
    <col min="8" max="8" width="12" customWidth="1"/>
    <col min="9" max="9" width="12.42578125" customWidth="1"/>
    <col min="10" max="10" width="11.85546875" customWidth="1"/>
  </cols>
  <sheetData>
    <row r="2" spans="1:19" x14ac:dyDescent="0.25">
      <c r="E2" s="10"/>
    </row>
    <row r="3" spans="1:19" ht="15.75" customHeight="1" x14ac:dyDescent="0.25">
      <c r="A3" s="16" t="s">
        <v>44</v>
      </c>
      <c r="B3" s="27" t="s">
        <v>45</v>
      </c>
      <c r="C3" s="28"/>
      <c r="D3" s="28"/>
      <c r="E3" s="28"/>
      <c r="F3" s="14"/>
      <c r="G3" s="12" t="s">
        <v>54</v>
      </c>
      <c r="H3" s="12"/>
      <c r="I3" s="12" t="s">
        <v>53</v>
      </c>
      <c r="J3" s="12"/>
    </row>
    <row r="4" spans="1:19" x14ac:dyDescent="0.25">
      <c r="A4" s="16"/>
      <c r="B4" s="20">
        <v>2020</v>
      </c>
      <c r="C4" s="17"/>
      <c r="D4" s="17"/>
      <c r="E4" s="13">
        <v>2022</v>
      </c>
      <c r="F4" s="8"/>
      <c r="G4" s="18"/>
      <c r="H4" s="18"/>
      <c r="I4" s="12"/>
      <c r="J4" s="12"/>
      <c r="L4" s="7"/>
    </row>
    <row r="5" spans="1:19" ht="31.5" customHeight="1" thickBot="1" x14ac:dyDescent="0.3">
      <c r="A5" s="16"/>
      <c r="B5" s="21" t="s">
        <v>47</v>
      </c>
      <c r="C5" s="19" t="s">
        <v>47</v>
      </c>
      <c r="D5" s="19" t="s">
        <v>48</v>
      </c>
      <c r="E5" s="19" t="s">
        <v>46</v>
      </c>
      <c r="F5" s="19" t="s">
        <v>47</v>
      </c>
      <c r="G5" s="15" t="s">
        <v>49</v>
      </c>
      <c r="H5" s="15" t="s">
        <v>50</v>
      </c>
      <c r="I5" s="15" t="s">
        <v>52</v>
      </c>
      <c r="J5" s="15" t="s">
        <v>50</v>
      </c>
    </row>
    <row r="6" spans="1:19" ht="15.75" thickBot="1" x14ac:dyDescent="0.3">
      <c r="A6" s="22" t="s">
        <v>5</v>
      </c>
      <c r="B6" s="23">
        <v>145.29</v>
      </c>
      <c r="C6" s="23">
        <v>151.15</v>
      </c>
      <c r="D6" s="23">
        <v>156.29</v>
      </c>
      <c r="E6" s="24">
        <v>160.08000000000001</v>
      </c>
      <c r="F6" s="24">
        <v>160.77000000000001</v>
      </c>
      <c r="G6" s="25">
        <f>(E6-D6)/D6*100</f>
        <v>2.4249792053234502</v>
      </c>
      <c r="H6" s="25">
        <f>(F6-E6)/E6*100</f>
        <v>0.43103448275861922</v>
      </c>
      <c r="I6" s="25">
        <f>(C6-B6)/B6*100</f>
        <v>4.033312684974887</v>
      </c>
      <c r="J6" s="25">
        <f>(F6-C6)/C6*100</f>
        <v>6.3645385378762835</v>
      </c>
      <c r="L6" s="4"/>
      <c r="M6" s="1"/>
      <c r="N6" s="4"/>
      <c r="O6" s="1"/>
      <c r="P6" s="1"/>
      <c r="Q6" s="1"/>
      <c r="R6" s="1"/>
      <c r="S6" s="1"/>
    </row>
    <row r="7" spans="1:19" ht="15.75" thickBot="1" x14ac:dyDescent="0.3">
      <c r="A7" s="26" t="s">
        <v>0</v>
      </c>
      <c r="B7" s="23">
        <v>154.81</v>
      </c>
      <c r="C7" s="23">
        <v>152.33000000000001</v>
      </c>
      <c r="D7" s="23">
        <v>157.22999999999999</v>
      </c>
      <c r="E7" s="23">
        <v>160.13</v>
      </c>
      <c r="F7" s="23">
        <v>158.28</v>
      </c>
      <c r="G7" s="25">
        <f t="shared" ref="G7:G50" si="0">(E7-D7)/D7*100</f>
        <v>1.8444317242256605</v>
      </c>
      <c r="H7" s="25">
        <f t="shared" ref="H7:H50" si="1">(F7-E7)/E7*100</f>
        <v>-1.1553113095609782</v>
      </c>
      <c r="I7" s="25">
        <f>(C7-B7)/B7*100</f>
        <v>-1.6019636974355596</v>
      </c>
      <c r="J7" s="25">
        <f t="shared" ref="J7:J50" si="2">(F7-C7)/C7*100</f>
        <v>3.9059935665988235</v>
      </c>
      <c r="L7" s="2"/>
      <c r="M7" s="1"/>
      <c r="N7" s="2"/>
      <c r="O7" s="1"/>
      <c r="P7" s="1"/>
      <c r="Q7" s="1"/>
      <c r="R7" s="1"/>
      <c r="S7" s="1"/>
    </row>
    <row r="8" spans="1:19" ht="15.75" thickBot="1" x14ac:dyDescent="0.3">
      <c r="A8" s="26" t="s">
        <v>1</v>
      </c>
      <c r="B8" s="23">
        <v>144.84</v>
      </c>
      <c r="C8" s="23">
        <v>145.51</v>
      </c>
      <c r="D8" s="23">
        <v>144.04</v>
      </c>
      <c r="E8" s="23">
        <v>146.65</v>
      </c>
      <c r="F8" s="23">
        <v>153.12</v>
      </c>
      <c r="G8" s="25">
        <f t="shared" si="0"/>
        <v>1.8119966675923451</v>
      </c>
      <c r="H8" s="25">
        <f t="shared" si="1"/>
        <v>4.4118649846573463</v>
      </c>
      <c r="I8" s="25">
        <f>(C8-B8)/B8*100</f>
        <v>0.46257939795635694</v>
      </c>
      <c r="J8" s="25">
        <f t="shared" si="2"/>
        <v>5.2298811078276506</v>
      </c>
      <c r="L8" s="2"/>
      <c r="M8" s="1"/>
      <c r="N8" s="2"/>
      <c r="O8" s="1"/>
      <c r="P8" s="1"/>
      <c r="Q8" s="1"/>
      <c r="R8" s="1"/>
      <c r="S8" s="1"/>
    </row>
    <row r="9" spans="1:19" ht="15.75" thickBot="1" x14ac:dyDescent="0.3">
      <c r="A9" s="26" t="s">
        <v>2</v>
      </c>
      <c r="B9" s="23">
        <v>128.96</v>
      </c>
      <c r="C9" s="23">
        <v>152.44999999999999</v>
      </c>
      <c r="D9" s="23">
        <v>170.05</v>
      </c>
      <c r="E9" s="23">
        <v>179.74</v>
      </c>
      <c r="F9" s="23">
        <v>175.43</v>
      </c>
      <c r="G9" s="25">
        <f t="shared" si="0"/>
        <v>5.6983240223463669</v>
      </c>
      <c r="H9" s="25">
        <f t="shared" si="1"/>
        <v>-2.3979080894625584</v>
      </c>
      <c r="I9" s="25">
        <f>(C9-B9)/B9*100</f>
        <v>18.214950372208421</v>
      </c>
      <c r="J9" s="25">
        <f t="shared" si="2"/>
        <v>15.073794686782566</v>
      </c>
      <c r="L9" s="2"/>
      <c r="M9" s="1"/>
      <c r="N9" s="2"/>
      <c r="O9" s="1"/>
      <c r="P9" s="1"/>
      <c r="Q9" s="1"/>
      <c r="R9" s="1"/>
      <c r="S9" s="1"/>
    </row>
    <row r="10" spans="1:19" ht="15.75" thickBot="1" x14ac:dyDescent="0.3">
      <c r="A10" s="26" t="s">
        <v>3</v>
      </c>
      <c r="B10" s="23">
        <v>143.16</v>
      </c>
      <c r="C10" s="23">
        <v>149.16999999999999</v>
      </c>
      <c r="D10" s="23">
        <v>149.25</v>
      </c>
      <c r="E10" s="23">
        <v>150.84</v>
      </c>
      <c r="F10" s="23">
        <v>154.41</v>
      </c>
      <c r="G10" s="25">
        <f t="shared" si="0"/>
        <v>1.0653266331658315</v>
      </c>
      <c r="H10" s="25">
        <f t="shared" si="1"/>
        <v>2.3667462211614909</v>
      </c>
      <c r="I10" s="25">
        <f>(C10-B10)/B10*100</f>
        <v>4.1981000279407592</v>
      </c>
      <c r="J10" s="25">
        <f t="shared" si="2"/>
        <v>3.5127706643427028</v>
      </c>
      <c r="L10" s="2"/>
      <c r="M10" s="1"/>
      <c r="N10" s="2"/>
      <c r="O10" s="1"/>
      <c r="P10" s="1"/>
      <c r="Q10" s="1"/>
      <c r="R10" s="1"/>
      <c r="S10" s="1"/>
    </row>
    <row r="11" spans="1:19" ht="15.75" thickBot="1" x14ac:dyDescent="0.3">
      <c r="A11" s="26" t="s">
        <v>4</v>
      </c>
      <c r="B11" s="23">
        <v>143.77000000000001</v>
      </c>
      <c r="C11" s="23">
        <v>148.97999999999999</v>
      </c>
      <c r="D11" s="23">
        <v>151.31</v>
      </c>
      <c r="E11" s="23">
        <v>153.22999999999999</v>
      </c>
      <c r="F11" s="23">
        <v>155.69</v>
      </c>
      <c r="G11" s="25">
        <f t="shared" si="0"/>
        <v>1.268918115127875</v>
      </c>
      <c r="H11" s="25">
        <f t="shared" si="1"/>
        <v>1.6054297461332689</v>
      </c>
      <c r="I11" s="25">
        <f>(C11-B11)/B11*100</f>
        <v>3.6238436391458433</v>
      </c>
      <c r="J11" s="25">
        <f t="shared" si="2"/>
        <v>4.5039602631225719</v>
      </c>
      <c r="L11" s="2"/>
      <c r="M11" s="1"/>
      <c r="N11" s="2"/>
      <c r="O11" s="1"/>
      <c r="P11" s="1"/>
      <c r="Q11" s="1"/>
      <c r="R11" s="1"/>
      <c r="S11" s="1"/>
    </row>
    <row r="12" spans="1:19" ht="15.75" thickBot="1" x14ac:dyDescent="0.3">
      <c r="A12" s="22" t="s">
        <v>6</v>
      </c>
      <c r="B12" s="23">
        <v>85.7</v>
      </c>
      <c r="C12" s="23">
        <v>118.74</v>
      </c>
      <c r="D12" s="23">
        <v>150.26</v>
      </c>
      <c r="E12" s="23">
        <v>161.25</v>
      </c>
      <c r="F12" s="23">
        <v>200</v>
      </c>
      <c r="G12" s="25">
        <f t="shared" si="0"/>
        <v>7.3139890855849927</v>
      </c>
      <c r="H12" s="25">
        <f t="shared" si="1"/>
        <v>24.031007751937985</v>
      </c>
      <c r="I12" s="25">
        <f>(C12-B12)/B12*100</f>
        <v>38.553092182030326</v>
      </c>
      <c r="J12" s="25">
        <f t="shared" si="2"/>
        <v>68.435236651507509</v>
      </c>
      <c r="L12" s="4"/>
      <c r="M12" s="1"/>
      <c r="N12" s="4"/>
      <c r="O12" s="1"/>
      <c r="P12" s="1"/>
      <c r="Q12" s="1"/>
      <c r="R12" s="1"/>
      <c r="S12" s="1"/>
    </row>
    <row r="13" spans="1:19" ht="15.75" thickBot="1" x14ac:dyDescent="0.3">
      <c r="A13" s="26" t="s">
        <v>7</v>
      </c>
      <c r="B13" s="23">
        <v>76.44</v>
      </c>
      <c r="C13" s="23">
        <v>115.39</v>
      </c>
      <c r="D13" s="23">
        <v>152.49</v>
      </c>
      <c r="E13" s="23">
        <v>165.28</v>
      </c>
      <c r="F13" s="23">
        <v>211.12</v>
      </c>
      <c r="G13" s="25">
        <f t="shared" si="0"/>
        <v>8.3874352416551847</v>
      </c>
      <c r="H13" s="25">
        <f t="shared" si="1"/>
        <v>27.734753146176189</v>
      </c>
      <c r="I13" s="25">
        <f>(C13-B13)/B13*100</f>
        <v>50.954997383568809</v>
      </c>
      <c r="J13" s="25">
        <f t="shared" si="2"/>
        <v>82.962128434006416</v>
      </c>
      <c r="L13" s="2"/>
      <c r="M13" s="1"/>
      <c r="N13" s="2"/>
      <c r="O13" s="1"/>
      <c r="P13" s="1"/>
      <c r="Q13" s="1"/>
      <c r="R13" s="1"/>
      <c r="S13" s="1"/>
    </row>
    <row r="14" spans="1:19" ht="15.75" thickBot="1" x14ac:dyDescent="0.3">
      <c r="A14" s="26" t="s">
        <v>8</v>
      </c>
      <c r="B14" s="23">
        <v>135.16</v>
      </c>
      <c r="C14" s="23">
        <v>136.62</v>
      </c>
      <c r="D14" s="23">
        <v>138.34</v>
      </c>
      <c r="E14" s="23">
        <v>139.72</v>
      </c>
      <c r="F14" s="23">
        <v>140.63</v>
      </c>
      <c r="G14" s="25">
        <f t="shared" si="0"/>
        <v>0.99754228711868986</v>
      </c>
      <c r="H14" s="25">
        <f t="shared" si="1"/>
        <v>0.65130260521041838</v>
      </c>
      <c r="I14" s="25">
        <f>(C14-B14)/B14*100</f>
        <v>1.0802012429712993</v>
      </c>
      <c r="J14" s="25">
        <f t="shared" si="2"/>
        <v>2.9351485873224936</v>
      </c>
      <c r="L14" s="2"/>
      <c r="M14" s="1"/>
      <c r="N14" s="2"/>
      <c r="O14" s="1"/>
      <c r="P14" s="1"/>
      <c r="Q14" s="1"/>
      <c r="R14" s="1"/>
      <c r="S14" s="1"/>
    </row>
    <row r="15" spans="1:19" ht="15.75" thickBot="1" x14ac:dyDescent="0.3">
      <c r="A15" s="22" t="s">
        <v>9</v>
      </c>
      <c r="B15" s="23">
        <v>148.94</v>
      </c>
      <c r="C15" s="24">
        <v>153.47999999999999</v>
      </c>
      <c r="D15" s="24">
        <v>155.94999999999999</v>
      </c>
      <c r="E15" s="23">
        <v>158.65</v>
      </c>
      <c r="F15" s="23">
        <v>160.4</v>
      </c>
      <c r="G15" s="25">
        <f t="shared" si="0"/>
        <v>1.7313241423533294</v>
      </c>
      <c r="H15" s="25">
        <f t="shared" si="1"/>
        <v>1.1030570438071226</v>
      </c>
      <c r="I15" s="25">
        <f>(C15-B15)/B15*100</f>
        <v>3.0482073318114624</v>
      </c>
      <c r="J15" s="25">
        <f t="shared" si="2"/>
        <v>4.5087307792546367</v>
      </c>
      <c r="L15" s="4"/>
      <c r="M15" s="1"/>
      <c r="N15" s="4"/>
      <c r="O15" s="1"/>
      <c r="P15" s="1"/>
      <c r="Q15" s="1"/>
      <c r="R15" s="1"/>
      <c r="S15" s="1"/>
    </row>
    <row r="16" spans="1:19" ht="34.5" thickBot="1" x14ac:dyDescent="0.3">
      <c r="A16" s="26" t="s">
        <v>51</v>
      </c>
      <c r="B16" s="23">
        <v>167.66</v>
      </c>
      <c r="C16" s="23">
        <v>184.7</v>
      </c>
      <c r="D16" s="23">
        <v>194.36</v>
      </c>
      <c r="E16" s="23">
        <v>202.45</v>
      </c>
      <c r="F16" s="23">
        <v>203.47</v>
      </c>
      <c r="G16" s="25">
        <f t="shared" si="0"/>
        <v>4.1623790903477955</v>
      </c>
      <c r="H16" s="25">
        <f t="shared" si="1"/>
        <v>0.50382810570511749</v>
      </c>
      <c r="I16" s="25">
        <f>(C16-B16)/B16*100</f>
        <v>10.163425981152328</v>
      </c>
      <c r="J16" s="25">
        <f t="shared" si="2"/>
        <v>10.162425554953986</v>
      </c>
      <c r="L16" s="2"/>
      <c r="M16" s="1"/>
      <c r="N16" s="2"/>
      <c r="O16" s="1"/>
      <c r="P16" s="1"/>
      <c r="Q16" s="1"/>
      <c r="R16" s="1"/>
      <c r="S16" s="1"/>
    </row>
    <row r="17" spans="1:19" ht="23.25" thickBot="1" x14ac:dyDescent="0.3">
      <c r="A17" s="26" t="s">
        <v>10</v>
      </c>
      <c r="B17" s="23">
        <v>123.03</v>
      </c>
      <c r="C17" s="23">
        <v>124.53</v>
      </c>
      <c r="D17" s="23">
        <v>124.68</v>
      </c>
      <c r="E17" s="23">
        <v>126.24</v>
      </c>
      <c r="F17" s="23">
        <v>127.25</v>
      </c>
      <c r="G17" s="25">
        <f t="shared" si="0"/>
        <v>1.2512030798844946</v>
      </c>
      <c r="H17" s="25">
        <f t="shared" si="1"/>
        <v>0.80006337135615102</v>
      </c>
      <c r="I17" s="25">
        <f>(C17-B17)/B17*100</f>
        <v>1.2192148256522799</v>
      </c>
      <c r="J17" s="25">
        <f t="shared" si="2"/>
        <v>2.1842126395246115</v>
      </c>
      <c r="L17" s="2"/>
      <c r="M17" s="1"/>
      <c r="N17" s="2"/>
      <c r="O17" s="1"/>
      <c r="P17" s="1"/>
      <c r="Q17" s="1"/>
      <c r="R17" s="1"/>
      <c r="S17" s="1"/>
    </row>
    <row r="18" spans="1:19" ht="23.25" thickBot="1" x14ac:dyDescent="0.3">
      <c r="A18" s="26" t="s">
        <v>11</v>
      </c>
      <c r="B18" s="23">
        <v>163.1</v>
      </c>
      <c r="C18" s="23">
        <v>162.47999999999999</v>
      </c>
      <c r="D18" s="23">
        <v>163.08000000000001</v>
      </c>
      <c r="E18" s="23">
        <v>165.67</v>
      </c>
      <c r="F18" s="23">
        <v>163.15</v>
      </c>
      <c r="G18" s="25">
        <f t="shared" si="0"/>
        <v>1.5881775815550496</v>
      </c>
      <c r="H18" s="25">
        <f t="shared" si="1"/>
        <v>-1.5210961550069306</v>
      </c>
      <c r="I18" s="25">
        <f>(C18-B18)/B18*100</f>
        <v>-0.38013488657265765</v>
      </c>
      <c r="J18" s="25">
        <f t="shared" si="2"/>
        <v>0.41235844411620876</v>
      </c>
      <c r="L18" s="2"/>
      <c r="M18" s="1"/>
      <c r="N18" s="2"/>
      <c r="O18" s="1"/>
      <c r="P18" s="1"/>
      <c r="Q18" s="1"/>
      <c r="R18" s="1"/>
      <c r="S18" s="1"/>
    </row>
    <row r="19" spans="1:19" ht="15.75" thickBot="1" x14ac:dyDescent="0.3">
      <c r="A19" s="26" t="s">
        <v>12</v>
      </c>
      <c r="B19" s="23">
        <v>144.02000000000001</v>
      </c>
      <c r="C19" s="23">
        <v>144.33000000000001</v>
      </c>
      <c r="D19" s="23">
        <v>144.88</v>
      </c>
      <c r="E19" s="23">
        <v>146.68</v>
      </c>
      <c r="F19" s="23">
        <v>148.26</v>
      </c>
      <c r="G19" s="25">
        <f t="shared" si="0"/>
        <v>1.2424075096631773</v>
      </c>
      <c r="H19" s="25">
        <f t="shared" si="1"/>
        <v>1.07717480229069</v>
      </c>
      <c r="I19" s="25">
        <f>(C19-B19)/B19*100</f>
        <v>0.21524788223857955</v>
      </c>
      <c r="J19" s="25">
        <f t="shared" si="2"/>
        <v>2.722926626480966</v>
      </c>
      <c r="L19" s="2"/>
      <c r="M19" s="1"/>
      <c r="N19" s="2"/>
      <c r="O19" s="1"/>
      <c r="P19" s="1"/>
      <c r="Q19" s="1"/>
      <c r="R19" s="1"/>
      <c r="S19" s="1"/>
    </row>
    <row r="20" spans="1:19" ht="15.75" thickBot="1" x14ac:dyDescent="0.3">
      <c r="A20" s="26" t="s">
        <v>13</v>
      </c>
      <c r="B20" s="23">
        <v>163.88</v>
      </c>
      <c r="C20" s="23">
        <v>164.95</v>
      </c>
      <c r="D20" s="23">
        <v>165.47</v>
      </c>
      <c r="E20" s="23">
        <v>167.06</v>
      </c>
      <c r="F20" s="23">
        <v>169.08</v>
      </c>
      <c r="G20" s="25">
        <f t="shared" si="0"/>
        <v>0.96089925666284126</v>
      </c>
      <c r="H20" s="25">
        <f t="shared" si="1"/>
        <v>1.2091464144618762</v>
      </c>
      <c r="I20" s="25">
        <f>(C20-B20)/B20*100</f>
        <v>0.65291676836709378</v>
      </c>
      <c r="J20" s="25">
        <f t="shared" si="2"/>
        <v>2.5037890269778864</v>
      </c>
      <c r="L20" s="2"/>
      <c r="M20" s="1"/>
      <c r="N20" s="2"/>
      <c r="O20" s="1"/>
      <c r="P20" s="1"/>
      <c r="Q20" s="1"/>
      <c r="R20" s="1"/>
      <c r="S20" s="1"/>
    </row>
    <row r="21" spans="1:19" ht="23.25" thickBot="1" x14ac:dyDescent="0.3">
      <c r="A21" s="26" t="s">
        <v>14</v>
      </c>
      <c r="B21" s="23">
        <v>153.69999999999999</v>
      </c>
      <c r="C21" s="23">
        <v>154.24</v>
      </c>
      <c r="D21" s="23">
        <v>154.80000000000001</v>
      </c>
      <c r="E21" s="23">
        <v>155.4</v>
      </c>
      <c r="F21" s="23">
        <v>156.55000000000001</v>
      </c>
      <c r="G21" s="25">
        <f t="shared" si="0"/>
        <v>0.3875968992248025</v>
      </c>
      <c r="H21" s="25">
        <f t="shared" si="1"/>
        <v>0.74002574002574373</v>
      </c>
      <c r="I21" s="25">
        <f>(C21-B21)/B21*100</f>
        <v>0.35133376707873815</v>
      </c>
      <c r="J21" s="25">
        <f t="shared" si="2"/>
        <v>1.4976659751037358</v>
      </c>
      <c r="L21" s="2"/>
      <c r="M21" s="1"/>
      <c r="N21" s="2"/>
      <c r="O21" s="1"/>
      <c r="P21" s="1"/>
      <c r="Q21" s="1"/>
      <c r="R21" s="1"/>
      <c r="S21" s="1"/>
    </row>
    <row r="22" spans="1:19" ht="15.75" thickBot="1" x14ac:dyDescent="0.3">
      <c r="A22" s="26" t="s">
        <v>15</v>
      </c>
      <c r="B22" s="23">
        <v>165.6</v>
      </c>
      <c r="C22" s="23">
        <v>167.35</v>
      </c>
      <c r="D22" s="23">
        <v>167.66</v>
      </c>
      <c r="E22" s="23">
        <v>169.84</v>
      </c>
      <c r="F22" s="23">
        <v>171.22</v>
      </c>
      <c r="G22" s="25">
        <f t="shared" si="0"/>
        <v>1.3002505069784127</v>
      </c>
      <c r="H22" s="25">
        <f t="shared" si="1"/>
        <v>0.81252943947244194</v>
      </c>
      <c r="I22" s="25">
        <f>(C22-B22)/B22*100</f>
        <v>1.0567632850241546</v>
      </c>
      <c r="J22" s="25">
        <f t="shared" si="2"/>
        <v>2.3125186734389036</v>
      </c>
      <c r="L22" s="2"/>
      <c r="M22" s="1"/>
      <c r="N22" s="2"/>
      <c r="O22" s="1"/>
      <c r="P22" s="1"/>
      <c r="Q22" s="1"/>
      <c r="R22" s="1"/>
      <c r="S22" s="1"/>
    </row>
    <row r="23" spans="1:19" ht="15.75" thickBot="1" x14ac:dyDescent="0.3">
      <c r="A23" s="26" t="s">
        <v>16</v>
      </c>
      <c r="B23" s="23">
        <v>165.7</v>
      </c>
      <c r="C23" s="23">
        <v>167.19</v>
      </c>
      <c r="D23" s="23">
        <v>169.49</v>
      </c>
      <c r="E23" s="23">
        <v>172.69</v>
      </c>
      <c r="F23" s="23">
        <v>173.99</v>
      </c>
      <c r="G23" s="25">
        <f t="shared" si="0"/>
        <v>1.8880169921529226</v>
      </c>
      <c r="H23" s="25">
        <f t="shared" si="1"/>
        <v>0.75279402397360096</v>
      </c>
      <c r="I23" s="25">
        <f>(C23-B23)/B23*100</f>
        <v>0.89921544960773026</v>
      </c>
      <c r="J23" s="25">
        <f t="shared" si="2"/>
        <v>4.0672289012500817</v>
      </c>
      <c r="L23" s="2"/>
      <c r="M23" s="1"/>
      <c r="N23" s="2"/>
      <c r="O23" s="1"/>
      <c r="P23" s="1"/>
      <c r="Q23" s="1"/>
      <c r="R23" s="1"/>
      <c r="S23" s="1"/>
    </row>
    <row r="24" spans="1:19" ht="23.25" thickBot="1" x14ac:dyDescent="0.3">
      <c r="A24" s="26" t="s">
        <v>17</v>
      </c>
      <c r="B24" s="23">
        <v>145.6</v>
      </c>
      <c r="C24" s="23">
        <v>151.62</v>
      </c>
      <c r="D24" s="23">
        <v>156.34</v>
      </c>
      <c r="E24" s="23">
        <v>158.44999999999999</v>
      </c>
      <c r="F24" s="23">
        <v>165.69</v>
      </c>
      <c r="G24" s="25">
        <f t="shared" si="0"/>
        <v>1.349622617372384</v>
      </c>
      <c r="H24" s="25">
        <f t="shared" si="1"/>
        <v>4.5692647522877934</v>
      </c>
      <c r="I24" s="25">
        <f>(C24-B24)/B24*100</f>
        <v>4.1346153846153921</v>
      </c>
      <c r="J24" s="25">
        <f t="shared" si="2"/>
        <v>9.2797783933517959</v>
      </c>
      <c r="L24" s="2"/>
      <c r="M24" s="1"/>
      <c r="N24" s="2"/>
      <c r="O24" s="1"/>
      <c r="P24" s="1"/>
      <c r="Q24" s="1"/>
      <c r="R24" s="1"/>
      <c r="S24" s="1"/>
    </row>
    <row r="25" spans="1:19" ht="15.75" thickBot="1" x14ac:dyDescent="0.3">
      <c r="A25" s="26" t="s">
        <v>18</v>
      </c>
      <c r="B25" s="23">
        <v>120.07</v>
      </c>
      <c r="C25" s="23">
        <v>126.97</v>
      </c>
      <c r="D25" s="23">
        <v>129.46</v>
      </c>
      <c r="E25" s="23">
        <v>136.01</v>
      </c>
      <c r="F25" s="23">
        <v>136.38</v>
      </c>
      <c r="G25" s="25">
        <f t="shared" si="0"/>
        <v>5.0594778309902537</v>
      </c>
      <c r="H25" s="25">
        <f t="shared" si="1"/>
        <v>0.27203882067495372</v>
      </c>
      <c r="I25" s="25">
        <f>(C25-B25)/B25*100</f>
        <v>5.7466477887898781</v>
      </c>
      <c r="J25" s="25">
        <f t="shared" si="2"/>
        <v>7.4111994959439205</v>
      </c>
      <c r="L25" s="2"/>
      <c r="M25" s="1"/>
      <c r="N25" s="2"/>
      <c r="O25" s="1"/>
      <c r="P25" s="1"/>
      <c r="Q25" s="1"/>
      <c r="R25" s="1"/>
      <c r="S25" s="1"/>
    </row>
    <row r="26" spans="1:19" ht="23.25" thickBot="1" x14ac:dyDescent="0.3">
      <c r="A26" s="26" t="s">
        <v>19</v>
      </c>
      <c r="B26" s="23">
        <v>155.74</v>
      </c>
      <c r="C26" s="23">
        <v>161.38999999999999</v>
      </c>
      <c r="D26" s="23">
        <v>164.61</v>
      </c>
      <c r="E26" s="23">
        <v>167.72</v>
      </c>
      <c r="F26" s="23">
        <v>169.79</v>
      </c>
      <c r="G26" s="25">
        <f t="shared" si="0"/>
        <v>1.8893141364437063</v>
      </c>
      <c r="H26" s="25">
        <f t="shared" si="1"/>
        <v>1.2341998569043604</v>
      </c>
      <c r="I26" s="25">
        <f>(C26-B26)/B26*100</f>
        <v>3.6278412739180541</v>
      </c>
      <c r="J26" s="25">
        <f t="shared" si="2"/>
        <v>5.2047834438317162</v>
      </c>
      <c r="L26" s="2"/>
      <c r="M26" s="1"/>
      <c r="N26" s="2"/>
      <c r="O26" s="1"/>
      <c r="P26" s="1"/>
      <c r="Q26" s="1"/>
      <c r="R26" s="1"/>
      <c r="S26" s="1"/>
    </row>
    <row r="27" spans="1:19" ht="15.75" thickBot="1" x14ac:dyDescent="0.3">
      <c r="A27" s="26" t="s">
        <v>20</v>
      </c>
      <c r="B27" s="23">
        <v>127.95</v>
      </c>
      <c r="C27" s="23">
        <v>131.37</v>
      </c>
      <c r="D27" s="23">
        <v>131.72999999999999</v>
      </c>
      <c r="E27" s="23">
        <v>134.34</v>
      </c>
      <c r="F27" s="23">
        <v>142.6</v>
      </c>
      <c r="G27" s="25">
        <f t="shared" si="0"/>
        <v>1.9813254383967311</v>
      </c>
      <c r="H27" s="25">
        <f t="shared" si="1"/>
        <v>6.1485782343307953</v>
      </c>
      <c r="I27" s="25">
        <f>(C27-B27)/B27*100</f>
        <v>2.6729191090269651</v>
      </c>
      <c r="J27" s="25">
        <f t="shared" si="2"/>
        <v>8.5483748192129028</v>
      </c>
      <c r="L27" s="2"/>
      <c r="M27" s="1"/>
      <c r="N27" s="2"/>
      <c r="O27" s="1"/>
      <c r="P27" s="1"/>
      <c r="Q27" s="1"/>
      <c r="R27" s="1"/>
      <c r="S27" s="1"/>
    </row>
    <row r="28" spans="1:19" ht="23.25" thickBot="1" x14ac:dyDescent="0.3">
      <c r="A28" s="26" t="s">
        <v>21</v>
      </c>
      <c r="B28" s="23">
        <v>123.24</v>
      </c>
      <c r="C28" s="23">
        <v>131.06</v>
      </c>
      <c r="D28" s="23">
        <v>132.54</v>
      </c>
      <c r="E28" s="23">
        <v>134.15</v>
      </c>
      <c r="F28" s="23">
        <v>136.30000000000001</v>
      </c>
      <c r="G28" s="25">
        <f t="shared" si="0"/>
        <v>1.2147276293949099</v>
      </c>
      <c r="H28" s="25">
        <f t="shared" si="1"/>
        <v>1.602683563175554</v>
      </c>
      <c r="I28" s="25">
        <f>(C28-B28)/B28*100</f>
        <v>6.3453424212917939</v>
      </c>
      <c r="J28" s="25">
        <f t="shared" si="2"/>
        <v>3.9981687776590946</v>
      </c>
      <c r="L28" s="2"/>
      <c r="M28" s="1"/>
      <c r="N28" s="2"/>
      <c r="O28" s="1"/>
      <c r="P28" s="1"/>
      <c r="Q28" s="1"/>
      <c r="R28" s="1"/>
      <c r="S28" s="1"/>
    </row>
    <row r="29" spans="1:19" ht="23.25" thickBot="1" x14ac:dyDescent="0.3">
      <c r="A29" s="26" t="s">
        <v>22</v>
      </c>
      <c r="B29" s="23">
        <v>149.78</v>
      </c>
      <c r="C29" s="23">
        <v>153.46</v>
      </c>
      <c r="D29" s="23">
        <v>156.13</v>
      </c>
      <c r="E29" s="23">
        <v>158.55000000000001</v>
      </c>
      <c r="F29" s="23">
        <v>160.04</v>
      </c>
      <c r="G29" s="25">
        <f t="shared" si="0"/>
        <v>1.5499903926215437</v>
      </c>
      <c r="H29" s="25">
        <f t="shared" si="1"/>
        <v>0.93976663513086134</v>
      </c>
      <c r="I29" s="25">
        <f>(C29-B29)/B29*100</f>
        <v>2.4569368406996976</v>
      </c>
      <c r="J29" s="25">
        <f t="shared" si="2"/>
        <v>4.2877622833311504</v>
      </c>
      <c r="L29" s="2"/>
      <c r="M29" s="1"/>
      <c r="N29" s="2"/>
      <c r="O29" s="1"/>
      <c r="P29" s="1"/>
      <c r="Q29" s="1"/>
      <c r="R29" s="1"/>
      <c r="S29" s="1"/>
    </row>
    <row r="30" spans="1:19" ht="15.75" thickBot="1" x14ac:dyDescent="0.3">
      <c r="A30" s="26" t="s">
        <v>23</v>
      </c>
      <c r="B30" s="23">
        <v>118.16</v>
      </c>
      <c r="C30" s="23">
        <v>120.35</v>
      </c>
      <c r="D30" s="23">
        <v>123.4</v>
      </c>
      <c r="E30" s="23">
        <v>126.46</v>
      </c>
      <c r="F30" s="23">
        <v>128.74</v>
      </c>
      <c r="G30" s="25">
        <f t="shared" si="0"/>
        <v>2.4797406807131184</v>
      </c>
      <c r="H30" s="25">
        <f t="shared" si="1"/>
        <v>1.8029416416258228</v>
      </c>
      <c r="I30" s="25">
        <f>(C30-B30)/B30*100</f>
        <v>1.8534190927555836</v>
      </c>
      <c r="J30" s="25">
        <f t="shared" si="2"/>
        <v>6.9713336103032946</v>
      </c>
      <c r="L30" s="2"/>
      <c r="M30" s="1"/>
      <c r="N30" s="2"/>
      <c r="O30" s="1"/>
      <c r="P30" s="1"/>
      <c r="Q30" s="1"/>
      <c r="R30" s="1"/>
      <c r="S30" s="1"/>
    </row>
    <row r="31" spans="1:19" ht="15.75" thickBot="1" x14ac:dyDescent="0.3">
      <c r="A31" s="26" t="s">
        <v>24</v>
      </c>
      <c r="B31" s="23">
        <v>129.18</v>
      </c>
      <c r="C31" s="23">
        <v>134.5</v>
      </c>
      <c r="D31" s="23">
        <v>137.32</v>
      </c>
      <c r="E31" s="23">
        <v>138.72</v>
      </c>
      <c r="F31" s="23">
        <v>141.28</v>
      </c>
      <c r="G31" s="25">
        <f t="shared" si="0"/>
        <v>1.019516457908539</v>
      </c>
      <c r="H31" s="25">
        <f t="shared" si="1"/>
        <v>1.8454440599769337</v>
      </c>
      <c r="I31" s="25">
        <f>(C31-B31)/B31*100</f>
        <v>4.1182845641740151</v>
      </c>
      <c r="J31" s="25">
        <f t="shared" si="2"/>
        <v>5.0408921933085509</v>
      </c>
      <c r="L31" s="2"/>
      <c r="M31" s="1"/>
      <c r="N31" s="2"/>
      <c r="O31" s="1"/>
      <c r="P31" s="1"/>
      <c r="Q31" s="1"/>
      <c r="R31" s="1"/>
      <c r="S31" s="1"/>
    </row>
    <row r="32" spans="1:19" ht="23.25" thickBot="1" x14ac:dyDescent="0.3">
      <c r="A32" s="26" t="s">
        <v>25</v>
      </c>
      <c r="B32" s="23">
        <v>151.54</v>
      </c>
      <c r="C32" s="23">
        <v>155.30000000000001</v>
      </c>
      <c r="D32" s="23">
        <v>157.57</v>
      </c>
      <c r="E32" s="23">
        <v>158.72</v>
      </c>
      <c r="F32" s="23">
        <v>159.72999999999999</v>
      </c>
      <c r="G32" s="25">
        <f t="shared" si="0"/>
        <v>0.72983435933236396</v>
      </c>
      <c r="H32" s="25">
        <f t="shared" si="1"/>
        <v>0.63634072580644596</v>
      </c>
      <c r="I32" s="25">
        <f>(C32-B32)/B32*100</f>
        <v>2.4811930843341821</v>
      </c>
      <c r="J32" s="25">
        <f t="shared" si="2"/>
        <v>2.8525434642627032</v>
      </c>
      <c r="L32" s="2"/>
      <c r="M32" s="1"/>
      <c r="N32" s="2"/>
      <c r="O32" s="1"/>
      <c r="P32" s="1"/>
      <c r="Q32" s="1"/>
      <c r="R32" s="1"/>
      <c r="S32" s="1"/>
    </row>
    <row r="33" spans="1:19" ht="15.75" thickBot="1" x14ac:dyDescent="0.3">
      <c r="A33" s="26" t="s">
        <v>26</v>
      </c>
      <c r="B33" s="23">
        <v>140.85</v>
      </c>
      <c r="C33" s="23">
        <v>142.76</v>
      </c>
      <c r="D33" s="23">
        <v>143.65</v>
      </c>
      <c r="E33" s="23">
        <v>144.26</v>
      </c>
      <c r="F33" s="23">
        <v>145.15</v>
      </c>
      <c r="G33" s="25">
        <f t="shared" si="0"/>
        <v>0.42464323007308402</v>
      </c>
      <c r="H33" s="25">
        <f t="shared" si="1"/>
        <v>0.61694163316235606</v>
      </c>
      <c r="I33" s="25">
        <f>(C33-B33)/B33*100</f>
        <v>1.3560525381611619</v>
      </c>
      <c r="J33" s="25">
        <f t="shared" si="2"/>
        <v>1.6741384141216131</v>
      </c>
      <c r="L33" s="2"/>
      <c r="M33" s="1"/>
      <c r="N33" s="2"/>
      <c r="O33" s="1"/>
      <c r="P33" s="1"/>
      <c r="Q33" s="1"/>
      <c r="R33" s="1"/>
      <c r="S33" s="1"/>
    </row>
    <row r="34" spans="1:19" ht="23.25" thickBot="1" x14ac:dyDescent="0.3">
      <c r="A34" s="26" t="s">
        <v>27</v>
      </c>
      <c r="B34" s="23">
        <v>162.34</v>
      </c>
      <c r="C34" s="23">
        <v>164.03</v>
      </c>
      <c r="D34" s="23">
        <v>164.6</v>
      </c>
      <c r="E34" s="23">
        <v>165.14</v>
      </c>
      <c r="F34" s="23">
        <v>165.71</v>
      </c>
      <c r="G34" s="25">
        <f t="shared" si="0"/>
        <v>0.32806804374240101</v>
      </c>
      <c r="H34" s="25">
        <f t="shared" si="1"/>
        <v>0.34516168099795425</v>
      </c>
      <c r="I34" s="25">
        <f>(C34-B34)/B34*100</f>
        <v>1.0410250092398656</v>
      </c>
      <c r="J34" s="25">
        <f t="shared" si="2"/>
        <v>1.0242028897153002</v>
      </c>
      <c r="L34" s="2"/>
      <c r="M34" s="1"/>
      <c r="N34" s="2"/>
      <c r="O34" s="1"/>
      <c r="P34" s="1"/>
      <c r="Q34" s="1"/>
      <c r="R34" s="1"/>
      <c r="S34" s="1"/>
    </row>
    <row r="35" spans="1:19" ht="15.75" thickBot="1" x14ac:dyDescent="0.3">
      <c r="A35" s="22" t="s">
        <v>28</v>
      </c>
      <c r="B35" s="23">
        <v>133.51</v>
      </c>
      <c r="C35" s="23">
        <v>133.66</v>
      </c>
      <c r="D35" s="23">
        <v>133.80000000000001</v>
      </c>
      <c r="E35" s="23">
        <v>134.12</v>
      </c>
      <c r="F35" s="23">
        <v>134.31</v>
      </c>
      <c r="G35" s="25">
        <f t="shared" si="0"/>
        <v>0.2391629297458843</v>
      </c>
      <c r="H35" s="25">
        <f t="shared" si="1"/>
        <v>0.14166418133015041</v>
      </c>
      <c r="I35" s="25">
        <f>(C35-B35)/B35*100</f>
        <v>0.11235113474646521</v>
      </c>
      <c r="J35" s="25">
        <f t="shared" si="2"/>
        <v>0.48630854406703999</v>
      </c>
      <c r="L35" s="4"/>
      <c r="M35" s="1"/>
      <c r="N35" s="4"/>
      <c r="O35" s="1"/>
      <c r="P35" s="1"/>
      <c r="Q35" s="1"/>
      <c r="R35" s="1"/>
      <c r="S35" s="1"/>
    </row>
    <row r="36" spans="1:19" ht="15.75" thickBot="1" x14ac:dyDescent="0.3">
      <c r="A36" s="26" t="s">
        <v>29</v>
      </c>
      <c r="B36" s="23">
        <v>128.53</v>
      </c>
      <c r="C36" s="23">
        <v>128.57</v>
      </c>
      <c r="D36" s="23">
        <v>128.72999999999999</v>
      </c>
      <c r="E36" s="23">
        <v>128.78</v>
      </c>
      <c r="F36" s="23">
        <v>128.97999999999999</v>
      </c>
      <c r="G36" s="25">
        <f t="shared" si="0"/>
        <v>3.8840985007388619E-2</v>
      </c>
      <c r="H36" s="25">
        <f t="shared" si="1"/>
        <v>0.15530361857430394</v>
      </c>
      <c r="I36" s="25">
        <f>(C36-B36)/B36*100</f>
        <v>3.1121139033682441E-2</v>
      </c>
      <c r="J36" s="25">
        <f t="shared" si="2"/>
        <v>0.31889243213813223</v>
      </c>
      <c r="L36" s="2"/>
      <c r="M36" s="1"/>
      <c r="N36" s="2"/>
      <c r="O36" s="1"/>
      <c r="P36" s="1"/>
      <c r="Q36" s="1"/>
      <c r="R36" s="1"/>
      <c r="S36" s="1"/>
    </row>
    <row r="37" spans="1:19" ht="15.75" thickBot="1" x14ac:dyDescent="0.3">
      <c r="A37" s="26" t="s">
        <v>30</v>
      </c>
      <c r="B37" s="23">
        <v>191.13</v>
      </c>
      <c r="C37" s="23">
        <v>192.6</v>
      </c>
      <c r="D37" s="23">
        <v>192.61</v>
      </c>
      <c r="E37" s="23">
        <v>196.03</v>
      </c>
      <c r="F37" s="23">
        <v>196.03</v>
      </c>
      <c r="G37" s="25">
        <f t="shared" si="0"/>
        <v>1.7756087430559095</v>
      </c>
      <c r="H37" s="25">
        <f t="shared" si="1"/>
        <v>0</v>
      </c>
      <c r="I37" s="25">
        <f>(C37-B37)/B37*100</f>
        <v>0.76911002982263332</v>
      </c>
      <c r="J37" s="25">
        <f t="shared" si="2"/>
        <v>1.7808930425752891</v>
      </c>
      <c r="L37" s="2"/>
      <c r="M37" s="1"/>
      <c r="N37" s="2"/>
      <c r="O37" s="1"/>
      <c r="P37" s="1"/>
      <c r="Q37" s="1"/>
      <c r="R37" s="1"/>
      <c r="S37" s="1"/>
    </row>
    <row r="38" spans="1:19" ht="15.75" thickBot="1" x14ac:dyDescent="0.3">
      <c r="A38" s="22" t="s">
        <v>31</v>
      </c>
      <c r="B38" s="23">
        <v>121.06</v>
      </c>
      <c r="C38" s="23">
        <v>122.08</v>
      </c>
      <c r="D38" s="23">
        <v>122.67</v>
      </c>
      <c r="E38" s="23">
        <v>123.04</v>
      </c>
      <c r="F38" s="23">
        <v>123.3</v>
      </c>
      <c r="G38" s="25">
        <f t="shared" si="0"/>
        <v>0.30162223852613068</v>
      </c>
      <c r="H38" s="25">
        <f t="shared" si="1"/>
        <v>0.21131339401819804</v>
      </c>
      <c r="I38" s="25">
        <f>(C38-B38)/B38*100</f>
        <v>0.84255740954898073</v>
      </c>
      <c r="J38" s="25">
        <f t="shared" si="2"/>
        <v>0.99934469200524156</v>
      </c>
      <c r="L38" s="4"/>
      <c r="M38" s="1"/>
      <c r="N38" s="4"/>
      <c r="O38" s="1"/>
      <c r="P38" s="1"/>
      <c r="Q38" s="1"/>
      <c r="R38" s="1"/>
      <c r="S38" s="1"/>
    </row>
    <row r="39" spans="1:19" ht="15.75" thickBot="1" x14ac:dyDescent="0.3">
      <c r="A39" s="22" t="s">
        <v>32</v>
      </c>
      <c r="B39" s="23">
        <v>218.44</v>
      </c>
      <c r="C39" s="23">
        <v>225.23</v>
      </c>
      <c r="D39" s="23">
        <v>229.34</v>
      </c>
      <c r="E39" s="23">
        <v>234.21</v>
      </c>
      <c r="F39" s="23">
        <v>258.39</v>
      </c>
      <c r="G39" s="25">
        <f t="shared" si="0"/>
        <v>2.1234847824191179</v>
      </c>
      <c r="H39" s="25">
        <f t="shared" si="1"/>
        <v>10.324068143973347</v>
      </c>
      <c r="I39" s="25">
        <f>(C39-B39)/B39*100</f>
        <v>3.108405054019407</v>
      </c>
      <c r="J39" s="25">
        <f t="shared" si="2"/>
        <v>14.722727878168982</v>
      </c>
      <c r="L39" s="4"/>
      <c r="M39" s="1"/>
      <c r="N39" s="4"/>
      <c r="O39" s="1"/>
      <c r="P39" s="1"/>
      <c r="Q39" s="1"/>
      <c r="R39" s="1"/>
      <c r="S39" s="1"/>
    </row>
    <row r="40" spans="1:19" ht="15.75" thickBot="1" x14ac:dyDescent="0.3">
      <c r="A40" s="26" t="s">
        <v>33</v>
      </c>
      <c r="B40" s="23">
        <v>208.43</v>
      </c>
      <c r="C40" s="23">
        <v>223.11</v>
      </c>
      <c r="D40" s="23">
        <v>227.52</v>
      </c>
      <c r="E40" s="23">
        <v>224.17</v>
      </c>
      <c r="F40" s="23">
        <v>231.69</v>
      </c>
      <c r="G40" s="25">
        <f t="shared" si="0"/>
        <v>-1.4723980309423446</v>
      </c>
      <c r="H40" s="25">
        <f t="shared" si="1"/>
        <v>3.3545969576660619</v>
      </c>
      <c r="I40" s="25">
        <f>(C40-B40)/B40*100</f>
        <v>7.043131986758147</v>
      </c>
      <c r="J40" s="25">
        <f t="shared" si="2"/>
        <v>3.8456366814575698</v>
      </c>
      <c r="L40" s="2"/>
      <c r="M40" s="1"/>
      <c r="N40" s="2"/>
      <c r="O40" s="1"/>
      <c r="P40" s="1"/>
      <c r="Q40" s="1"/>
      <c r="R40" s="1"/>
      <c r="S40" s="1"/>
    </row>
    <row r="41" spans="1:19" ht="15.75" thickBot="1" x14ac:dyDescent="0.3">
      <c r="A41" s="26" t="s">
        <v>34</v>
      </c>
      <c r="B41" s="23">
        <v>161.69999999999999</v>
      </c>
      <c r="C41" s="23">
        <v>168.22</v>
      </c>
      <c r="D41" s="23">
        <v>168.14</v>
      </c>
      <c r="E41" s="23">
        <v>169.16</v>
      </c>
      <c r="F41" s="23">
        <v>173.16</v>
      </c>
      <c r="G41" s="25">
        <f t="shared" si="0"/>
        <v>0.60663732603783183</v>
      </c>
      <c r="H41" s="25">
        <f t="shared" si="1"/>
        <v>2.3646252069047056</v>
      </c>
      <c r="I41" s="25">
        <f>(C41-B41)/B41*100</f>
        <v>4.0321583178726108</v>
      </c>
      <c r="J41" s="25">
        <f t="shared" si="2"/>
        <v>2.9366306027820697</v>
      </c>
      <c r="L41" s="2"/>
      <c r="M41" s="1"/>
      <c r="N41" s="2"/>
      <c r="O41" s="1"/>
      <c r="P41" s="1"/>
      <c r="Q41" s="1"/>
      <c r="R41" s="1"/>
      <c r="S41" s="1"/>
    </row>
    <row r="42" spans="1:19" ht="15.75" thickBot="1" x14ac:dyDescent="0.3">
      <c r="A42" s="26" t="s">
        <v>35</v>
      </c>
      <c r="B42" s="23">
        <v>112.78</v>
      </c>
      <c r="C42" s="23">
        <v>112.5</v>
      </c>
      <c r="D42" s="23">
        <v>113.27</v>
      </c>
      <c r="E42" s="23">
        <v>113.56</v>
      </c>
      <c r="F42" s="23">
        <v>115.78</v>
      </c>
      <c r="G42" s="25">
        <f t="shared" si="0"/>
        <v>0.2560254259733436</v>
      </c>
      <c r="H42" s="25">
        <f t="shared" si="1"/>
        <v>1.9549137020077483</v>
      </c>
      <c r="I42" s="25">
        <f>(C42-B42)/B42*100</f>
        <v>-0.24827097003014817</v>
      </c>
      <c r="J42" s="25">
        <f t="shared" si="2"/>
        <v>2.9155555555555566</v>
      </c>
      <c r="L42" s="2"/>
      <c r="M42" s="1"/>
      <c r="N42" s="2"/>
      <c r="O42" s="1"/>
      <c r="P42" s="1"/>
      <c r="Q42" s="1"/>
      <c r="R42" s="1"/>
      <c r="S42" s="1"/>
    </row>
    <row r="43" spans="1:19" ht="23.25" thickBot="1" x14ac:dyDescent="0.3">
      <c r="A43" s="26" t="s">
        <v>36</v>
      </c>
      <c r="B43" s="23">
        <v>168.42</v>
      </c>
      <c r="C43" s="23">
        <v>178</v>
      </c>
      <c r="D43" s="23">
        <v>178.24</v>
      </c>
      <c r="E43" s="23">
        <v>180.1</v>
      </c>
      <c r="F43" s="23">
        <v>180.32</v>
      </c>
      <c r="G43" s="25">
        <f t="shared" si="0"/>
        <v>1.0435368043087887</v>
      </c>
      <c r="H43" s="25">
        <f t="shared" si="1"/>
        <v>0.12215435868961626</v>
      </c>
      <c r="I43" s="25">
        <f>(C43-B43)/B43*100</f>
        <v>5.6881605510034516</v>
      </c>
      <c r="J43" s="25">
        <f t="shared" si="2"/>
        <v>1.3033707865168502</v>
      </c>
      <c r="L43" s="2"/>
      <c r="M43" s="1"/>
      <c r="N43" s="2"/>
      <c r="O43" s="1"/>
      <c r="P43" s="1"/>
      <c r="Q43" s="1"/>
      <c r="R43" s="1"/>
      <c r="S43" s="1"/>
    </row>
    <row r="44" spans="1:19" ht="15.75" thickBot="1" x14ac:dyDescent="0.3">
      <c r="A44" s="26" t="s">
        <v>37</v>
      </c>
      <c r="B44" s="23">
        <v>301.95</v>
      </c>
      <c r="C44" s="23">
        <v>309.16000000000003</v>
      </c>
      <c r="D44" s="23">
        <v>319</v>
      </c>
      <c r="E44" s="23">
        <v>329.6</v>
      </c>
      <c r="F44" s="23">
        <v>383.11</v>
      </c>
      <c r="G44" s="25">
        <f t="shared" si="0"/>
        <v>3.3228840125391921</v>
      </c>
      <c r="H44" s="25">
        <f t="shared" si="1"/>
        <v>16.234830097087375</v>
      </c>
      <c r="I44" s="25">
        <f>(C44-B44)/B44*100</f>
        <v>2.3878125517469901</v>
      </c>
      <c r="J44" s="25">
        <f t="shared" si="2"/>
        <v>23.919653253978517</v>
      </c>
      <c r="L44" s="2"/>
      <c r="M44" s="1"/>
      <c r="N44" s="2"/>
      <c r="O44" s="1"/>
      <c r="P44" s="1"/>
      <c r="Q44" s="1"/>
      <c r="R44" s="1"/>
      <c r="S44" s="1"/>
    </row>
    <row r="45" spans="1:19" ht="23.25" thickBot="1" x14ac:dyDescent="0.3">
      <c r="A45" s="22" t="s">
        <v>38</v>
      </c>
      <c r="B45" s="23">
        <v>129.02000000000001</v>
      </c>
      <c r="C45" s="23">
        <v>129.86000000000001</v>
      </c>
      <c r="D45" s="23">
        <v>130.16999999999999</v>
      </c>
      <c r="E45" s="23">
        <v>131.11000000000001</v>
      </c>
      <c r="F45" s="23">
        <v>131.80000000000001</v>
      </c>
      <c r="G45" s="25">
        <f t="shared" si="0"/>
        <v>0.72213259583623435</v>
      </c>
      <c r="H45" s="25">
        <f t="shared" si="1"/>
        <v>0.52627564640378133</v>
      </c>
      <c r="I45" s="25">
        <f>(C45-B45)/B45*100</f>
        <v>0.65106185087583579</v>
      </c>
      <c r="J45" s="25">
        <f t="shared" si="2"/>
        <v>1.4939165254889861</v>
      </c>
      <c r="L45" s="4"/>
      <c r="M45" s="1"/>
      <c r="N45" s="4"/>
      <c r="O45" s="1"/>
      <c r="P45" s="1"/>
      <c r="Q45" s="1"/>
      <c r="R45" s="1"/>
      <c r="S45" s="1"/>
    </row>
    <row r="46" spans="1:19" x14ac:dyDescent="0.25">
      <c r="A46" s="26" t="s">
        <v>39</v>
      </c>
      <c r="B46" s="23">
        <v>141.78</v>
      </c>
      <c r="C46" s="23">
        <v>142.78</v>
      </c>
      <c r="D46" s="23">
        <v>143.63</v>
      </c>
      <c r="E46" s="23">
        <v>144.06</v>
      </c>
      <c r="F46" s="23">
        <v>144.46</v>
      </c>
      <c r="G46" s="25">
        <f t="shared" si="0"/>
        <v>0.29938035229409371</v>
      </c>
      <c r="H46" s="25">
        <f t="shared" si="1"/>
        <v>0.2776620852422641</v>
      </c>
      <c r="I46" s="25">
        <f>(C46-B46)/B46*100</f>
        <v>0.70531809846240656</v>
      </c>
      <c r="J46" s="25">
        <f t="shared" si="2"/>
        <v>1.1766353831068825</v>
      </c>
      <c r="L46" s="2"/>
      <c r="M46" s="1"/>
      <c r="N46" s="2"/>
      <c r="O46" s="1"/>
      <c r="P46" s="1"/>
      <c r="Q46" s="1"/>
      <c r="R46" s="1"/>
      <c r="S46" s="1"/>
    </row>
    <row r="47" spans="1:19" x14ac:dyDescent="0.25">
      <c r="A47" s="26" t="s">
        <v>40</v>
      </c>
      <c r="B47" s="23">
        <v>127.15</v>
      </c>
      <c r="C47" s="23">
        <v>127.97</v>
      </c>
      <c r="D47" s="23">
        <v>128.19999999999999</v>
      </c>
      <c r="E47" s="23">
        <v>129.21</v>
      </c>
      <c r="F47" s="23">
        <v>129.94</v>
      </c>
      <c r="G47" s="25">
        <f t="shared" si="0"/>
        <v>0.78783151326054568</v>
      </c>
      <c r="H47" s="25">
        <f t="shared" si="1"/>
        <v>0.5649717514124214</v>
      </c>
      <c r="I47" s="25">
        <f>(C47-B47)/B47*100</f>
        <v>0.64490758946126081</v>
      </c>
      <c r="J47" s="25">
        <f t="shared" si="2"/>
        <v>1.5394233023364841</v>
      </c>
    </row>
    <row r="48" spans="1:19" x14ac:dyDescent="0.25">
      <c r="A48" s="22" t="s">
        <v>41</v>
      </c>
      <c r="B48" s="23">
        <v>153.4</v>
      </c>
      <c r="C48" s="23">
        <v>155.36000000000001</v>
      </c>
      <c r="D48" s="23">
        <v>159.66999999999999</v>
      </c>
      <c r="E48" s="23">
        <v>161.1</v>
      </c>
      <c r="F48" s="23">
        <v>161.21</v>
      </c>
      <c r="G48" s="25">
        <f t="shared" si="0"/>
        <v>0.89559716916139975</v>
      </c>
      <c r="H48" s="25">
        <f t="shared" si="1"/>
        <v>6.828057107387564E-2</v>
      </c>
      <c r="I48" s="25">
        <f>(C48-B48)/B48*100</f>
        <v>1.2777053455019609</v>
      </c>
      <c r="J48" s="25">
        <f t="shared" si="2"/>
        <v>3.765447991761067</v>
      </c>
    </row>
    <row r="49" spans="1:10" x14ac:dyDescent="0.25">
      <c r="A49" s="22" t="s">
        <v>42</v>
      </c>
      <c r="B49" s="23">
        <v>135.75</v>
      </c>
      <c r="C49" s="23">
        <v>138.19</v>
      </c>
      <c r="D49" s="23">
        <v>140</v>
      </c>
      <c r="E49" s="23">
        <v>141.32</v>
      </c>
      <c r="F49" s="23">
        <v>141.94999999999999</v>
      </c>
      <c r="G49" s="25">
        <f t="shared" si="0"/>
        <v>0.94285714285713795</v>
      </c>
      <c r="H49" s="25">
        <f t="shared" si="1"/>
        <v>0.445796773280495</v>
      </c>
      <c r="I49" s="25">
        <f>(C49-B49)/B49*100</f>
        <v>1.7974217311233869</v>
      </c>
      <c r="J49" s="25">
        <f t="shared" si="2"/>
        <v>2.7208915261596287</v>
      </c>
    </row>
    <row r="50" spans="1:10" x14ac:dyDescent="0.25">
      <c r="A50" s="22" t="s">
        <v>43</v>
      </c>
      <c r="B50" s="23">
        <v>139.71</v>
      </c>
      <c r="C50" s="23">
        <v>148.34</v>
      </c>
      <c r="D50" s="23">
        <v>155.26</v>
      </c>
      <c r="E50" s="23">
        <v>159.29</v>
      </c>
      <c r="F50" s="23">
        <v>165.8</v>
      </c>
      <c r="G50" s="25">
        <f t="shared" si="0"/>
        <v>2.5956460131392514</v>
      </c>
      <c r="H50" s="25">
        <f t="shared" si="1"/>
        <v>4.0868855546487666</v>
      </c>
      <c r="I50" s="25">
        <f>(C50-B50)/B50*100</f>
        <v>6.177081096557151</v>
      </c>
      <c r="J50" s="25">
        <f t="shared" si="2"/>
        <v>11.770257516516116</v>
      </c>
    </row>
  </sheetData>
  <mergeCells count="6">
    <mergeCell ref="G3:H4"/>
    <mergeCell ref="I3:J4"/>
    <mergeCell ref="E4:F4"/>
    <mergeCell ref="C4:D4"/>
    <mergeCell ref="B3:F3"/>
    <mergeCell ref="A3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953D-0029-44F1-BE41-10E7313116B5}">
  <dimension ref="A2:S15"/>
  <sheetViews>
    <sheetView workbookViewId="0">
      <selection activeCell="C1" sqref="C1:C1048576"/>
    </sheetView>
  </sheetViews>
  <sheetFormatPr defaultRowHeight="15" x14ac:dyDescent="0.25"/>
  <cols>
    <col min="1" max="1" width="40.85546875" customWidth="1"/>
    <col min="2" max="2" width="11.140625" bestFit="1" customWidth="1"/>
    <col min="3" max="3" width="11.85546875" bestFit="1" customWidth="1"/>
    <col min="4" max="4" width="12.28515625" bestFit="1" customWidth="1"/>
    <col min="5" max="5" width="11.140625" bestFit="1" customWidth="1"/>
    <col min="6" max="6" width="11.85546875" bestFit="1" customWidth="1"/>
    <col min="7" max="7" width="11.140625" bestFit="1" customWidth="1"/>
    <col min="8" max="8" width="12" customWidth="1"/>
    <col min="9" max="9" width="12.42578125" customWidth="1"/>
    <col min="10" max="10" width="11.85546875" customWidth="1"/>
  </cols>
  <sheetData>
    <row r="2" spans="1:19" x14ac:dyDescent="0.25">
      <c r="E2" s="10"/>
    </row>
    <row r="3" spans="1:19" ht="15.75" customHeight="1" x14ac:dyDescent="0.25">
      <c r="A3" s="16" t="s">
        <v>44</v>
      </c>
      <c r="B3" s="27" t="s">
        <v>45</v>
      </c>
      <c r="C3" s="28"/>
      <c r="D3" s="28"/>
      <c r="E3" s="28"/>
      <c r="F3" s="14"/>
      <c r="G3" s="29" t="s">
        <v>55</v>
      </c>
      <c r="H3" s="30"/>
      <c r="I3" s="29" t="s">
        <v>55</v>
      </c>
      <c r="J3" s="30"/>
    </row>
    <row r="4" spans="1:19" x14ac:dyDescent="0.25">
      <c r="A4" s="16"/>
      <c r="B4" s="20">
        <v>2020</v>
      </c>
      <c r="C4" s="17"/>
      <c r="D4" s="17"/>
      <c r="E4" s="13">
        <v>2022</v>
      </c>
      <c r="F4" s="8"/>
      <c r="G4" s="31" t="s">
        <v>56</v>
      </c>
      <c r="H4" s="32"/>
      <c r="I4" s="31" t="s">
        <v>57</v>
      </c>
      <c r="J4" s="32"/>
      <c r="L4" s="7"/>
    </row>
    <row r="5" spans="1:19" ht="31.5" customHeight="1" thickBot="1" x14ac:dyDescent="0.3">
      <c r="A5" s="16"/>
      <c r="B5" s="21" t="s">
        <v>47</v>
      </c>
      <c r="C5" s="19" t="s">
        <v>47</v>
      </c>
      <c r="D5" s="19" t="s">
        <v>48</v>
      </c>
      <c r="E5" s="19" t="s">
        <v>46</v>
      </c>
      <c r="F5" s="19" t="s">
        <v>47</v>
      </c>
      <c r="G5" s="15" t="s">
        <v>49</v>
      </c>
      <c r="H5" s="15" t="s">
        <v>50</v>
      </c>
      <c r="I5" s="15" t="s">
        <v>52</v>
      </c>
      <c r="J5" s="15" t="s">
        <v>50</v>
      </c>
    </row>
    <row r="6" spans="1:19" ht="15.75" thickBot="1" x14ac:dyDescent="0.3">
      <c r="A6" s="22" t="s">
        <v>5</v>
      </c>
      <c r="B6" s="23">
        <v>145.29</v>
      </c>
      <c r="C6" s="23">
        <v>151.15</v>
      </c>
      <c r="D6" s="23">
        <v>156.29</v>
      </c>
      <c r="E6" s="24">
        <v>160.08000000000001</v>
      </c>
      <c r="F6" s="24">
        <v>160.77000000000001</v>
      </c>
      <c r="G6" s="25">
        <f>(E6-D6)/D6*100</f>
        <v>2.4249792053234502</v>
      </c>
      <c r="H6" s="25">
        <f>(F6-E6)/E6*100</f>
        <v>0.43103448275861922</v>
      </c>
      <c r="I6" s="25">
        <f>(C6-B6)/B6*100</f>
        <v>4.033312684974887</v>
      </c>
      <c r="J6" s="25">
        <f>(F6-C6)/C6*100</f>
        <v>6.3645385378762835</v>
      </c>
      <c r="L6" s="4"/>
      <c r="M6" s="1"/>
      <c r="N6" s="4"/>
      <c r="O6" s="1"/>
      <c r="P6" s="1"/>
      <c r="Q6" s="1"/>
      <c r="R6" s="1"/>
      <c r="S6" s="1"/>
    </row>
    <row r="7" spans="1:19" ht="15.75" thickBot="1" x14ac:dyDescent="0.3">
      <c r="A7" s="22" t="s">
        <v>6</v>
      </c>
      <c r="B7" s="23">
        <v>85.7</v>
      </c>
      <c r="C7" s="23">
        <v>118.74</v>
      </c>
      <c r="D7" s="23">
        <v>150.26</v>
      </c>
      <c r="E7" s="23">
        <v>161.25</v>
      </c>
      <c r="F7" s="23">
        <v>200</v>
      </c>
      <c r="G7" s="25">
        <f t="shared" ref="G7:H15" si="0">(E7-D7)/D7*100</f>
        <v>7.3139890855849927</v>
      </c>
      <c r="H7" s="25">
        <f t="shared" si="0"/>
        <v>24.031007751937985</v>
      </c>
      <c r="I7" s="25">
        <f>(C7-B7)/B7*100</f>
        <v>38.553092182030326</v>
      </c>
      <c r="J7" s="25">
        <f t="shared" ref="J7:J15" si="1">(F7-C7)/C7*100</f>
        <v>68.435236651507509</v>
      </c>
      <c r="L7" s="4"/>
      <c r="M7" s="1"/>
      <c r="N7" s="4"/>
      <c r="O7" s="1"/>
      <c r="P7" s="1"/>
      <c r="Q7" s="1"/>
      <c r="R7" s="1"/>
      <c r="S7" s="1"/>
    </row>
    <row r="8" spans="1:19" ht="15.75" thickBot="1" x14ac:dyDescent="0.3">
      <c r="A8" s="22" t="s">
        <v>9</v>
      </c>
      <c r="B8" s="23">
        <v>148.94</v>
      </c>
      <c r="C8" s="24">
        <v>153.47999999999999</v>
      </c>
      <c r="D8" s="24">
        <v>155.94999999999999</v>
      </c>
      <c r="E8" s="23">
        <v>158.65</v>
      </c>
      <c r="F8" s="23">
        <v>160.4</v>
      </c>
      <c r="G8" s="25">
        <f t="shared" si="0"/>
        <v>1.7313241423533294</v>
      </c>
      <c r="H8" s="25">
        <f t="shared" si="0"/>
        <v>1.1030570438071226</v>
      </c>
      <c r="I8" s="25">
        <f>(C8-B8)/B8*100</f>
        <v>3.0482073318114624</v>
      </c>
      <c r="J8" s="25">
        <f t="shared" si="1"/>
        <v>4.5087307792546367</v>
      </c>
      <c r="L8" s="4"/>
      <c r="M8" s="1"/>
      <c r="N8" s="4"/>
      <c r="O8" s="1"/>
      <c r="P8" s="1"/>
      <c r="Q8" s="1"/>
      <c r="R8" s="1"/>
      <c r="S8" s="1"/>
    </row>
    <row r="9" spans="1:19" ht="15.75" thickBot="1" x14ac:dyDescent="0.3">
      <c r="A9" s="22" t="s">
        <v>28</v>
      </c>
      <c r="B9" s="23">
        <v>133.51</v>
      </c>
      <c r="C9" s="23">
        <v>133.66</v>
      </c>
      <c r="D9" s="23">
        <v>133.80000000000001</v>
      </c>
      <c r="E9" s="23">
        <v>134.12</v>
      </c>
      <c r="F9" s="23">
        <v>134.31</v>
      </c>
      <c r="G9" s="25">
        <f t="shared" si="0"/>
        <v>0.2391629297458843</v>
      </c>
      <c r="H9" s="25">
        <f t="shared" si="0"/>
        <v>0.14166418133015041</v>
      </c>
      <c r="I9" s="25">
        <f>(C9-B9)/B9*100</f>
        <v>0.11235113474646521</v>
      </c>
      <c r="J9" s="25">
        <f t="shared" si="1"/>
        <v>0.48630854406703999</v>
      </c>
      <c r="L9" s="4"/>
      <c r="M9" s="1"/>
      <c r="N9" s="4"/>
      <c r="O9" s="1"/>
      <c r="P9" s="1"/>
      <c r="Q9" s="1"/>
      <c r="R9" s="1"/>
      <c r="S9" s="1"/>
    </row>
    <row r="10" spans="1:19" ht="15.75" thickBot="1" x14ac:dyDescent="0.3">
      <c r="A10" s="22" t="s">
        <v>31</v>
      </c>
      <c r="B10" s="23">
        <v>121.06</v>
      </c>
      <c r="C10" s="23">
        <v>122.08</v>
      </c>
      <c r="D10" s="23">
        <v>122.67</v>
      </c>
      <c r="E10" s="23">
        <v>123.04</v>
      </c>
      <c r="F10" s="23">
        <v>123.3</v>
      </c>
      <c r="G10" s="25">
        <f t="shared" si="0"/>
        <v>0.30162223852613068</v>
      </c>
      <c r="H10" s="25">
        <f t="shared" si="0"/>
        <v>0.21131339401819804</v>
      </c>
      <c r="I10" s="25">
        <f>(C10-B10)/B10*100</f>
        <v>0.84255740954898073</v>
      </c>
      <c r="J10" s="25">
        <f t="shared" si="1"/>
        <v>0.99934469200524156</v>
      </c>
      <c r="L10" s="4"/>
      <c r="M10" s="1"/>
      <c r="N10" s="4"/>
      <c r="O10" s="1"/>
      <c r="P10" s="1"/>
      <c r="Q10" s="1"/>
      <c r="R10" s="1"/>
      <c r="S10" s="1"/>
    </row>
    <row r="11" spans="1:19" ht="15.75" thickBot="1" x14ac:dyDescent="0.3">
      <c r="A11" s="22" t="s">
        <v>32</v>
      </c>
      <c r="B11" s="23">
        <v>218.44</v>
      </c>
      <c r="C11" s="23">
        <v>225.23</v>
      </c>
      <c r="D11" s="23">
        <v>229.34</v>
      </c>
      <c r="E11" s="23">
        <v>234.21</v>
      </c>
      <c r="F11" s="23">
        <v>258.39</v>
      </c>
      <c r="G11" s="25">
        <f t="shared" si="0"/>
        <v>2.1234847824191179</v>
      </c>
      <c r="H11" s="25">
        <f t="shared" si="0"/>
        <v>10.324068143973347</v>
      </c>
      <c r="I11" s="25">
        <f>(C11-B11)/B11*100</f>
        <v>3.108405054019407</v>
      </c>
      <c r="J11" s="25">
        <f t="shared" si="1"/>
        <v>14.722727878168982</v>
      </c>
      <c r="L11" s="4"/>
      <c r="M11" s="1"/>
      <c r="N11" s="4"/>
      <c r="O11" s="1"/>
      <c r="P11" s="1"/>
      <c r="Q11" s="1"/>
      <c r="R11" s="1"/>
      <c r="S11" s="1"/>
    </row>
    <row r="12" spans="1:19" ht="23.25" thickBot="1" x14ac:dyDescent="0.3">
      <c r="A12" s="22" t="s">
        <v>38</v>
      </c>
      <c r="B12" s="23">
        <v>129.02000000000001</v>
      </c>
      <c r="C12" s="23">
        <v>129.86000000000001</v>
      </c>
      <c r="D12" s="23">
        <v>130.16999999999999</v>
      </c>
      <c r="E12" s="23">
        <v>131.11000000000001</v>
      </c>
      <c r="F12" s="23">
        <v>131.80000000000001</v>
      </c>
      <c r="G12" s="25">
        <f t="shared" si="0"/>
        <v>0.72213259583623435</v>
      </c>
      <c r="H12" s="25">
        <f t="shared" si="0"/>
        <v>0.52627564640378133</v>
      </c>
      <c r="I12" s="25">
        <f>(C12-B12)/B12*100</f>
        <v>0.65106185087583579</v>
      </c>
      <c r="J12" s="25">
        <f t="shared" si="1"/>
        <v>1.4939165254889861</v>
      </c>
      <c r="L12" s="4"/>
      <c r="M12" s="1"/>
      <c r="N12" s="4"/>
      <c r="O12" s="1"/>
      <c r="P12" s="1"/>
      <c r="Q12" s="1"/>
      <c r="R12" s="1"/>
      <c r="S12" s="1"/>
    </row>
    <row r="13" spans="1:19" ht="15.75" thickBot="1" x14ac:dyDescent="0.3">
      <c r="A13" s="22" t="s">
        <v>41</v>
      </c>
      <c r="B13" s="23">
        <v>153.4</v>
      </c>
      <c r="C13" s="23">
        <v>155.36000000000001</v>
      </c>
      <c r="D13" s="23">
        <v>159.66999999999999</v>
      </c>
      <c r="E13" s="23">
        <v>161.1</v>
      </c>
      <c r="F13" s="23">
        <v>161.21</v>
      </c>
      <c r="G13" s="25">
        <f t="shared" si="0"/>
        <v>0.89559716916139975</v>
      </c>
      <c r="H13" s="25">
        <f t="shared" si="0"/>
        <v>6.828057107387564E-2</v>
      </c>
      <c r="I13" s="25">
        <f>(C13-B13)/B13*100</f>
        <v>1.2777053455019609</v>
      </c>
      <c r="J13" s="25">
        <f t="shared" si="1"/>
        <v>3.765447991761067</v>
      </c>
      <c r="L13" s="4"/>
      <c r="M13" s="1"/>
      <c r="N13" s="4"/>
      <c r="O13" s="1"/>
      <c r="P13" s="1"/>
      <c r="Q13" s="1"/>
      <c r="R13" s="1"/>
      <c r="S13" s="1"/>
    </row>
    <row r="14" spans="1:19" ht="15.75" thickBot="1" x14ac:dyDescent="0.3">
      <c r="A14" s="22" t="s">
        <v>42</v>
      </c>
      <c r="B14" s="23">
        <v>135.75</v>
      </c>
      <c r="C14" s="23">
        <v>138.19</v>
      </c>
      <c r="D14" s="23">
        <v>140</v>
      </c>
      <c r="E14" s="23">
        <v>141.32</v>
      </c>
      <c r="F14" s="23">
        <v>141.94999999999999</v>
      </c>
      <c r="G14" s="25">
        <f t="shared" si="0"/>
        <v>0.94285714285713795</v>
      </c>
      <c r="H14" s="25">
        <f t="shared" si="0"/>
        <v>0.445796773280495</v>
      </c>
      <c r="I14" s="25">
        <f>(C14-B14)/B14*100</f>
        <v>1.7974217311233869</v>
      </c>
      <c r="J14" s="25">
        <f t="shared" si="1"/>
        <v>2.7208915261596287</v>
      </c>
      <c r="L14" s="4"/>
      <c r="M14" s="1"/>
      <c r="N14" s="4"/>
      <c r="O14" s="1"/>
      <c r="P14" s="1"/>
      <c r="Q14" s="1"/>
      <c r="R14" s="1"/>
      <c r="S14" s="1"/>
    </row>
    <row r="15" spans="1:19" ht="15.75" thickBot="1" x14ac:dyDescent="0.3">
      <c r="A15" s="22" t="s">
        <v>43</v>
      </c>
      <c r="B15" s="23">
        <v>139.71</v>
      </c>
      <c r="C15" s="23">
        <v>148.34</v>
      </c>
      <c r="D15" s="23">
        <v>155.26</v>
      </c>
      <c r="E15" s="23">
        <v>159.29</v>
      </c>
      <c r="F15" s="23">
        <v>165.8</v>
      </c>
      <c r="G15" s="25">
        <f t="shared" si="0"/>
        <v>2.5956460131392514</v>
      </c>
      <c r="H15" s="25">
        <f t="shared" si="0"/>
        <v>4.0868855546487666</v>
      </c>
      <c r="I15" s="25">
        <f>(C15-B15)/B15*100</f>
        <v>6.177081096557151</v>
      </c>
      <c r="J15" s="25">
        <f t="shared" si="1"/>
        <v>11.770257516516116</v>
      </c>
      <c r="L15" s="5"/>
      <c r="M15" s="3"/>
      <c r="N15" s="5"/>
      <c r="O15" s="6"/>
      <c r="P15" s="6"/>
      <c r="Q15" s="6"/>
      <c r="R15" s="6"/>
      <c r="S15" s="6"/>
    </row>
  </sheetData>
  <mergeCells count="8">
    <mergeCell ref="I4:J4"/>
    <mergeCell ref="A3:A5"/>
    <mergeCell ref="C4:D4"/>
    <mergeCell ref="E4:F4"/>
    <mergeCell ref="B3:F3"/>
    <mergeCell ref="G4:H4"/>
    <mergeCell ref="G3:H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9187-0E0C-460E-AE98-150AB7490CC8}">
  <dimension ref="A2:S11"/>
  <sheetViews>
    <sheetView workbookViewId="0">
      <selection activeCell="A3" sqref="A3:J11"/>
    </sheetView>
  </sheetViews>
  <sheetFormatPr defaultRowHeight="15" x14ac:dyDescent="0.25"/>
  <cols>
    <col min="1" max="1" width="40.85546875" customWidth="1"/>
    <col min="2" max="2" width="11.140625" bestFit="1" customWidth="1"/>
    <col min="3" max="3" width="11.85546875" bestFit="1" customWidth="1"/>
    <col min="4" max="4" width="12.28515625" bestFit="1" customWidth="1"/>
    <col min="5" max="5" width="11.140625" bestFit="1" customWidth="1"/>
    <col min="6" max="6" width="11.85546875" bestFit="1" customWidth="1"/>
    <col min="7" max="7" width="11.140625" bestFit="1" customWidth="1"/>
    <col min="8" max="8" width="12" customWidth="1"/>
    <col min="9" max="9" width="12.42578125" customWidth="1"/>
    <col min="10" max="10" width="11.85546875" customWidth="1"/>
  </cols>
  <sheetData>
    <row r="2" spans="1:19" x14ac:dyDescent="0.25">
      <c r="E2" s="10"/>
    </row>
    <row r="3" spans="1:19" ht="15.75" customHeight="1" x14ac:dyDescent="0.25">
      <c r="A3" s="16" t="s">
        <v>44</v>
      </c>
      <c r="B3" s="14" t="s">
        <v>45</v>
      </c>
      <c r="C3" s="9"/>
      <c r="D3" s="9"/>
      <c r="E3" s="9"/>
      <c r="F3" s="11"/>
      <c r="G3" s="12" t="s">
        <v>54</v>
      </c>
      <c r="H3" s="12"/>
      <c r="I3" s="12" t="s">
        <v>53</v>
      </c>
      <c r="J3" s="12"/>
    </row>
    <row r="4" spans="1:19" x14ac:dyDescent="0.25">
      <c r="A4" s="16"/>
      <c r="B4" s="20">
        <v>2020</v>
      </c>
      <c r="C4" s="17">
        <v>2021</v>
      </c>
      <c r="D4" s="17"/>
      <c r="E4" s="13">
        <v>2022</v>
      </c>
      <c r="F4" s="8"/>
      <c r="G4" s="18"/>
      <c r="H4" s="18"/>
      <c r="I4" s="12"/>
      <c r="J4" s="12"/>
      <c r="L4" s="7"/>
    </row>
    <row r="5" spans="1:19" ht="31.5" customHeight="1" thickBot="1" x14ac:dyDescent="0.3">
      <c r="A5" s="16"/>
      <c r="B5" s="21" t="s">
        <v>47</v>
      </c>
      <c r="C5" s="19" t="s">
        <v>47</v>
      </c>
      <c r="D5" s="19" t="s">
        <v>48</v>
      </c>
      <c r="E5" s="19" t="s">
        <v>46</v>
      </c>
      <c r="F5" s="19" t="s">
        <v>47</v>
      </c>
      <c r="G5" s="15" t="s">
        <v>49</v>
      </c>
      <c r="H5" s="15" t="s">
        <v>50</v>
      </c>
      <c r="I5" s="15" t="s">
        <v>52</v>
      </c>
      <c r="J5" s="15" t="s">
        <v>50</v>
      </c>
    </row>
    <row r="6" spans="1:19" ht="15.75" thickBot="1" x14ac:dyDescent="0.3">
      <c r="A6" s="22" t="s">
        <v>5</v>
      </c>
      <c r="B6" s="23">
        <v>145.29</v>
      </c>
      <c r="C6" s="23">
        <v>151.15</v>
      </c>
      <c r="D6" s="23">
        <v>156.29</v>
      </c>
      <c r="E6" s="24">
        <v>160.08000000000001</v>
      </c>
      <c r="F6" s="24">
        <v>160.77000000000001</v>
      </c>
      <c r="G6" s="25">
        <f>(E6-D6)/D6*100</f>
        <v>2.4249792053234502</v>
      </c>
      <c r="H6" s="25">
        <f>(F6-E6)/E6*100</f>
        <v>0.43103448275861922</v>
      </c>
      <c r="I6" s="25">
        <f>(C6-B6)/B6*100</f>
        <v>4.033312684974887</v>
      </c>
      <c r="J6" s="25">
        <f>(F6-C6)/C6*100</f>
        <v>6.3645385378762835</v>
      </c>
      <c r="L6" s="4"/>
      <c r="M6" s="1"/>
      <c r="N6" s="4"/>
      <c r="O6" s="1"/>
      <c r="P6" s="1"/>
      <c r="Q6" s="1"/>
      <c r="R6" s="1"/>
      <c r="S6" s="1"/>
    </row>
    <row r="7" spans="1:19" ht="15.75" thickBot="1" x14ac:dyDescent="0.3">
      <c r="A7" s="26" t="s">
        <v>0</v>
      </c>
      <c r="B7" s="23">
        <v>154.81</v>
      </c>
      <c r="C7" s="23">
        <v>152.33000000000001</v>
      </c>
      <c r="D7" s="23">
        <v>157.22999999999999</v>
      </c>
      <c r="E7" s="23">
        <v>160.13</v>
      </c>
      <c r="F7" s="23">
        <v>158.28</v>
      </c>
      <c r="G7" s="25">
        <f t="shared" ref="G7:H11" si="0">(E7-D7)/D7*100</f>
        <v>1.8444317242256605</v>
      </c>
      <c r="H7" s="25">
        <f t="shared" si="0"/>
        <v>-1.1553113095609782</v>
      </c>
      <c r="I7" s="25">
        <f>(C7-B7)/B7*100</f>
        <v>-1.6019636974355596</v>
      </c>
      <c r="J7" s="25">
        <f t="shared" ref="J7:J11" si="1">(F7-C7)/C7*100</f>
        <v>3.9059935665988235</v>
      </c>
      <c r="L7" s="2"/>
      <c r="M7" s="1"/>
      <c r="N7" s="2"/>
      <c r="O7" s="1"/>
      <c r="P7" s="1"/>
      <c r="Q7" s="1"/>
      <c r="R7" s="1"/>
      <c r="S7" s="1"/>
    </row>
    <row r="8" spans="1:19" ht="15.75" thickBot="1" x14ac:dyDescent="0.3">
      <c r="A8" s="26" t="s">
        <v>1</v>
      </c>
      <c r="B8" s="23">
        <v>144.84</v>
      </c>
      <c r="C8" s="23">
        <v>145.51</v>
      </c>
      <c r="D8" s="23">
        <v>144.04</v>
      </c>
      <c r="E8" s="23">
        <v>146.65</v>
      </c>
      <c r="F8" s="23">
        <v>153.12</v>
      </c>
      <c r="G8" s="25">
        <f t="shared" si="0"/>
        <v>1.8119966675923451</v>
      </c>
      <c r="H8" s="25">
        <f t="shared" si="0"/>
        <v>4.4118649846573463</v>
      </c>
      <c r="I8" s="25">
        <f>(C8-B8)/B8*100</f>
        <v>0.46257939795635694</v>
      </c>
      <c r="J8" s="25">
        <f t="shared" si="1"/>
        <v>5.2298811078276506</v>
      </c>
      <c r="L8" s="2"/>
      <c r="M8" s="1"/>
      <c r="N8" s="2"/>
      <c r="O8" s="1"/>
      <c r="P8" s="1"/>
      <c r="Q8" s="1"/>
      <c r="R8" s="1"/>
      <c r="S8" s="1"/>
    </row>
    <row r="9" spans="1:19" ht="15.75" thickBot="1" x14ac:dyDescent="0.3">
      <c r="A9" s="26" t="s">
        <v>2</v>
      </c>
      <c r="B9" s="23">
        <v>128.96</v>
      </c>
      <c r="C9" s="23">
        <v>152.44999999999999</v>
      </c>
      <c r="D9" s="23">
        <v>170.05</v>
      </c>
      <c r="E9" s="23">
        <v>179.74</v>
      </c>
      <c r="F9" s="23">
        <v>175.43</v>
      </c>
      <c r="G9" s="25">
        <f t="shared" si="0"/>
        <v>5.6983240223463669</v>
      </c>
      <c r="H9" s="25">
        <f t="shared" si="0"/>
        <v>-2.3979080894625584</v>
      </c>
      <c r="I9" s="25">
        <f>(C9-B9)/B9*100</f>
        <v>18.214950372208421</v>
      </c>
      <c r="J9" s="25">
        <f t="shared" si="1"/>
        <v>15.073794686782566</v>
      </c>
      <c r="L9" s="2"/>
      <c r="M9" s="1"/>
      <c r="N9" s="2"/>
      <c r="O9" s="1"/>
      <c r="P9" s="1"/>
      <c r="Q9" s="1"/>
      <c r="R9" s="1"/>
      <c r="S9" s="1"/>
    </row>
    <row r="10" spans="1:19" ht="15.75" thickBot="1" x14ac:dyDescent="0.3">
      <c r="A10" s="26" t="s">
        <v>3</v>
      </c>
      <c r="B10" s="23">
        <v>143.16</v>
      </c>
      <c r="C10" s="23">
        <v>149.16999999999999</v>
      </c>
      <c r="D10" s="23">
        <v>149.25</v>
      </c>
      <c r="E10" s="23">
        <v>150.84</v>
      </c>
      <c r="F10" s="23">
        <v>154.41</v>
      </c>
      <c r="G10" s="25">
        <f t="shared" si="0"/>
        <v>1.0653266331658315</v>
      </c>
      <c r="H10" s="25">
        <f t="shared" si="0"/>
        <v>2.3667462211614909</v>
      </c>
      <c r="I10" s="25">
        <f>(C10-B10)/B10*100</f>
        <v>4.1981000279407592</v>
      </c>
      <c r="J10" s="25">
        <f t="shared" si="1"/>
        <v>3.5127706643427028</v>
      </c>
      <c r="L10" s="2"/>
      <c r="M10" s="1"/>
      <c r="N10" s="2"/>
      <c r="O10" s="1"/>
      <c r="P10" s="1"/>
      <c r="Q10" s="1"/>
      <c r="R10" s="1"/>
      <c r="S10" s="1"/>
    </row>
    <row r="11" spans="1:19" x14ac:dyDescent="0.25">
      <c r="A11" s="26" t="s">
        <v>4</v>
      </c>
      <c r="B11" s="23">
        <v>143.77000000000001</v>
      </c>
      <c r="C11" s="23">
        <v>148.97999999999999</v>
      </c>
      <c r="D11" s="23">
        <v>151.31</v>
      </c>
      <c r="E11" s="23">
        <v>153.22999999999999</v>
      </c>
      <c r="F11" s="23">
        <v>155.69</v>
      </c>
      <c r="G11" s="25">
        <f t="shared" si="0"/>
        <v>1.268918115127875</v>
      </c>
      <c r="H11" s="25">
        <f t="shared" si="0"/>
        <v>1.6054297461332689</v>
      </c>
      <c r="I11" s="25">
        <f>(C11-B11)/B11*100</f>
        <v>3.6238436391458433</v>
      </c>
      <c r="J11" s="25">
        <f t="shared" si="1"/>
        <v>4.5039602631225719</v>
      </c>
      <c r="L11" s="2"/>
      <c r="M11" s="1"/>
      <c r="N11" s="2"/>
      <c r="O11" s="1"/>
      <c r="P11" s="1"/>
      <c r="Q11" s="1"/>
      <c r="R11" s="1"/>
      <c r="S11" s="1"/>
    </row>
  </sheetData>
  <mergeCells count="6">
    <mergeCell ref="C4:D4"/>
    <mergeCell ref="E4:F4"/>
    <mergeCell ref="A3:A5"/>
    <mergeCell ref="B3:E3"/>
    <mergeCell ref="G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Lengkap</vt:lpstr>
      <vt:lpstr>Tabel 1</vt:lpstr>
      <vt:lpstr>Tabel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2022-10-25T04:35:03Z</dcterms:created>
  <dcterms:modified xsi:type="dcterms:W3CDTF">2022-10-25T12:55:14Z</dcterms:modified>
</cp:coreProperties>
</file>