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Google Drive\DevRep Paper\"/>
    </mc:Choice>
  </mc:AlternateContent>
  <xr:revisionPtr revIDLastSave="0" documentId="13_ncr:1_{6074F5D4-6051-4F3E-A923-7F3D4CF1DE35}" xr6:coauthVersionLast="45" xr6:coauthVersionMax="45" xr10:uidLastSave="{00000000-0000-0000-0000-000000000000}"/>
  <bookViews>
    <workbookView xWindow="-120" yWindow="-120" windowWidth="20730" windowHeight="11160" activeTab="1" xr2:uid="{9768CDF0-F0A3-4610-BE0B-5C53A57A73B8}"/>
  </bookViews>
  <sheets>
    <sheet name="Sheet1" sheetId="1" r:id="rId1"/>
    <sheet name="GaR" sheetId="5" r:id="rId2"/>
    <sheet name="iq vs sh gar" sheetId="6" r:id="rId3"/>
    <sheet name="SH1-T1" sheetId="4" r:id="rId4"/>
    <sheet name="Sheet3" sheetId="3" r:id="rId5"/>
  </sheets>
  <definedNames>
    <definedName name="_xlchart.v1.0" hidden="1">Sheet1!$C$125:$Z$125</definedName>
    <definedName name="_xlchart.v1.1" hidden="1">Sheet1!$C$124:$Z$124</definedName>
    <definedName name="_xlchart.v1.2" hidden="1">Sheet1!$B$228</definedName>
    <definedName name="_xlchart.v1.3" hidden="1">Sheet1!$B$229</definedName>
    <definedName name="_xlchart.v1.4" hidden="1">Sheet1!$B$230</definedName>
    <definedName name="_xlchart.v1.5" hidden="1">Sheet1!$C$228:$Z$228</definedName>
    <definedName name="_xlchart.v1.6" hidden="1">Sheet1!$C$229:$Z$229</definedName>
    <definedName name="_xlchart.v1.7" hidden="1">Sheet1!$C$230:$Z$230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L29" i="5" l="1"/>
  <c r="L28" i="5"/>
  <c r="D29" i="5"/>
  <c r="E29" i="5"/>
  <c r="F29" i="5"/>
  <c r="G29" i="5"/>
  <c r="H29" i="5"/>
  <c r="I29" i="5"/>
  <c r="J29" i="5"/>
  <c r="C29" i="5"/>
  <c r="C17" i="5"/>
  <c r="D17" i="5"/>
  <c r="E17" i="5"/>
  <c r="F17" i="5"/>
  <c r="G17" i="5"/>
  <c r="H17" i="5"/>
  <c r="I17" i="5"/>
  <c r="J17" i="5"/>
  <c r="K17" i="5"/>
  <c r="L17" i="5"/>
  <c r="C19" i="5"/>
  <c r="D19" i="5"/>
  <c r="E19" i="5"/>
  <c r="E20" i="5" s="1"/>
  <c r="F22" i="5" s="1"/>
  <c r="F19" i="5"/>
  <c r="G19" i="5"/>
  <c r="H19" i="5"/>
  <c r="I19" i="5"/>
  <c r="L19" i="5" s="1"/>
  <c r="L20" i="5" s="1"/>
  <c r="J19" i="5"/>
  <c r="C20" i="5"/>
  <c r="D20" i="5"/>
  <c r="F20" i="5"/>
  <c r="G20" i="5"/>
  <c r="H20" i="5"/>
  <c r="I20" i="5"/>
  <c r="J20" i="5"/>
  <c r="D28" i="5"/>
  <c r="E28" i="5"/>
  <c r="F28" i="5"/>
  <c r="G28" i="5"/>
  <c r="H28" i="5"/>
  <c r="I28" i="5"/>
  <c r="J28" i="5"/>
  <c r="C28" i="5"/>
  <c r="K16" i="5" l="1"/>
  <c r="K13" i="5" l="1"/>
  <c r="K14" i="5"/>
  <c r="K12" i="5"/>
  <c r="O16" i="5" l="1"/>
  <c r="N16" i="5"/>
  <c r="M16" i="5"/>
  <c r="J16" i="5" l="1"/>
  <c r="I16" i="5"/>
  <c r="H16" i="5"/>
  <c r="G16" i="5"/>
  <c r="F16" i="5"/>
  <c r="E16" i="5"/>
  <c r="D16" i="5"/>
  <c r="C16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8" i="5"/>
  <c r="F6" i="4" l="1"/>
  <c r="F9" i="4" s="1"/>
  <c r="F12" i="4" s="1"/>
  <c r="F4" i="4"/>
  <c r="F7" i="4" s="1"/>
  <c r="F10" i="4" s="1"/>
  <c r="F13" i="4" s="1"/>
  <c r="F3" i="4"/>
  <c r="F2" i="4"/>
  <c r="F5" i="4" s="1"/>
  <c r="F8" i="4" s="1"/>
  <c r="F11" i="4" s="1"/>
  <c r="AK99" i="1" l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I101" i="1"/>
  <c r="BI104" i="1" s="1"/>
  <c r="BI107" i="1" s="1"/>
  <c r="BI110" i="1" s="1"/>
  <c r="BI100" i="1"/>
  <c r="BI103" i="1" s="1"/>
  <c r="BI106" i="1" s="1"/>
  <c r="BI109" i="1" s="1"/>
  <c r="BI99" i="1"/>
  <c r="BI102" i="1" s="1"/>
  <c r="BI105" i="1" s="1"/>
  <c r="BI108" i="1" s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100" i="1"/>
  <c r="A101" i="1"/>
  <c r="A99" i="1"/>
  <c r="C674" i="3" l="1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673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577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481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385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289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193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9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1" i="3"/>
  <c r="A103" i="1" l="1"/>
  <c r="A106" i="1" s="1"/>
  <c r="A109" i="1" s="1"/>
  <c r="A104" i="1"/>
  <c r="A107" i="1" s="1"/>
  <c r="A110" i="1" s="1"/>
  <c r="A102" i="1"/>
  <c r="Z125" i="1" l="1"/>
  <c r="Z124" i="1"/>
  <c r="A105" i="1"/>
  <c r="A108" i="1" s="1"/>
  <c r="Y124" i="1" l="1"/>
  <c r="Y125" i="1"/>
  <c r="Y123" i="1"/>
  <c r="Z123" i="1"/>
  <c r="R123" i="1"/>
  <c r="U123" i="1"/>
  <c r="O123" i="1"/>
  <c r="P125" i="1"/>
  <c r="H123" i="1"/>
  <c r="O124" i="1"/>
  <c r="D123" i="1"/>
  <c r="P123" i="1"/>
  <c r="H125" i="1"/>
  <c r="T124" i="1"/>
  <c r="R125" i="1"/>
  <c r="J125" i="1"/>
  <c r="E123" i="1"/>
  <c r="T125" i="1"/>
  <c r="I123" i="1"/>
  <c r="C123" i="1"/>
  <c r="E124" i="1"/>
  <c r="F124" i="1"/>
  <c r="F230" i="1" s="1"/>
  <c r="J123" i="1"/>
  <c r="S123" i="1"/>
  <c r="Q123" i="1"/>
  <c r="R124" i="1"/>
  <c r="L124" i="1"/>
  <c r="L230" i="1" s="1"/>
  <c r="S125" i="1"/>
  <c r="H124" i="1"/>
  <c r="D124" i="1"/>
  <c r="X124" i="1"/>
  <c r="V125" i="1"/>
  <c r="K124" i="1"/>
  <c r="W123" i="1"/>
  <c r="F125" i="1"/>
  <c r="J124" i="1"/>
  <c r="P124" i="1"/>
  <c r="T123" i="1"/>
  <c r="R129" i="1"/>
  <c r="D483" i="3" s="1"/>
  <c r="R216" i="1"/>
  <c r="R192" i="1"/>
  <c r="R176" i="1"/>
  <c r="R160" i="1"/>
  <c r="D514" i="3" s="1"/>
  <c r="R144" i="1"/>
  <c r="R128" i="1"/>
  <c r="R211" i="1"/>
  <c r="R195" i="1"/>
  <c r="R179" i="1"/>
  <c r="R163" i="1"/>
  <c r="R147" i="1"/>
  <c r="R131" i="1"/>
  <c r="D485" i="3" s="1"/>
  <c r="R210" i="1"/>
  <c r="R194" i="1"/>
  <c r="R178" i="1"/>
  <c r="R162" i="1"/>
  <c r="R146" i="1"/>
  <c r="R130" i="1"/>
  <c r="R209" i="1"/>
  <c r="R193" i="1"/>
  <c r="R177" i="1"/>
  <c r="R161" i="1"/>
  <c r="R145" i="1"/>
  <c r="R212" i="1"/>
  <c r="R208" i="1"/>
  <c r="R188" i="1"/>
  <c r="R172" i="1"/>
  <c r="R156" i="1"/>
  <c r="R140" i="1"/>
  <c r="R127" i="1"/>
  <c r="R207" i="1"/>
  <c r="R191" i="1"/>
  <c r="R175" i="1"/>
  <c r="R159" i="1"/>
  <c r="R143" i="1"/>
  <c r="R222" i="1"/>
  <c r="R206" i="1"/>
  <c r="R190" i="1"/>
  <c r="R174" i="1"/>
  <c r="R158" i="1"/>
  <c r="D512" i="3" s="1"/>
  <c r="R142" i="1"/>
  <c r="R221" i="1"/>
  <c r="R229" i="1" s="1"/>
  <c r="R205" i="1"/>
  <c r="R189" i="1"/>
  <c r="D543" i="3" s="1"/>
  <c r="R173" i="1"/>
  <c r="R157" i="1"/>
  <c r="R141" i="1"/>
  <c r="R196" i="1"/>
  <c r="R204" i="1"/>
  <c r="R184" i="1"/>
  <c r="R168" i="1"/>
  <c r="R152" i="1"/>
  <c r="R136" i="1"/>
  <c r="R219" i="1"/>
  <c r="R203" i="1"/>
  <c r="R187" i="1"/>
  <c r="R171" i="1"/>
  <c r="R155" i="1"/>
  <c r="R139" i="1"/>
  <c r="R218" i="1"/>
  <c r="R202" i="1"/>
  <c r="R186" i="1"/>
  <c r="R170" i="1"/>
  <c r="R154" i="1"/>
  <c r="D508" i="3" s="1"/>
  <c r="R138" i="1"/>
  <c r="R217" i="1"/>
  <c r="R201" i="1"/>
  <c r="R185" i="1"/>
  <c r="R169" i="1"/>
  <c r="R153" i="1"/>
  <c r="R137" i="1"/>
  <c r="R220" i="1"/>
  <c r="R200" i="1"/>
  <c r="R180" i="1"/>
  <c r="R164" i="1"/>
  <c r="R148" i="1"/>
  <c r="D502" i="3" s="1"/>
  <c r="R132" i="1"/>
  <c r="R215" i="1"/>
  <c r="R199" i="1"/>
  <c r="R183" i="1"/>
  <c r="D537" i="3" s="1"/>
  <c r="R167" i="1"/>
  <c r="R151" i="1"/>
  <c r="R135" i="1"/>
  <c r="R214" i="1"/>
  <c r="R198" i="1"/>
  <c r="R182" i="1"/>
  <c r="R166" i="1"/>
  <c r="R150" i="1"/>
  <c r="R134" i="1"/>
  <c r="R213" i="1"/>
  <c r="R197" i="1"/>
  <c r="R181" i="1"/>
  <c r="R165" i="1"/>
  <c r="R149" i="1"/>
  <c r="R133" i="1"/>
  <c r="X123" i="1"/>
  <c r="M125" i="1"/>
  <c r="N124" i="1"/>
  <c r="Q125" i="1"/>
  <c r="C125" i="1"/>
  <c r="F123" i="1"/>
  <c r="S124" i="1"/>
  <c r="N125" i="1"/>
  <c r="L125" i="1"/>
  <c r="I125" i="1"/>
  <c r="V124" i="1"/>
  <c r="K123" i="1"/>
  <c r="X125" i="1"/>
  <c r="L123" i="1"/>
  <c r="M124" i="1"/>
  <c r="M230" i="1" s="1"/>
  <c r="K125" i="1"/>
  <c r="W124" i="1"/>
  <c r="W128" i="1" s="1"/>
  <c r="F578" i="3" s="1"/>
  <c r="I124" i="1"/>
  <c r="I230" i="1" s="1"/>
  <c r="M123" i="1"/>
  <c r="E125" i="1"/>
  <c r="G124" i="1"/>
  <c r="G230" i="1" s="1"/>
  <c r="U124" i="1"/>
  <c r="U230" i="1" s="1"/>
  <c r="G123" i="1"/>
  <c r="W125" i="1"/>
  <c r="O125" i="1"/>
  <c r="G125" i="1"/>
  <c r="V123" i="1"/>
  <c r="Q124" i="1"/>
  <c r="Q230" i="1" s="1"/>
  <c r="D125" i="1"/>
  <c r="U125" i="1"/>
  <c r="Y230" i="1"/>
  <c r="N123" i="1"/>
  <c r="C124" i="1"/>
  <c r="C230" i="1" s="1"/>
  <c r="J230" i="1"/>
  <c r="P230" i="1"/>
  <c r="V230" i="1"/>
  <c r="K230" i="1"/>
  <c r="N230" i="1"/>
  <c r="E230" i="1"/>
  <c r="Z230" i="1"/>
  <c r="O230" i="1"/>
  <c r="S230" i="1"/>
  <c r="R230" i="1"/>
  <c r="H230" i="1"/>
  <c r="X230" i="1"/>
  <c r="D497" i="3"/>
  <c r="D482" i="3"/>
  <c r="D495" i="3"/>
  <c r="D513" i="3"/>
  <c r="D529" i="3"/>
  <c r="D519" i="3"/>
  <c r="D540" i="3"/>
  <c r="D489" i="3"/>
  <c r="D490" i="3"/>
  <c r="D538" i="3"/>
  <c r="D553" i="3"/>
  <c r="D565" i="3"/>
  <c r="D546" i="3"/>
  <c r="D562" i="3"/>
  <c r="D567" i="3"/>
  <c r="D542" i="3"/>
  <c r="Z128" i="1" l="1"/>
  <c r="F674" i="3" s="1"/>
  <c r="Z132" i="1"/>
  <c r="F678" i="3" s="1"/>
  <c r="Z136" i="1"/>
  <c r="F682" i="3" s="1"/>
  <c r="Z140" i="1"/>
  <c r="F686" i="3" s="1"/>
  <c r="Z144" i="1"/>
  <c r="F690" i="3" s="1"/>
  <c r="Z148" i="1"/>
  <c r="F694" i="3" s="1"/>
  <c r="Z152" i="1"/>
  <c r="F698" i="3" s="1"/>
  <c r="Z156" i="1"/>
  <c r="F702" i="3" s="1"/>
  <c r="Z160" i="1"/>
  <c r="F706" i="3" s="1"/>
  <c r="Z164" i="1"/>
  <c r="F710" i="3" s="1"/>
  <c r="Z168" i="1"/>
  <c r="F714" i="3" s="1"/>
  <c r="Z172" i="1"/>
  <c r="F718" i="3" s="1"/>
  <c r="Z176" i="1"/>
  <c r="F722" i="3" s="1"/>
  <c r="Z180" i="1"/>
  <c r="F726" i="3" s="1"/>
  <c r="Z184" i="1"/>
  <c r="F730" i="3" s="1"/>
  <c r="Z188" i="1"/>
  <c r="F734" i="3" s="1"/>
  <c r="Z192" i="1"/>
  <c r="F738" i="3" s="1"/>
  <c r="Z196" i="1"/>
  <c r="F742" i="3" s="1"/>
  <c r="Z200" i="1"/>
  <c r="F746" i="3" s="1"/>
  <c r="Z204" i="1"/>
  <c r="F750" i="3" s="1"/>
  <c r="Z208" i="1"/>
  <c r="F754" i="3" s="1"/>
  <c r="Z212" i="1"/>
  <c r="F758" i="3" s="1"/>
  <c r="Z216" i="1"/>
  <c r="F762" i="3" s="1"/>
  <c r="Z220" i="1"/>
  <c r="F766" i="3" s="1"/>
  <c r="Z131" i="1"/>
  <c r="F677" i="3" s="1"/>
  <c r="Z143" i="1"/>
  <c r="F689" i="3" s="1"/>
  <c r="Z151" i="1"/>
  <c r="F697" i="3" s="1"/>
  <c r="Z159" i="1"/>
  <c r="F705" i="3" s="1"/>
  <c r="Z167" i="1"/>
  <c r="F713" i="3" s="1"/>
  <c r="Z175" i="1"/>
  <c r="F721" i="3" s="1"/>
  <c r="Z183" i="1"/>
  <c r="F729" i="3" s="1"/>
  <c r="Z191" i="1"/>
  <c r="F737" i="3" s="1"/>
  <c r="Z199" i="1"/>
  <c r="F745" i="3" s="1"/>
  <c r="Z207" i="1"/>
  <c r="F753" i="3" s="1"/>
  <c r="Z215" i="1"/>
  <c r="F761" i="3" s="1"/>
  <c r="Z127" i="1"/>
  <c r="F673" i="3" s="1"/>
  <c r="Z129" i="1"/>
  <c r="F675" i="3" s="1"/>
  <c r="Z133" i="1"/>
  <c r="F679" i="3" s="1"/>
  <c r="Z137" i="1"/>
  <c r="F683" i="3" s="1"/>
  <c r="Z141" i="1"/>
  <c r="F687" i="3" s="1"/>
  <c r="Z145" i="1"/>
  <c r="F691" i="3" s="1"/>
  <c r="Z149" i="1"/>
  <c r="F695" i="3" s="1"/>
  <c r="Z153" i="1"/>
  <c r="F699" i="3" s="1"/>
  <c r="Z157" i="1"/>
  <c r="F703" i="3" s="1"/>
  <c r="Z161" i="1"/>
  <c r="F707" i="3" s="1"/>
  <c r="Z165" i="1"/>
  <c r="F711" i="3" s="1"/>
  <c r="Z169" i="1"/>
  <c r="F715" i="3" s="1"/>
  <c r="Z173" i="1"/>
  <c r="F719" i="3" s="1"/>
  <c r="Z177" i="1"/>
  <c r="F723" i="3" s="1"/>
  <c r="Z181" i="1"/>
  <c r="F727" i="3" s="1"/>
  <c r="Z185" i="1"/>
  <c r="F731" i="3" s="1"/>
  <c r="Z189" i="1"/>
  <c r="F735" i="3" s="1"/>
  <c r="Z193" i="1"/>
  <c r="F739" i="3" s="1"/>
  <c r="Z197" i="1"/>
  <c r="F743" i="3" s="1"/>
  <c r="Z201" i="1"/>
  <c r="F747" i="3" s="1"/>
  <c r="Z205" i="1"/>
  <c r="F751" i="3" s="1"/>
  <c r="Z209" i="1"/>
  <c r="F755" i="3" s="1"/>
  <c r="Z213" i="1"/>
  <c r="F759" i="3" s="1"/>
  <c r="Z217" i="1"/>
  <c r="F763" i="3" s="1"/>
  <c r="Z221" i="1"/>
  <c r="Z229" i="1" s="1"/>
  <c r="Z139" i="1"/>
  <c r="F685" i="3" s="1"/>
  <c r="Z195" i="1"/>
  <c r="F741" i="3" s="1"/>
  <c r="Z211" i="1"/>
  <c r="F757" i="3" s="1"/>
  <c r="Z130" i="1"/>
  <c r="F676" i="3" s="1"/>
  <c r="Z134" i="1"/>
  <c r="F680" i="3" s="1"/>
  <c r="Z138" i="1"/>
  <c r="F684" i="3" s="1"/>
  <c r="Z142" i="1"/>
  <c r="F688" i="3" s="1"/>
  <c r="Z146" i="1"/>
  <c r="F692" i="3" s="1"/>
  <c r="Z150" i="1"/>
  <c r="F696" i="3" s="1"/>
  <c r="Z154" i="1"/>
  <c r="F700" i="3" s="1"/>
  <c r="Z158" i="1"/>
  <c r="F704" i="3" s="1"/>
  <c r="Z162" i="1"/>
  <c r="F708" i="3" s="1"/>
  <c r="Z166" i="1"/>
  <c r="F712" i="3" s="1"/>
  <c r="Z170" i="1"/>
  <c r="F716" i="3" s="1"/>
  <c r="Z174" i="1"/>
  <c r="F720" i="3" s="1"/>
  <c r="Z178" i="1"/>
  <c r="F724" i="3" s="1"/>
  <c r="Z182" i="1"/>
  <c r="F728" i="3" s="1"/>
  <c r="Z186" i="1"/>
  <c r="F732" i="3" s="1"/>
  <c r="Z190" i="1"/>
  <c r="F736" i="3" s="1"/>
  <c r="Z194" i="1"/>
  <c r="F740" i="3" s="1"/>
  <c r="Z198" i="1"/>
  <c r="F744" i="3" s="1"/>
  <c r="Z202" i="1"/>
  <c r="F748" i="3" s="1"/>
  <c r="Z206" i="1"/>
  <c r="F752" i="3" s="1"/>
  <c r="Z210" i="1"/>
  <c r="F756" i="3" s="1"/>
  <c r="Z214" i="1"/>
  <c r="F760" i="3" s="1"/>
  <c r="Z218" i="1"/>
  <c r="F764" i="3" s="1"/>
  <c r="Z222" i="1"/>
  <c r="Z135" i="1"/>
  <c r="F681" i="3" s="1"/>
  <c r="Z147" i="1"/>
  <c r="F693" i="3" s="1"/>
  <c r="Z155" i="1"/>
  <c r="F701" i="3" s="1"/>
  <c r="Z163" i="1"/>
  <c r="F709" i="3" s="1"/>
  <c r="Z171" i="1"/>
  <c r="F717" i="3" s="1"/>
  <c r="Z179" i="1"/>
  <c r="F725" i="3" s="1"/>
  <c r="Z187" i="1"/>
  <c r="F733" i="3" s="1"/>
  <c r="Z203" i="1"/>
  <c r="F749" i="3" s="1"/>
  <c r="Z219" i="1"/>
  <c r="F765" i="3" s="1"/>
  <c r="Y129" i="1"/>
  <c r="Y133" i="1"/>
  <c r="Y137" i="1"/>
  <c r="Y141" i="1"/>
  <c r="Y145" i="1"/>
  <c r="Y149" i="1"/>
  <c r="Y153" i="1"/>
  <c r="Y157" i="1"/>
  <c r="Y161" i="1"/>
  <c r="Y165" i="1"/>
  <c r="Y169" i="1"/>
  <c r="Y173" i="1"/>
  <c r="Y177" i="1"/>
  <c r="Y181" i="1"/>
  <c r="Y185" i="1"/>
  <c r="Y189" i="1"/>
  <c r="Y193" i="1"/>
  <c r="Y197" i="1"/>
  <c r="Y201" i="1"/>
  <c r="Y205" i="1"/>
  <c r="Y209" i="1"/>
  <c r="Y213" i="1"/>
  <c r="Y217" i="1"/>
  <c r="Y221" i="1"/>
  <c r="Y136" i="1"/>
  <c r="Y144" i="1"/>
  <c r="Y152" i="1"/>
  <c r="Y160" i="1"/>
  <c r="Y172" i="1"/>
  <c r="Y180" i="1"/>
  <c r="Y192" i="1"/>
  <c r="Y204" i="1"/>
  <c r="Y212" i="1"/>
  <c r="Y130" i="1"/>
  <c r="Y134" i="1"/>
  <c r="Y138" i="1"/>
  <c r="Y142" i="1"/>
  <c r="Y146" i="1"/>
  <c r="Y150" i="1"/>
  <c r="Y154" i="1"/>
  <c r="Y158" i="1"/>
  <c r="Y162" i="1"/>
  <c r="Y166" i="1"/>
  <c r="Y170" i="1"/>
  <c r="Y174" i="1"/>
  <c r="Y178" i="1"/>
  <c r="Y182" i="1"/>
  <c r="Y186" i="1"/>
  <c r="Y190" i="1"/>
  <c r="Y194" i="1"/>
  <c r="Y198" i="1"/>
  <c r="Y202" i="1"/>
  <c r="Y206" i="1"/>
  <c r="Y210" i="1"/>
  <c r="Y214" i="1"/>
  <c r="Y218" i="1"/>
  <c r="Y222" i="1"/>
  <c r="Y132" i="1"/>
  <c r="Y148" i="1"/>
  <c r="Y168" i="1"/>
  <c r="Y184" i="1"/>
  <c r="Y200" i="1"/>
  <c r="Y216" i="1"/>
  <c r="Y131" i="1"/>
  <c r="Y135" i="1"/>
  <c r="Y139" i="1"/>
  <c r="Y143" i="1"/>
  <c r="Y147" i="1"/>
  <c r="Y151" i="1"/>
  <c r="Y155" i="1"/>
  <c r="Y159" i="1"/>
  <c r="Y163" i="1"/>
  <c r="Y167" i="1"/>
  <c r="Y171" i="1"/>
  <c r="Y175" i="1"/>
  <c r="Y179" i="1"/>
  <c r="Y183" i="1"/>
  <c r="Y187" i="1"/>
  <c r="Y191" i="1"/>
  <c r="Y195" i="1"/>
  <c r="Y199" i="1"/>
  <c r="Y203" i="1"/>
  <c r="Y207" i="1"/>
  <c r="Y211" i="1"/>
  <c r="Y215" i="1"/>
  <c r="Y219" i="1"/>
  <c r="Y127" i="1"/>
  <c r="Y128" i="1"/>
  <c r="Y140" i="1"/>
  <c r="Y156" i="1"/>
  <c r="Y164" i="1"/>
  <c r="Y176" i="1"/>
  <c r="Y188" i="1"/>
  <c r="Y196" i="1"/>
  <c r="Y208" i="1"/>
  <c r="Y220" i="1"/>
  <c r="O181" i="1"/>
  <c r="D439" i="3" s="1"/>
  <c r="W230" i="1"/>
  <c r="L130" i="1"/>
  <c r="D292" i="3" s="1"/>
  <c r="L134" i="1"/>
  <c r="D296" i="3" s="1"/>
  <c r="L138" i="1"/>
  <c r="D300" i="3" s="1"/>
  <c r="L142" i="1"/>
  <c r="D304" i="3" s="1"/>
  <c r="L146" i="1"/>
  <c r="D308" i="3" s="1"/>
  <c r="L150" i="1"/>
  <c r="D312" i="3" s="1"/>
  <c r="L154" i="1"/>
  <c r="D316" i="3" s="1"/>
  <c r="L158" i="1"/>
  <c r="D320" i="3" s="1"/>
  <c r="L162" i="1"/>
  <c r="D324" i="3" s="1"/>
  <c r="L166" i="1"/>
  <c r="D328" i="3" s="1"/>
  <c r="L170" i="1"/>
  <c r="D332" i="3" s="1"/>
  <c r="L174" i="1"/>
  <c r="D336" i="3" s="1"/>
  <c r="L178" i="1"/>
  <c r="D340" i="3" s="1"/>
  <c r="L182" i="1"/>
  <c r="D344" i="3" s="1"/>
  <c r="L186" i="1"/>
  <c r="D348" i="3" s="1"/>
  <c r="L190" i="1"/>
  <c r="D352" i="3" s="1"/>
  <c r="L194" i="1"/>
  <c r="D356" i="3" s="1"/>
  <c r="L198" i="1"/>
  <c r="D360" i="3" s="1"/>
  <c r="L202" i="1"/>
  <c r="D364" i="3" s="1"/>
  <c r="L206" i="1"/>
  <c r="D368" i="3" s="1"/>
  <c r="L210" i="1"/>
  <c r="D372" i="3" s="1"/>
  <c r="L214" i="1"/>
  <c r="D376" i="3" s="1"/>
  <c r="L218" i="1"/>
  <c r="D380" i="3" s="1"/>
  <c r="L222" i="1"/>
  <c r="L131" i="1"/>
  <c r="D293" i="3" s="1"/>
  <c r="L135" i="1"/>
  <c r="D297" i="3" s="1"/>
  <c r="L139" i="1"/>
  <c r="D301" i="3" s="1"/>
  <c r="L143" i="1"/>
  <c r="D305" i="3" s="1"/>
  <c r="L147" i="1"/>
  <c r="D309" i="3" s="1"/>
  <c r="L151" i="1"/>
  <c r="D313" i="3" s="1"/>
  <c r="L155" i="1"/>
  <c r="D317" i="3" s="1"/>
  <c r="L159" i="1"/>
  <c r="D321" i="3" s="1"/>
  <c r="L163" i="1"/>
  <c r="D325" i="3" s="1"/>
  <c r="L167" i="1"/>
  <c r="D329" i="3" s="1"/>
  <c r="L171" i="1"/>
  <c r="D333" i="3" s="1"/>
  <c r="L175" i="1"/>
  <c r="D337" i="3" s="1"/>
  <c r="L179" i="1"/>
  <c r="D341" i="3" s="1"/>
  <c r="L183" i="1"/>
  <c r="D345" i="3" s="1"/>
  <c r="L187" i="1"/>
  <c r="D349" i="3" s="1"/>
  <c r="L191" i="1"/>
  <c r="D353" i="3" s="1"/>
  <c r="L195" i="1"/>
  <c r="D357" i="3" s="1"/>
  <c r="L199" i="1"/>
  <c r="D361" i="3" s="1"/>
  <c r="L203" i="1"/>
  <c r="D365" i="3" s="1"/>
  <c r="L207" i="1"/>
  <c r="D369" i="3" s="1"/>
  <c r="L211" i="1"/>
  <c r="D373" i="3" s="1"/>
  <c r="L215" i="1"/>
  <c r="D377" i="3" s="1"/>
  <c r="L219" i="1"/>
  <c r="D381" i="3" s="1"/>
  <c r="L127" i="1"/>
  <c r="D289" i="3" s="1"/>
  <c r="L128" i="1"/>
  <c r="D290" i="3" s="1"/>
  <c r="L132" i="1"/>
  <c r="D294" i="3" s="1"/>
  <c r="L136" i="1"/>
  <c r="D298" i="3" s="1"/>
  <c r="L140" i="1"/>
  <c r="D302" i="3" s="1"/>
  <c r="L144" i="1"/>
  <c r="D306" i="3" s="1"/>
  <c r="L148" i="1"/>
  <c r="D310" i="3" s="1"/>
  <c r="L152" i="1"/>
  <c r="D314" i="3" s="1"/>
  <c r="L156" i="1"/>
  <c r="D318" i="3" s="1"/>
  <c r="L160" i="1"/>
  <c r="D322" i="3" s="1"/>
  <c r="L164" i="1"/>
  <c r="D326" i="3" s="1"/>
  <c r="L168" i="1"/>
  <c r="D330" i="3" s="1"/>
  <c r="L172" i="1"/>
  <c r="D334" i="3" s="1"/>
  <c r="L176" i="1"/>
  <c r="D338" i="3" s="1"/>
  <c r="L180" i="1"/>
  <c r="D342" i="3" s="1"/>
  <c r="L184" i="1"/>
  <c r="D346" i="3" s="1"/>
  <c r="L188" i="1"/>
  <c r="D350" i="3" s="1"/>
  <c r="L192" i="1"/>
  <c r="D354" i="3" s="1"/>
  <c r="L196" i="1"/>
  <c r="D358" i="3" s="1"/>
  <c r="L200" i="1"/>
  <c r="D362" i="3" s="1"/>
  <c r="L204" i="1"/>
  <c r="D366" i="3" s="1"/>
  <c r="L208" i="1"/>
  <c r="D370" i="3" s="1"/>
  <c r="L212" i="1"/>
  <c r="D374" i="3" s="1"/>
  <c r="L216" i="1"/>
  <c r="D378" i="3" s="1"/>
  <c r="L220" i="1"/>
  <c r="D382" i="3" s="1"/>
  <c r="L129" i="1"/>
  <c r="D291" i="3" s="1"/>
  <c r="L133" i="1"/>
  <c r="D295" i="3" s="1"/>
  <c r="L137" i="1"/>
  <c r="D299" i="3" s="1"/>
  <c r="L141" i="1"/>
  <c r="D303" i="3" s="1"/>
  <c r="L145" i="1"/>
  <c r="D307" i="3" s="1"/>
  <c r="L149" i="1"/>
  <c r="D311" i="3" s="1"/>
  <c r="L153" i="1"/>
  <c r="D315" i="3" s="1"/>
  <c r="L157" i="1"/>
  <c r="D319" i="3" s="1"/>
  <c r="L161" i="1"/>
  <c r="D323" i="3" s="1"/>
  <c r="L165" i="1"/>
  <c r="D327" i="3" s="1"/>
  <c r="L169" i="1"/>
  <c r="D331" i="3" s="1"/>
  <c r="L173" i="1"/>
  <c r="D335" i="3" s="1"/>
  <c r="L177" i="1"/>
  <c r="D339" i="3" s="1"/>
  <c r="L181" i="1"/>
  <c r="D343" i="3" s="1"/>
  <c r="L185" i="1"/>
  <c r="D347" i="3" s="1"/>
  <c r="L189" i="1"/>
  <c r="D351" i="3" s="1"/>
  <c r="L193" i="1"/>
  <c r="D355" i="3" s="1"/>
  <c r="L197" i="1"/>
  <c r="D359" i="3" s="1"/>
  <c r="L201" i="1"/>
  <c r="D363" i="3" s="1"/>
  <c r="L205" i="1"/>
  <c r="D367" i="3" s="1"/>
  <c r="L209" i="1"/>
  <c r="D371" i="3" s="1"/>
  <c r="L213" i="1"/>
  <c r="D375" i="3" s="1"/>
  <c r="L217" i="1"/>
  <c r="D379" i="3" s="1"/>
  <c r="L221" i="1"/>
  <c r="L229" i="1" s="1"/>
  <c r="F128" i="1"/>
  <c r="F136" i="1"/>
  <c r="D106" i="3" s="1"/>
  <c r="F148" i="1"/>
  <c r="D118" i="3" s="1"/>
  <c r="F156" i="1"/>
  <c r="D126" i="3" s="1"/>
  <c r="F164" i="1"/>
  <c r="D134" i="3" s="1"/>
  <c r="F172" i="1"/>
  <c r="D142" i="3" s="1"/>
  <c r="F184" i="1"/>
  <c r="D154" i="3" s="1"/>
  <c r="F192" i="1"/>
  <c r="D162" i="3" s="1"/>
  <c r="F200" i="1"/>
  <c r="D170" i="3" s="1"/>
  <c r="F208" i="1"/>
  <c r="D178" i="3" s="1"/>
  <c r="F220" i="1"/>
  <c r="D190" i="3" s="1"/>
  <c r="F129" i="1"/>
  <c r="D99" i="3" s="1"/>
  <c r="F133" i="1"/>
  <c r="D103" i="3" s="1"/>
  <c r="F137" i="1"/>
  <c r="D107" i="3" s="1"/>
  <c r="F141" i="1"/>
  <c r="D111" i="3" s="1"/>
  <c r="F145" i="1"/>
  <c r="D115" i="3" s="1"/>
  <c r="F149" i="1"/>
  <c r="D119" i="3" s="1"/>
  <c r="F153" i="1"/>
  <c r="D123" i="3" s="1"/>
  <c r="F157" i="1"/>
  <c r="D127" i="3" s="1"/>
  <c r="F161" i="1"/>
  <c r="D131" i="3" s="1"/>
  <c r="F165" i="1"/>
  <c r="D135" i="3" s="1"/>
  <c r="F169" i="1"/>
  <c r="D139" i="3" s="1"/>
  <c r="F173" i="1"/>
  <c r="D143" i="3" s="1"/>
  <c r="F177" i="1"/>
  <c r="D147" i="3" s="1"/>
  <c r="F181" i="1"/>
  <c r="D151" i="3" s="1"/>
  <c r="F185" i="1"/>
  <c r="D155" i="3" s="1"/>
  <c r="F189" i="1"/>
  <c r="D159" i="3" s="1"/>
  <c r="F193" i="1"/>
  <c r="D163" i="3" s="1"/>
  <c r="F197" i="1"/>
  <c r="D167" i="3" s="1"/>
  <c r="F201" i="1"/>
  <c r="D171" i="3" s="1"/>
  <c r="F205" i="1"/>
  <c r="D175" i="3" s="1"/>
  <c r="F209" i="1"/>
  <c r="D179" i="3" s="1"/>
  <c r="F213" i="1"/>
  <c r="D183" i="3" s="1"/>
  <c r="F217" i="1"/>
  <c r="D187" i="3" s="1"/>
  <c r="F221" i="1"/>
  <c r="F130" i="1"/>
  <c r="D100" i="3" s="1"/>
  <c r="F134" i="1"/>
  <c r="D104" i="3" s="1"/>
  <c r="F138" i="1"/>
  <c r="D108" i="3" s="1"/>
  <c r="F142" i="1"/>
  <c r="D112" i="3" s="1"/>
  <c r="F146" i="1"/>
  <c r="D116" i="3" s="1"/>
  <c r="F150" i="1"/>
  <c r="D120" i="3" s="1"/>
  <c r="F154" i="1"/>
  <c r="D124" i="3" s="1"/>
  <c r="F158" i="1"/>
  <c r="D128" i="3" s="1"/>
  <c r="F166" i="1"/>
  <c r="D136" i="3" s="1"/>
  <c r="F170" i="1"/>
  <c r="D140" i="3" s="1"/>
  <c r="F178" i="1"/>
  <c r="D148" i="3" s="1"/>
  <c r="F186" i="1"/>
  <c r="D156" i="3" s="1"/>
  <c r="F194" i="1"/>
  <c r="D164" i="3" s="1"/>
  <c r="F202" i="1"/>
  <c r="D172" i="3" s="1"/>
  <c r="F210" i="1"/>
  <c r="D180" i="3" s="1"/>
  <c r="F218" i="1"/>
  <c r="D188" i="3" s="1"/>
  <c r="F162" i="1"/>
  <c r="D132" i="3" s="1"/>
  <c r="F174" i="1"/>
  <c r="D144" i="3" s="1"/>
  <c r="F182" i="1"/>
  <c r="D152" i="3" s="1"/>
  <c r="F190" i="1"/>
  <c r="D160" i="3" s="1"/>
  <c r="F198" i="1"/>
  <c r="D168" i="3" s="1"/>
  <c r="F206" i="1"/>
  <c r="D176" i="3" s="1"/>
  <c r="F214" i="1"/>
  <c r="D184" i="3" s="1"/>
  <c r="F222" i="1"/>
  <c r="F131" i="1"/>
  <c r="D101" i="3" s="1"/>
  <c r="F135" i="1"/>
  <c r="F139" i="1"/>
  <c r="F143" i="1"/>
  <c r="D113" i="3" s="1"/>
  <c r="F147" i="1"/>
  <c r="D117" i="3" s="1"/>
  <c r="F151" i="1"/>
  <c r="D121" i="3" s="1"/>
  <c r="F155" i="1"/>
  <c r="D125" i="3" s="1"/>
  <c r="F159" i="1"/>
  <c r="D129" i="3" s="1"/>
  <c r="F163" i="1"/>
  <c r="D133" i="3" s="1"/>
  <c r="F167" i="1"/>
  <c r="D137" i="3" s="1"/>
  <c r="F171" i="1"/>
  <c r="D141" i="3" s="1"/>
  <c r="F175" i="1"/>
  <c r="D145" i="3" s="1"/>
  <c r="F179" i="1"/>
  <c r="D149" i="3" s="1"/>
  <c r="F183" i="1"/>
  <c r="D153" i="3" s="1"/>
  <c r="F187" i="1"/>
  <c r="D157" i="3" s="1"/>
  <c r="F191" i="1"/>
  <c r="D161" i="3" s="1"/>
  <c r="F195" i="1"/>
  <c r="D165" i="3" s="1"/>
  <c r="F199" i="1"/>
  <c r="D169" i="3" s="1"/>
  <c r="F203" i="1"/>
  <c r="D173" i="3" s="1"/>
  <c r="F207" i="1"/>
  <c r="D177" i="3" s="1"/>
  <c r="F211" i="1"/>
  <c r="D181" i="3" s="1"/>
  <c r="F215" i="1"/>
  <c r="D185" i="3" s="1"/>
  <c r="F219" i="1"/>
  <c r="D189" i="3" s="1"/>
  <c r="F127" i="1"/>
  <c r="D97" i="3" s="1"/>
  <c r="F132" i="1"/>
  <c r="F140" i="1"/>
  <c r="D110" i="3" s="1"/>
  <c r="F144" i="1"/>
  <c r="D114" i="3" s="1"/>
  <c r="F152" i="1"/>
  <c r="D122" i="3" s="1"/>
  <c r="F160" i="1"/>
  <c r="D130" i="3" s="1"/>
  <c r="F168" i="1"/>
  <c r="D138" i="3" s="1"/>
  <c r="F176" i="1"/>
  <c r="D146" i="3" s="1"/>
  <c r="F180" i="1"/>
  <c r="D150" i="3" s="1"/>
  <c r="F188" i="1"/>
  <c r="D158" i="3" s="1"/>
  <c r="F196" i="1"/>
  <c r="D166" i="3" s="1"/>
  <c r="F204" i="1"/>
  <c r="D174" i="3" s="1"/>
  <c r="F212" i="1"/>
  <c r="D182" i="3" s="1"/>
  <c r="F216" i="1"/>
  <c r="D186" i="3" s="1"/>
  <c r="S128" i="1"/>
  <c r="E482" i="3" s="1"/>
  <c r="S132" i="1"/>
  <c r="E486" i="3" s="1"/>
  <c r="S136" i="1"/>
  <c r="E490" i="3" s="1"/>
  <c r="S140" i="1"/>
  <c r="E494" i="3" s="1"/>
  <c r="S144" i="1"/>
  <c r="E498" i="3" s="1"/>
  <c r="S148" i="1"/>
  <c r="E502" i="3" s="1"/>
  <c r="S152" i="1"/>
  <c r="E506" i="3" s="1"/>
  <c r="S156" i="1"/>
  <c r="E510" i="3" s="1"/>
  <c r="S160" i="1"/>
  <c r="E514" i="3" s="1"/>
  <c r="S164" i="1"/>
  <c r="E518" i="3" s="1"/>
  <c r="S168" i="1"/>
  <c r="E522" i="3" s="1"/>
  <c r="S172" i="1"/>
  <c r="E526" i="3" s="1"/>
  <c r="S176" i="1"/>
  <c r="E530" i="3" s="1"/>
  <c r="S180" i="1"/>
  <c r="E534" i="3" s="1"/>
  <c r="S184" i="1"/>
  <c r="E538" i="3" s="1"/>
  <c r="S188" i="1"/>
  <c r="E542" i="3" s="1"/>
  <c r="S192" i="1"/>
  <c r="E546" i="3" s="1"/>
  <c r="S196" i="1"/>
  <c r="E550" i="3" s="1"/>
  <c r="S200" i="1"/>
  <c r="E554" i="3" s="1"/>
  <c r="S204" i="1"/>
  <c r="E558" i="3" s="1"/>
  <c r="S208" i="1"/>
  <c r="E562" i="3" s="1"/>
  <c r="S212" i="1"/>
  <c r="E566" i="3" s="1"/>
  <c r="S216" i="1"/>
  <c r="E570" i="3" s="1"/>
  <c r="S220" i="1"/>
  <c r="E574" i="3" s="1"/>
  <c r="S129" i="1"/>
  <c r="E483" i="3" s="1"/>
  <c r="S133" i="1"/>
  <c r="E487" i="3" s="1"/>
  <c r="S137" i="1"/>
  <c r="E491" i="3" s="1"/>
  <c r="S141" i="1"/>
  <c r="E495" i="3" s="1"/>
  <c r="S145" i="1"/>
  <c r="E499" i="3" s="1"/>
  <c r="S149" i="1"/>
  <c r="E503" i="3" s="1"/>
  <c r="S153" i="1"/>
  <c r="E507" i="3" s="1"/>
  <c r="S157" i="1"/>
  <c r="E511" i="3" s="1"/>
  <c r="S161" i="1"/>
  <c r="E515" i="3" s="1"/>
  <c r="S165" i="1"/>
  <c r="E519" i="3" s="1"/>
  <c r="S169" i="1"/>
  <c r="E523" i="3" s="1"/>
  <c r="S173" i="1"/>
  <c r="E527" i="3" s="1"/>
  <c r="S177" i="1"/>
  <c r="E531" i="3" s="1"/>
  <c r="S181" i="1"/>
  <c r="E535" i="3" s="1"/>
  <c r="S185" i="1"/>
  <c r="E539" i="3" s="1"/>
  <c r="S189" i="1"/>
  <c r="E543" i="3" s="1"/>
  <c r="S193" i="1"/>
  <c r="E547" i="3" s="1"/>
  <c r="S197" i="1"/>
  <c r="E551" i="3" s="1"/>
  <c r="S201" i="1"/>
  <c r="E555" i="3" s="1"/>
  <c r="S205" i="1"/>
  <c r="E559" i="3" s="1"/>
  <c r="S209" i="1"/>
  <c r="E563" i="3" s="1"/>
  <c r="S213" i="1"/>
  <c r="E567" i="3" s="1"/>
  <c r="S217" i="1"/>
  <c r="E571" i="3" s="1"/>
  <c r="S221" i="1"/>
  <c r="S229" i="1" s="1"/>
  <c r="S130" i="1"/>
  <c r="E484" i="3" s="1"/>
  <c r="S134" i="1"/>
  <c r="E488" i="3" s="1"/>
  <c r="S138" i="1"/>
  <c r="E492" i="3" s="1"/>
  <c r="S142" i="1"/>
  <c r="E496" i="3" s="1"/>
  <c r="S146" i="1"/>
  <c r="E500" i="3" s="1"/>
  <c r="S150" i="1"/>
  <c r="E504" i="3" s="1"/>
  <c r="S154" i="1"/>
  <c r="E508" i="3" s="1"/>
  <c r="S158" i="1"/>
  <c r="E512" i="3" s="1"/>
  <c r="S162" i="1"/>
  <c r="E516" i="3" s="1"/>
  <c r="S166" i="1"/>
  <c r="E520" i="3" s="1"/>
  <c r="S170" i="1"/>
  <c r="E524" i="3" s="1"/>
  <c r="S174" i="1"/>
  <c r="E528" i="3" s="1"/>
  <c r="S178" i="1"/>
  <c r="E532" i="3" s="1"/>
  <c r="S182" i="1"/>
  <c r="E536" i="3" s="1"/>
  <c r="S186" i="1"/>
  <c r="E540" i="3" s="1"/>
  <c r="S190" i="1"/>
  <c r="E544" i="3" s="1"/>
  <c r="S194" i="1"/>
  <c r="E548" i="3" s="1"/>
  <c r="S198" i="1"/>
  <c r="E552" i="3" s="1"/>
  <c r="S202" i="1"/>
  <c r="E556" i="3" s="1"/>
  <c r="S206" i="1"/>
  <c r="E560" i="3" s="1"/>
  <c r="S210" i="1"/>
  <c r="E564" i="3" s="1"/>
  <c r="S214" i="1"/>
  <c r="E568" i="3" s="1"/>
  <c r="S218" i="1"/>
  <c r="E572" i="3" s="1"/>
  <c r="S222" i="1"/>
  <c r="S131" i="1"/>
  <c r="E485" i="3" s="1"/>
  <c r="S135" i="1"/>
  <c r="E489" i="3" s="1"/>
  <c r="S139" i="1"/>
  <c r="E493" i="3" s="1"/>
  <c r="S143" i="1"/>
  <c r="E497" i="3" s="1"/>
  <c r="S147" i="1"/>
  <c r="E501" i="3" s="1"/>
  <c r="S151" i="1"/>
  <c r="E505" i="3" s="1"/>
  <c r="S155" i="1"/>
  <c r="E509" i="3" s="1"/>
  <c r="S159" i="1"/>
  <c r="E513" i="3" s="1"/>
  <c r="S163" i="1"/>
  <c r="E517" i="3" s="1"/>
  <c r="S167" i="1"/>
  <c r="E521" i="3" s="1"/>
  <c r="S171" i="1"/>
  <c r="E525" i="3" s="1"/>
  <c r="S175" i="1"/>
  <c r="E529" i="3" s="1"/>
  <c r="S179" i="1"/>
  <c r="E533" i="3" s="1"/>
  <c r="S183" i="1"/>
  <c r="E537" i="3" s="1"/>
  <c r="S187" i="1"/>
  <c r="E541" i="3" s="1"/>
  <c r="S191" i="1"/>
  <c r="E545" i="3" s="1"/>
  <c r="S195" i="1"/>
  <c r="E549" i="3" s="1"/>
  <c r="S199" i="1"/>
  <c r="E553" i="3" s="1"/>
  <c r="S203" i="1"/>
  <c r="E557" i="3" s="1"/>
  <c r="S207" i="1"/>
  <c r="E561" i="3" s="1"/>
  <c r="S211" i="1"/>
  <c r="E565" i="3" s="1"/>
  <c r="S215" i="1"/>
  <c r="E569" i="3" s="1"/>
  <c r="S219" i="1"/>
  <c r="E573" i="3" s="1"/>
  <c r="S127" i="1"/>
  <c r="E481" i="3" s="1"/>
  <c r="E676" i="3"/>
  <c r="E674" i="3"/>
  <c r="E678" i="3"/>
  <c r="E682" i="3"/>
  <c r="E686" i="3"/>
  <c r="E690" i="3"/>
  <c r="E694" i="3"/>
  <c r="E698" i="3"/>
  <c r="E702" i="3"/>
  <c r="E706" i="3"/>
  <c r="E675" i="3"/>
  <c r="E679" i="3"/>
  <c r="E683" i="3"/>
  <c r="E687" i="3"/>
  <c r="E691" i="3"/>
  <c r="E695" i="3"/>
  <c r="E699" i="3"/>
  <c r="E703" i="3"/>
  <c r="E677" i="3"/>
  <c r="E685" i="3"/>
  <c r="E693" i="3"/>
  <c r="E701" i="3"/>
  <c r="E708" i="3"/>
  <c r="E712" i="3"/>
  <c r="E716" i="3"/>
  <c r="E720" i="3"/>
  <c r="E724" i="3"/>
  <c r="E728" i="3"/>
  <c r="E732" i="3"/>
  <c r="E736" i="3"/>
  <c r="E740" i="3"/>
  <c r="E744" i="3"/>
  <c r="E748" i="3"/>
  <c r="E752" i="3"/>
  <c r="E756" i="3"/>
  <c r="E760" i="3"/>
  <c r="E764" i="3"/>
  <c r="E680" i="3"/>
  <c r="E688" i="3"/>
  <c r="E696" i="3"/>
  <c r="E704" i="3"/>
  <c r="E709" i="3"/>
  <c r="E713" i="3"/>
  <c r="E717" i="3"/>
  <c r="E721" i="3"/>
  <c r="E725" i="3"/>
  <c r="E729" i="3"/>
  <c r="E733" i="3"/>
  <c r="E737" i="3"/>
  <c r="E741" i="3"/>
  <c r="E745" i="3"/>
  <c r="E749" i="3"/>
  <c r="E753" i="3"/>
  <c r="E757" i="3"/>
  <c r="E761" i="3"/>
  <c r="E765" i="3"/>
  <c r="E673" i="3"/>
  <c r="E681" i="3"/>
  <c r="E689" i="3"/>
  <c r="E697" i="3"/>
  <c r="E705" i="3"/>
  <c r="E710" i="3"/>
  <c r="E714" i="3"/>
  <c r="E718" i="3"/>
  <c r="E722" i="3"/>
  <c r="E726" i="3"/>
  <c r="E730" i="3"/>
  <c r="E734" i="3"/>
  <c r="E738" i="3"/>
  <c r="E742" i="3"/>
  <c r="E746" i="3"/>
  <c r="E750" i="3"/>
  <c r="E754" i="3"/>
  <c r="E758" i="3"/>
  <c r="E762" i="3"/>
  <c r="E766" i="3"/>
  <c r="E684" i="3"/>
  <c r="E692" i="3"/>
  <c r="E700" i="3"/>
  <c r="E707" i="3"/>
  <c r="E711" i="3"/>
  <c r="E715" i="3"/>
  <c r="E719" i="3"/>
  <c r="E723" i="3"/>
  <c r="E727" i="3"/>
  <c r="E731" i="3"/>
  <c r="E735" i="3"/>
  <c r="E739" i="3"/>
  <c r="E743" i="3"/>
  <c r="E747" i="3"/>
  <c r="E751" i="3"/>
  <c r="E755" i="3"/>
  <c r="E759" i="3"/>
  <c r="E763" i="3"/>
  <c r="Y229" i="1"/>
  <c r="E129" i="1"/>
  <c r="F3" i="3" s="1"/>
  <c r="E133" i="1"/>
  <c r="F7" i="3" s="1"/>
  <c r="E137" i="1"/>
  <c r="F11" i="3" s="1"/>
  <c r="E141" i="1"/>
  <c r="F15" i="3" s="1"/>
  <c r="E145" i="1"/>
  <c r="F19" i="3" s="1"/>
  <c r="E149" i="1"/>
  <c r="F23" i="3" s="1"/>
  <c r="E153" i="1"/>
  <c r="F27" i="3" s="1"/>
  <c r="E157" i="1"/>
  <c r="F31" i="3" s="1"/>
  <c r="E161" i="1"/>
  <c r="F35" i="3" s="1"/>
  <c r="E165" i="1"/>
  <c r="F39" i="3" s="1"/>
  <c r="E169" i="1"/>
  <c r="F43" i="3" s="1"/>
  <c r="E173" i="1"/>
  <c r="F47" i="3" s="1"/>
  <c r="E177" i="1"/>
  <c r="F51" i="3" s="1"/>
  <c r="E181" i="1"/>
  <c r="F55" i="3" s="1"/>
  <c r="E185" i="1"/>
  <c r="F59" i="3" s="1"/>
  <c r="E189" i="1"/>
  <c r="F63" i="3" s="1"/>
  <c r="E193" i="1"/>
  <c r="F67" i="3" s="1"/>
  <c r="E197" i="1"/>
  <c r="F71" i="3" s="1"/>
  <c r="E201" i="1"/>
  <c r="F75" i="3" s="1"/>
  <c r="E205" i="1"/>
  <c r="F79" i="3" s="1"/>
  <c r="E209" i="1"/>
  <c r="F83" i="3" s="1"/>
  <c r="E213" i="1"/>
  <c r="F87" i="3" s="1"/>
  <c r="E217" i="1"/>
  <c r="F91" i="3" s="1"/>
  <c r="E221" i="1"/>
  <c r="E130" i="1"/>
  <c r="F4" i="3" s="1"/>
  <c r="E134" i="1"/>
  <c r="F8" i="3" s="1"/>
  <c r="E138" i="1"/>
  <c r="F12" i="3" s="1"/>
  <c r="E142" i="1"/>
  <c r="F16" i="3" s="1"/>
  <c r="E146" i="1"/>
  <c r="F20" i="3" s="1"/>
  <c r="E150" i="1"/>
  <c r="F24" i="3" s="1"/>
  <c r="E154" i="1"/>
  <c r="F28" i="3" s="1"/>
  <c r="E158" i="1"/>
  <c r="F32" i="3" s="1"/>
  <c r="E162" i="1"/>
  <c r="F36" i="3" s="1"/>
  <c r="E166" i="1"/>
  <c r="F40" i="3" s="1"/>
  <c r="E170" i="1"/>
  <c r="F44" i="3" s="1"/>
  <c r="E174" i="1"/>
  <c r="F48" i="3" s="1"/>
  <c r="E178" i="1"/>
  <c r="F52" i="3" s="1"/>
  <c r="E182" i="1"/>
  <c r="F56" i="3" s="1"/>
  <c r="E186" i="1"/>
  <c r="F60" i="3" s="1"/>
  <c r="E190" i="1"/>
  <c r="F64" i="3" s="1"/>
  <c r="E194" i="1"/>
  <c r="F68" i="3" s="1"/>
  <c r="E198" i="1"/>
  <c r="F72" i="3" s="1"/>
  <c r="E202" i="1"/>
  <c r="F76" i="3" s="1"/>
  <c r="E206" i="1"/>
  <c r="F80" i="3" s="1"/>
  <c r="E210" i="1"/>
  <c r="F84" i="3" s="1"/>
  <c r="E214" i="1"/>
  <c r="F88" i="3" s="1"/>
  <c r="E218" i="1"/>
  <c r="F92" i="3" s="1"/>
  <c r="E222" i="1"/>
  <c r="E131" i="1"/>
  <c r="F5" i="3" s="1"/>
  <c r="E135" i="1"/>
  <c r="F9" i="3" s="1"/>
  <c r="E139" i="1"/>
  <c r="F13" i="3" s="1"/>
  <c r="E143" i="1"/>
  <c r="F17" i="3" s="1"/>
  <c r="E147" i="1"/>
  <c r="F21" i="3" s="1"/>
  <c r="E151" i="1"/>
  <c r="F25" i="3" s="1"/>
  <c r="E155" i="1"/>
  <c r="F29" i="3" s="1"/>
  <c r="E159" i="1"/>
  <c r="F33" i="3" s="1"/>
  <c r="E163" i="1"/>
  <c r="F37" i="3" s="1"/>
  <c r="E167" i="1"/>
  <c r="F41" i="3" s="1"/>
  <c r="E171" i="1"/>
  <c r="F45" i="3" s="1"/>
  <c r="E175" i="1"/>
  <c r="F49" i="3" s="1"/>
  <c r="E179" i="1"/>
  <c r="F53" i="3" s="1"/>
  <c r="E183" i="1"/>
  <c r="F57" i="3" s="1"/>
  <c r="E187" i="1"/>
  <c r="F61" i="3" s="1"/>
  <c r="E191" i="1"/>
  <c r="F65" i="3" s="1"/>
  <c r="E195" i="1"/>
  <c r="F69" i="3" s="1"/>
  <c r="E199" i="1"/>
  <c r="F73" i="3" s="1"/>
  <c r="E203" i="1"/>
  <c r="F77" i="3" s="1"/>
  <c r="E207" i="1"/>
  <c r="F81" i="3" s="1"/>
  <c r="E211" i="1"/>
  <c r="F85" i="3" s="1"/>
  <c r="E215" i="1"/>
  <c r="F89" i="3" s="1"/>
  <c r="E219" i="1"/>
  <c r="F93" i="3" s="1"/>
  <c r="E127" i="1"/>
  <c r="F1" i="3" s="1"/>
  <c r="E128" i="1"/>
  <c r="F2" i="3" s="1"/>
  <c r="E132" i="1"/>
  <c r="F6" i="3" s="1"/>
  <c r="E136" i="1"/>
  <c r="F10" i="3" s="1"/>
  <c r="E140" i="1"/>
  <c r="F14" i="3" s="1"/>
  <c r="E144" i="1"/>
  <c r="F18" i="3" s="1"/>
  <c r="E148" i="1"/>
  <c r="F22" i="3" s="1"/>
  <c r="E152" i="1"/>
  <c r="F26" i="3" s="1"/>
  <c r="E156" i="1"/>
  <c r="F30" i="3" s="1"/>
  <c r="E160" i="1"/>
  <c r="F34" i="3" s="1"/>
  <c r="E164" i="1"/>
  <c r="F38" i="3" s="1"/>
  <c r="E168" i="1"/>
  <c r="F42" i="3" s="1"/>
  <c r="E172" i="1"/>
  <c r="F46" i="3" s="1"/>
  <c r="E176" i="1"/>
  <c r="F50" i="3" s="1"/>
  <c r="E180" i="1"/>
  <c r="F54" i="3" s="1"/>
  <c r="E184" i="1"/>
  <c r="F58" i="3" s="1"/>
  <c r="E188" i="1"/>
  <c r="F62" i="3" s="1"/>
  <c r="E192" i="1"/>
  <c r="F66" i="3" s="1"/>
  <c r="E196" i="1"/>
  <c r="F70" i="3" s="1"/>
  <c r="E200" i="1"/>
  <c r="F74" i="3" s="1"/>
  <c r="E204" i="1"/>
  <c r="F78" i="3" s="1"/>
  <c r="E208" i="1"/>
  <c r="F82" i="3" s="1"/>
  <c r="E212" i="1"/>
  <c r="F86" i="3" s="1"/>
  <c r="E216" i="1"/>
  <c r="F90" i="3" s="1"/>
  <c r="E220" i="1"/>
  <c r="F94" i="3" s="1"/>
  <c r="H128" i="1"/>
  <c r="H132" i="1"/>
  <c r="H136" i="1"/>
  <c r="F106" i="3" s="1"/>
  <c r="H140" i="1"/>
  <c r="H144" i="1"/>
  <c r="F114" i="3" s="1"/>
  <c r="H148" i="1"/>
  <c r="H152" i="1"/>
  <c r="F122" i="3" s="1"/>
  <c r="H156" i="1"/>
  <c r="F126" i="3" s="1"/>
  <c r="H160" i="1"/>
  <c r="H164" i="1"/>
  <c r="H168" i="1"/>
  <c r="F138" i="3" s="1"/>
  <c r="H172" i="1"/>
  <c r="F142" i="3" s="1"/>
  <c r="H176" i="1"/>
  <c r="H180" i="1"/>
  <c r="F150" i="3" s="1"/>
  <c r="H184" i="1"/>
  <c r="F154" i="3" s="1"/>
  <c r="H188" i="1"/>
  <c r="H192" i="1"/>
  <c r="H196" i="1"/>
  <c r="F166" i="3" s="1"/>
  <c r="H200" i="1"/>
  <c r="F170" i="3" s="1"/>
  <c r="H204" i="1"/>
  <c r="F174" i="3" s="1"/>
  <c r="H208" i="1"/>
  <c r="H212" i="1"/>
  <c r="H216" i="1"/>
  <c r="H220" i="1"/>
  <c r="F190" i="3" s="1"/>
  <c r="H129" i="1"/>
  <c r="F99" i="3" s="1"/>
  <c r="H133" i="1"/>
  <c r="H137" i="1"/>
  <c r="F107" i="3" s="1"/>
  <c r="H141" i="1"/>
  <c r="H145" i="1"/>
  <c r="H149" i="1"/>
  <c r="H153" i="1"/>
  <c r="F123" i="3" s="1"/>
  <c r="H157" i="1"/>
  <c r="F127" i="3" s="1"/>
  <c r="H161" i="1"/>
  <c r="H165" i="1"/>
  <c r="H169" i="1"/>
  <c r="F139" i="3" s="1"/>
  <c r="H173" i="1"/>
  <c r="F143" i="3" s="1"/>
  <c r="H177" i="1"/>
  <c r="H181" i="1"/>
  <c r="F151" i="3" s="1"/>
  <c r="H185" i="1"/>
  <c r="F155" i="3" s="1"/>
  <c r="H189" i="1"/>
  <c r="H193" i="1"/>
  <c r="H197" i="1"/>
  <c r="F167" i="3" s="1"/>
  <c r="H201" i="1"/>
  <c r="F171" i="3" s="1"/>
  <c r="H205" i="1"/>
  <c r="F175" i="3" s="1"/>
  <c r="H209" i="1"/>
  <c r="H213" i="1"/>
  <c r="H217" i="1"/>
  <c r="F187" i="3" s="1"/>
  <c r="H221" i="1"/>
  <c r="H130" i="1"/>
  <c r="H134" i="1"/>
  <c r="H138" i="1"/>
  <c r="F108" i="3" s="1"/>
  <c r="H142" i="1"/>
  <c r="F112" i="3" s="1"/>
  <c r="H146" i="1"/>
  <c r="F116" i="3" s="1"/>
  <c r="H150" i="1"/>
  <c r="H154" i="1"/>
  <c r="F124" i="3" s="1"/>
  <c r="H158" i="1"/>
  <c r="H162" i="1"/>
  <c r="F132" i="3" s="1"/>
  <c r="H166" i="1"/>
  <c r="H170" i="1"/>
  <c r="F140" i="3" s="1"/>
  <c r="H174" i="1"/>
  <c r="H178" i="1"/>
  <c r="H182" i="1"/>
  <c r="F152" i="3" s="1"/>
  <c r="H186" i="1"/>
  <c r="F156" i="3" s="1"/>
  <c r="H190" i="1"/>
  <c r="H194" i="1"/>
  <c r="H198" i="1"/>
  <c r="H202" i="1"/>
  <c r="F172" i="3" s="1"/>
  <c r="H206" i="1"/>
  <c r="F176" i="3" s="1"/>
  <c r="H210" i="1"/>
  <c r="H214" i="1"/>
  <c r="H218" i="1"/>
  <c r="F188" i="3" s="1"/>
  <c r="H222" i="1"/>
  <c r="H131" i="1"/>
  <c r="H135" i="1"/>
  <c r="H139" i="1"/>
  <c r="H143" i="1"/>
  <c r="H147" i="1"/>
  <c r="F117" i="3" s="1"/>
  <c r="H151" i="1"/>
  <c r="F121" i="3" s="1"/>
  <c r="H155" i="1"/>
  <c r="F125" i="3" s="1"/>
  <c r="H159" i="1"/>
  <c r="H163" i="1"/>
  <c r="H167" i="1"/>
  <c r="F137" i="3" s="1"/>
  <c r="H171" i="1"/>
  <c r="H175" i="1"/>
  <c r="H179" i="1"/>
  <c r="H183" i="1"/>
  <c r="H187" i="1"/>
  <c r="F157" i="3" s="1"/>
  <c r="H191" i="1"/>
  <c r="H195" i="1"/>
  <c r="H199" i="1"/>
  <c r="H203" i="1"/>
  <c r="F173" i="3" s="1"/>
  <c r="H207" i="1"/>
  <c r="F177" i="3" s="1"/>
  <c r="H211" i="1"/>
  <c r="H215" i="1"/>
  <c r="H219" i="1"/>
  <c r="F189" i="3" s="1"/>
  <c r="H127" i="1"/>
  <c r="F97" i="3" s="1"/>
  <c r="N131" i="1"/>
  <c r="F293" i="3" s="1"/>
  <c r="N135" i="1"/>
  <c r="F297" i="3" s="1"/>
  <c r="N139" i="1"/>
  <c r="F301" i="3" s="1"/>
  <c r="N143" i="1"/>
  <c r="F305" i="3" s="1"/>
  <c r="N147" i="1"/>
  <c r="F309" i="3" s="1"/>
  <c r="N151" i="1"/>
  <c r="F313" i="3" s="1"/>
  <c r="N155" i="1"/>
  <c r="F317" i="3" s="1"/>
  <c r="N159" i="1"/>
  <c r="F321" i="3" s="1"/>
  <c r="N163" i="1"/>
  <c r="F325" i="3" s="1"/>
  <c r="N167" i="1"/>
  <c r="F329" i="3" s="1"/>
  <c r="N171" i="1"/>
  <c r="F333" i="3" s="1"/>
  <c r="N175" i="1"/>
  <c r="F337" i="3" s="1"/>
  <c r="N179" i="1"/>
  <c r="F341" i="3" s="1"/>
  <c r="N183" i="1"/>
  <c r="F345" i="3" s="1"/>
  <c r="N187" i="1"/>
  <c r="F349" i="3" s="1"/>
  <c r="N191" i="1"/>
  <c r="F353" i="3" s="1"/>
  <c r="N195" i="1"/>
  <c r="F357" i="3" s="1"/>
  <c r="N199" i="1"/>
  <c r="F361" i="3" s="1"/>
  <c r="N203" i="1"/>
  <c r="F365" i="3" s="1"/>
  <c r="N207" i="1"/>
  <c r="F369" i="3" s="1"/>
  <c r="N128" i="1"/>
  <c r="F290" i="3" s="1"/>
  <c r="N132" i="1"/>
  <c r="F294" i="3" s="1"/>
  <c r="N136" i="1"/>
  <c r="F298" i="3" s="1"/>
  <c r="N140" i="1"/>
  <c r="F302" i="3" s="1"/>
  <c r="N144" i="1"/>
  <c r="F306" i="3" s="1"/>
  <c r="N148" i="1"/>
  <c r="F310" i="3" s="1"/>
  <c r="N152" i="1"/>
  <c r="F314" i="3" s="1"/>
  <c r="N156" i="1"/>
  <c r="F318" i="3" s="1"/>
  <c r="N160" i="1"/>
  <c r="F322" i="3" s="1"/>
  <c r="N164" i="1"/>
  <c r="F326" i="3" s="1"/>
  <c r="N168" i="1"/>
  <c r="F330" i="3" s="1"/>
  <c r="N172" i="1"/>
  <c r="F334" i="3" s="1"/>
  <c r="N176" i="1"/>
  <c r="F338" i="3" s="1"/>
  <c r="N180" i="1"/>
  <c r="F342" i="3" s="1"/>
  <c r="N184" i="1"/>
  <c r="F346" i="3" s="1"/>
  <c r="N188" i="1"/>
  <c r="F350" i="3" s="1"/>
  <c r="N192" i="1"/>
  <c r="F354" i="3" s="1"/>
  <c r="N196" i="1"/>
  <c r="F358" i="3" s="1"/>
  <c r="N200" i="1"/>
  <c r="F362" i="3" s="1"/>
  <c r="N204" i="1"/>
  <c r="F366" i="3" s="1"/>
  <c r="N129" i="1"/>
  <c r="F291" i="3" s="1"/>
  <c r="N133" i="1"/>
  <c r="F295" i="3" s="1"/>
  <c r="N137" i="1"/>
  <c r="F299" i="3" s="1"/>
  <c r="N141" i="1"/>
  <c r="F303" i="3" s="1"/>
  <c r="N145" i="1"/>
  <c r="F307" i="3" s="1"/>
  <c r="N149" i="1"/>
  <c r="F311" i="3" s="1"/>
  <c r="N153" i="1"/>
  <c r="F315" i="3" s="1"/>
  <c r="N157" i="1"/>
  <c r="F319" i="3" s="1"/>
  <c r="N161" i="1"/>
  <c r="F323" i="3" s="1"/>
  <c r="N165" i="1"/>
  <c r="F327" i="3" s="1"/>
  <c r="N169" i="1"/>
  <c r="F331" i="3" s="1"/>
  <c r="N173" i="1"/>
  <c r="F335" i="3" s="1"/>
  <c r="N177" i="1"/>
  <c r="F339" i="3" s="1"/>
  <c r="N181" i="1"/>
  <c r="F343" i="3" s="1"/>
  <c r="N185" i="1"/>
  <c r="F347" i="3" s="1"/>
  <c r="N189" i="1"/>
  <c r="F351" i="3" s="1"/>
  <c r="N193" i="1"/>
  <c r="F355" i="3" s="1"/>
  <c r="N197" i="1"/>
  <c r="F359" i="3" s="1"/>
  <c r="N201" i="1"/>
  <c r="F363" i="3" s="1"/>
  <c r="N205" i="1"/>
  <c r="F367" i="3" s="1"/>
  <c r="N209" i="1"/>
  <c r="F371" i="3" s="1"/>
  <c r="N213" i="1"/>
  <c r="F375" i="3" s="1"/>
  <c r="N217" i="1"/>
  <c r="F379" i="3" s="1"/>
  <c r="N130" i="1"/>
  <c r="F292" i="3" s="1"/>
  <c r="N134" i="1"/>
  <c r="F296" i="3" s="1"/>
  <c r="N138" i="1"/>
  <c r="F300" i="3" s="1"/>
  <c r="N142" i="1"/>
  <c r="F304" i="3" s="1"/>
  <c r="N146" i="1"/>
  <c r="F308" i="3" s="1"/>
  <c r="N150" i="1"/>
  <c r="F312" i="3" s="1"/>
  <c r="N154" i="1"/>
  <c r="F316" i="3" s="1"/>
  <c r="N158" i="1"/>
  <c r="F320" i="3" s="1"/>
  <c r="N162" i="1"/>
  <c r="F324" i="3" s="1"/>
  <c r="N166" i="1"/>
  <c r="F328" i="3" s="1"/>
  <c r="N170" i="1"/>
  <c r="F332" i="3" s="1"/>
  <c r="N174" i="1"/>
  <c r="F336" i="3" s="1"/>
  <c r="N178" i="1"/>
  <c r="F340" i="3" s="1"/>
  <c r="N182" i="1"/>
  <c r="F344" i="3" s="1"/>
  <c r="N186" i="1"/>
  <c r="F348" i="3" s="1"/>
  <c r="N190" i="1"/>
  <c r="F352" i="3" s="1"/>
  <c r="N194" i="1"/>
  <c r="F356" i="3" s="1"/>
  <c r="N198" i="1"/>
  <c r="F360" i="3" s="1"/>
  <c r="N202" i="1"/>
  <c r="F364" i="3" s="1"/>
  <c r="N206" i="1"/>
  <c r="F368" i="3" s="1"/>
  <c r="N210" i="1"/>
  <c r="F372" i="3" s="1"/>
  <c r="N214" i="1"/>
  <c r="F376" i="3" s="1"/>
  <c r="N218" i="1"/>
  <c r="F380" i="3" s="1"/>
  <c r="N208" i="1"/>
  <c r="F370" i="3" s="1"/>
  <c r="N216" i="1"/>
  <c r="F378" i="3" s="1"/>
  <c r="N222" i="1"/>
  <c r="N211" i="1"/>
  <c r="F373" i="3" s="1"/>
  <c r="N219" i="1"/>
  <c r="F381" i="3" s="1"/>
  <c r="N127" i="1"/>
  <c r="F289" i="3" s="1"/>
  <c r="N212" i="1"/>
  <c r="F374" i="3" s="1"/>
  <c r="N220" i="1"/>
  <c r="F382" i="3" s="1"/>
  <c r="N215" i="1"/>
  <c r="F377" i="3" s="1"/>
  <c r="N221" i="1"/>
  <c r="N229" i="1" s="1"/>
  <c r="X131" i="1"/>
  <c r="D677" i="3" s="1"/>
  <c r="X162" i="1"/>
  <c r="D708" i="3" s="1"/>
  <c r="X174" i="1"/>
  <c r="D720" i="3" s="1"/>
  <c r="X146" i="1"/>
  <c r="D692" i="3" s="1"/>
  <c r="X170" i="1"/>
  <c r="D716" i="3" s="1"/>
  <c r="X130" i="1"/>
  <c r="D676" i="3" s="1"/>
  <c r="X166" i="1"/>
  <c r="D712" i="3" s="1"/>
  <c r="X217" i="1"/>
  <c r="D763" i="3" s="1"/>
  <c r="X201" i="1"/>
  <c r="D747" i="3" s="1"/>
  <c r="X185" i="1"/>
  <c r="D731" i="3" s="1"/>
  <c r="X169" i="1"/>
  <c r="D715" i="3" s="1"/>
  <c r="X153" i="1"/>
  <c r="D699" i="3" s="1"/>
  <c r="X137" i="1"/>
  <c r="D683" i="3" s="1"/>
  <c r="X216" i="1"/>
  <c r="D762" i="3" s="1"/>
  <c r="X200" i="1"/>
  <c r="D746" i="3" s="1"/>
  <c r="X184" i="1"/>
  <c r="D730" i="3" s="1"/>
  <c r="X168" i="1"/>
  <c r="D714" i="3" s="1"/>
  <c r="X152" i="1"/>
  <c r="D698" i="3" s="1"/>
  <c r="X136" i="1"/>
  <c r="D682" i="3" s="1"/>
  <c r="X219" i="1"/>
  <c r="D765" i="3" s="1"/>
  <c r="X203" i="1"/>
  <c r="D749" i="3" s="1"/>
  <c r="X187" i="1"/>
  <c r="D733" i="3" s="1"/>
  <c r="X171" i="1"/>
  <c r="D717" i="3" s="1"/>
  <c r="X155" i="1"/>
  <c r="D701" i="3" s="1"/>
  <c r="X139" i="1"/>
  <c r="D685" i="3" s="1"/>
  <c r="X222" i="1"/>
  <c r="X158" i="1"/>
  <c r="D704" i="3" s="1"/>
  <c r="X218" i="1"/>
  <c r="D764" i="3" s="1"/>
  <c r="X154" i="1"/>
  <c r="D700" i="3" s="1"/>
  <c r="X214" i="1"/>
  <c r="D760" i="3" s="1"/>
  <c r="X150" i="1"/>
  <c r="D696" i="3" s="1"/>
  <c r="X213" i="1"/>
  <c r="D759" i="3" s="1"/>
  <c r="X197" i="1"/>
  <c r="D743" i="3" s="1"/>
  <c r="X181" i="1"/>
  <c r="D727" i="3" s="1"/>
  <c r="X165" i="1"/>
  <c r="D711" i="3" s="1"/>
  <c r="X149" i="1"/>
  <c r="D695" i="3" s="1"/>
  <c r="X133" i="1"/>
  <c r="D679" i="3" s="1"/>
  <c r="X212" i="1"/>
  <c r="D758" i="3" s="1"/>
  <c r="X196" i="1"/>
  <c r="D742" i="3" s="1"/>
  <c r="X180" i="1"/>
  <c r="D726" i="3" s="1"/>
  <c r="X164" i="1"/>
  <c r="D710" i="3" s="1"/>
  <c r="X148" i="1"/>
  <c r="D694" i="3" s="1"/>
  <c r="X132" i="1"/>
  <c r="D678" i="3" s="1"/>
  <c r="X215" i="1"/>
  <c r="D761" i="3" s="1"/>
  <c r="X199" i="1"/>
  <c r="D745" i="3" s="1"/>
  <c r="X183" i="1"/>
  <c r="D729" i="3" s="1"/>
  <c r="X167" i="1"/>
  <c r="D713" i="3" s="1"/>
  <c r="X151" i="1"/>
  <c r="D697" i="3" s="1"/>
  <c r="X135" i="1"/>
  <c r="D681" i="3" s="1"/>
  <c r="X206" i="1"/>
  <c r="D752" i="3" s="1"/>
  <c r="X142" i="1"/>
  <c r="D688" i="3" s="1"/>
  <c r="X202" i="1"/>
  <c r="D748" i="3" s="1"/>
  <c r="X138" i="1"/>
  <c r="D684" i="3" s="1"/>
  <c r="X198" i="1"/>
  <c r="D744" i="3" s="1"/>
  <c r="X134" i="1"/>
  <c r="D680" i="3" s="1"/>
  <c r="X209" i="1"/>
  <c r="D755" i="3" s="1"/>
  <c r="X193" i="1"/>
  <c r="D739" i="3" s="1"/>
  <c r="X177" i="1"/>
  <c r="D723" i="3" s="1"/>
  <c r="X161" i="1"/>
  <c r="D707" i="3" s="1"/>
  <c r="X145" i="1"/>
  <c r="D691" i="3" s="1"/>
  <c r="X129" i="1"/>
  <c r="D675" i="3" s="1"/>
  <c r="X208" i="1"/>
  <c r="D754" i="3" s="1"/>
  <c r="X192" i="1"/>
  <c r="D738" i="3" s="1"/>
  <c r="X176" i="1"/>
  <c r="D722" i="3" s="1"/>
  <c r="X160" i="1"/>
  <c r="D706" i="3" s="1"/>
  <c r="X144" i="1"/>
  <c r="D690" i="3" s="1"/>
  <c r="X128" i="1"/>
  <c r="D674" i="3" s="1"/>
  <c r="X211" i="1"/>
  <c r="D757" i="3" s="1"/>
  <c r="X195" i="1"/>
  <c r="D741" i="3" s="1"/>
  <c r="X179" i="1"/>
  <c r="D725" i="3" s="1"/>
  <c r="X163" i="1"/>
  <c r="D709" i="3" s="1"/>
  <c r="X147" i="1"/>
  <c r="D693" i="3" s="1"/>
  <c r="X210" i="1"/>
  <c r="D756" i="3" s="1"/>
  <c r="X190" i="1"/>
  <c r="D736" i="3" s="1"/>
  <c r="X178" i="1"/>
  <c r="D724" i="3" s="1"/>
  <c r="X186" i="1"/>
  <c r="D732" i="3" s="1"/>
  <c r="X194" i="1"/>
  <c r="D740" i="3" s="1"/>
  <c r="X182" i="1"/>
  <c r="D728" i="3" s="1"/>
  <c r="X221" i="1"/>
  <c r="X229" i="1" s="1"/>
  <c r="X205" i="1"/>
  <c r="D751" i="3" s="1"/>
  <c r="X189" i="1"/>
  <c r="D735" i="3" s="1"/>
  <c r="X173" i="1"/>
  <c r="D719" i="3" s="1"/>
  <c r="X157" i="1"/>
  <c r="D703" i="3" s="1"/>
  <c r="X141" i="1"/>
  <c r="D687" i="3" s="1"/>
  <c r="X220" i="1"/>
  <c r="D766" i="3" s="1"/>
  <c r="X204" i="1"/>
  <c r="D750" i="3" s="1"/>
  <c r="X188" i="1"/>
  <c r="D734" i="3" s="1"/>
  <c r="X172" i="1"/>
  <c r="D718" i="3" s="1"/>
  <c r="X156" i="1"/>
  <c r="D702" i="3" s="1"/>
  <c r="X140" i="1"/>
  <c r="D686" i="3" s="1"/>
  <c r="X127" i="1"/>
  <c r="D673" i="3" s="1"/>
  <c r="X207" i="1"/>
  <c r="D753" i="3" s="1"/>
  <c r="X191" i="1"/>
  <c r="D737" i="3" s="1"/>
  <c r="X175" i="1"/>
  <c r="D721" i="3" s="1"/>
  <c r="X159" i="1"/>
  <c r="D705" i="3" s="1"/>
  <c r="X143" i="1"/>
  <c r="D689" i="3" s="1"/>
  <c r="J130" i="1"/>
  <c r="E196" i="3" s="1"/>
  <c r="J134" i="1"/>
  <c r="E200" i="3" s="1"/>
  <c r="J138" i="1"/>
  <c r="E204" i="3" s="1"/>
  <c r="J142" i="1"/>
  <c r="E208" i="3" s="1"/>
  <c r="J146" i="1"/>
  <c r="E212" i="3" s="1"/>
  <c r="J150" i="1"/>
  <c r="E216" i="3" s="1"/>
  <c r="J154" i="1"/>
  <c r="E220" i="3" s="1"/>
  <c r="J158" i="1"/>
  <c r="E224" i="3" s="1"/>
  <c r="J162" i="1"/>
  <c r="E228" i="3" s="1"/>
  <c r="J166" i="1"/>
  <c r="E232" i="3" s="1"/>
  <c r="J170" i="1"/>
  <c r="E236" i="3" s="1"/>
  <c r="J174" i="1"/>
  <c r="E240" i="3" s="1"/>
  <c r="J178" i="1"/>
  <c r="E244" i="3" s="1"/>
  <c r="J182" i="1"/>
  <c r="E248" i="3" s="1"/>
  <c r="J186" i="1"/>
  <c r="E252" i="3" s="1"/>
  <c r="J190" i="1"/>
  <c r="E256" i="3" s="1"/>
  <c r="J194" i="1"/>
  <c r="E260" i="3" s="1"/>
  <c r="J198" i="1"/>
  <c r="E264" i="3" s="1"/>
  <c r="J202" i="1"/>
  <c r="E268" i="3" s="1"/>
  <c r="J206" i="1"/>
  <c r="E272" i="3" s="1"/>
  <c r="J210" i="1"/>
  <c r="E276" i="3" s="1"/>
  <c r="J214" i="1"/>
  <c r="E280" i="3" s="1"/>
  <c r="J218" i="1"/>
  <c r="E284" i="3" s="1"/>
  <c r="J222" i="1"/>
  <c r="J131" i="1"/>
  <c r="E197" i="3" s="1"/>
  <c r="J135" i="1"/>
  <c r="E201" i="3" s="1"/>
  <c r="J139" i="1"/>
  <c r="E205" i="3" s="1"/>
  <c r="J143" i="1"/>
  <c r="E209" i="3" s="1"/>
  <c r="J147" i="1"/>
  <c r="E213" i="3" s="1"/>
  <c r="J151" i="1"/>
  <c r="E217" i="3" s="1"/>
  <c r="J155" i="1"/>
  <c r="E221" i="3" s="1"/>
  <c r="J159" i="1"/>
  <c r="E225" i="3" s="1"/>
  <c r="J163" i="1"/>
  <c r="E229" i="3" s="1"/>
  <c r="J167" i="1"/>
  <c r="E233" i="3" s="1"/>
  <c r="J171" i="1"/>
  <c r="E237" i="3" s="1"/>
  <c r="J175" i="1"/>
  <c r="E241" i="3" s="1"/>
  <c r="J179" i="1"/>
  <c r="E245" i="3" s="1"/>
  <c r="J183" i="1"/>
  <c r="E249" i="3" s="1"/>
  <c r="J187" i="1"/>
  <c r="E253" i="3" s="1"/>
  <c r="J191" i="1"/>
  <c r="E257" i="3" s="1"/>
  <c r="J195" i="1"/>
  <c r="E261" i="3" s="1"/>
  <c r="J199" i="1"/>
  <c r="E265" i="3" s="1"/>
  <c r="J203" i="1"/>
  <c r="E269" i="3" s="1"/>
  <c r="J207" i="1"/>
  <c r="E273" i="3" s="1"/>
  <c r="J211" i="1"/>
  <c r="E277" i="3" s="1"/>
  <c r="J215" i="1"/>
  <c r="E281" i="3" s="1"/>
  <c r="J219" i="1"/>
  <c r="E285" i="3" s="1"/>
  <c r="J127" i="1"/>
  <c r="E193" i="3" s="1"/>
  <c r="J128" i="1"/>
  <c r="E194" i="3" s="1"/>
  <c r="J132" i="1"/>
  <c r="E198" i="3" s="1"/>
  <c r="J136" i="1"/>
  <c r="E202" i="3" s="1"/>
  <c r="J140" i="1"/>
  <c r="E206" i="3" s="1"/>
  <c r="J144" i="1"/>
  <c r="E210" i="3" s="1"/>
  <c r="J148" i="1"/>
  <c r="E214" i="3" s="1"/>
  <c r="J152" i="1"/>
  <c r="E218" i="3" s="1"/>
  <c r="J156" i="1"/>
  <c r="E222" i="3" s="1"/>
  <c r="J160" i="1"/>
  <c r="E226" i="3" s="1"/>
  <c r="J164" i="1"/>
  <c r="E230" i="3" s="1"/>
  <c r="J168" i="1"/>
  <c r="E234" i="3" s="1"/>
  <c r="J172" i="1"/>
  <c r="E238" i="3" s="1"/>
  <c r="J176" i="1"/>
  <c r="E242" i="3" s="1"/>
  <c r="J180" i="1"/>
  <c r="E246" i="3" s="1"/>
  <c r="J184" i="1"/>
  <c r="E250" i="3" s="1"/>
  <c r="J188" i="1"/>
  <c r="E254" i="3" s="1"/>
  <c r="J192" i="1"/>
  <c r="E258" i="3" s="1"/>
  <c r="J196" i="1"/>
  <c r="E262" i="3" s="1"/>
  <c r="J200" i="1"/>
  <c r="E266" i="3" s="1"/>
  <c r="J204" i="1"/>
  <c r="E270" i="3" s="1"/>
  <c r="J208" i="1"/>
  <c r="E274" i="3" s="1"/>
  <c r="J212" i="1"/>
  <c r="E278" i="3" s="1"/>
  <c r="J216" i="1"/>
  <c r="E282" i="3" s="1"/>
  <c r="J220" i="1"/>
  <c r="E286" i="3" s="1"/>
  <c r="J129" i="1"/>
  <c r="E195" i="3" s="1"/>
  <c r="J133" i="1"/>
  <c r="E199" i="3" s="1"/>
  <c r="J137" i="1"/>
  <c r="E203" i="3" s="1"/>
  <c r="J141" i="1"/>
  <c r="E207" i="3" s="1"/>
  <c r="J145" i="1"/>
  <c r="E211" i="3" s="1"/>
  <c r="J149" i="1"/>
  <c r="E215" i="3" s="1"/>
  <c r="J153" i="1"/>
  <c r="E219" i="3" s="1"/>
  <c r="J157" i="1"/>
  <c r="E223" i="3" s="1"/>
  <c r="J161" i="1"/>
  <c r="E227" i="3" s="1"/>
  <c r="J165" i="1"/>
  <c r="E231" i="3" s="1"/>
  <c r="J169" i="1"/>
  <c r="E235" i="3" s="1"/>
  <c r="J173" i="1"/>
  <c r="E239" i="3" s="1"/>
  <c r="J177" i="1"/>
  <c r="E243" i="3" s="1"/>
  <c r="J181" i="1"/>
  <c r="E247" i="3" s="1"/>
  <c r="J185" i="1"/>
  <c r="E251" i="3" s="1"/>
  <c r="J189" i="1"/>
  <c r="E255" i="3" s="1"/>
  <c r="J193" i="1"/>
  <c r="E259" i="3" s="1"/>
  <c r="J197" i="1"/>
  <c r="E263" i="3" s="1"/>
  <c r="J201" i="1"/>
  <c r="E267" i="3" s="1"/>
  <c r="J205" i="1"/>
  <c r="E271" i="3" s="1"/>
  <c r="J209" i="1"/>
  <c r="E275" i="3" s="1"/>
  <c r="J213" i="1"/>
  <c r="E279" i="3" s="1"/>
  <c r="J217" i="1"/>
  <c r="E283" i="3" s="1"/>
  <c r="J221" i="1"/>
  <c r="C129" i="1"/>
  <c r="C133" i="1"/>
  <c r="C137" i="1"/>
  <c r="D11" i="3" s="1"/>
  <c r="C141" i="1"/>
  <c r="C145" i="1"/>
  <c r="C149" i="1"/>
  <c r="C153" i="1"/>
  <c r="D27" i="3" s="1"/>
  <c r="C157" i="1"/>
  <c r="C161" i="1"/>
  <c r="C165" i="1"/>
  <c r="C169" i="1"/>
  <c r="D43" i="3" s="1"/>
  <c r="C173" i="1"/>
  <c r="C177" i="1"/>
  <c r="C181" i="1"/>
  <c r="C185" i="1"/>
  <c r="D59" i="3" s="1"/>
  <c r="C193" i="1"/>
  <c r="C197" i="1"/>
  <c r="C201" i="1"/>
  <c r="C205" i="1"/>
  <c r="D79" i="3" s="1"/>
  <c r="C209" i="1"/>
  <c r="C217" i="1"/>
  <c r="C221" i="1"/>
  <c r="C130" i="1"/>
  <c r="D4" i="3" s="1"/>
  <c r="C134" i="1"/>
  <c r="C138" i="1"/>
  <c r="C142" i="1"/>
  <c r="C146" i="1"/>
  <c r="D20" i="3" s="1"/>
  <c r="C150" i="1"/>
  <c r="C154" i="1"/>
  <c r="C158" i="1"/>
  <c r="C162" i="1"/>
  <c r="D36" i="3" s="1"/>
  <c r="C166" i="1"/>
  <c r="C170" i="1"/>
  <c r="C174" i="1"/>
  <c r="C178" i="1"/>
  <c r="D52" i="3" s="1"/>
  <c r="C182" i="1"/>
  <c r="C186" i="1"/>
  <c r="C190" i="1"/>
  <c r="C194" i="1"/>
  <c r="D68" i="3" s="1"/>
  <c r="C198" i="1"/>
  <c r="C202" i="1"/>
  <c r="C206" i="1"/>
  <c r="C210" i="1"/>
  <c r="D84" i="3" s="1"/>
  <c r="C214" i="1"/>
  <c r="C218" i="1"/>
  <c r="C222" i="1"/>
  <c r="C199" i="1"/>
  <c r="D73" i="3" s="1"/>
  <c r="C211" i="1"/>
  <c r="C219" i="1"/>
  <c r="C131" i="1"/>
  <c r="C135" i="1"/>
  <c r="D9" i="3" s="1"/>
  <c r="C139" i="1"/>
  <c r="C143" i="1"/>
  <c r="C147" i="1"/>
  <c r="C151" i="1"/>
  <c r="D25" i="3" s="1"/>
  <c r="C155" i="1"/>
  <c r="C159" i="1"/>
  <c r="C163" i="1"/>
  <c r="C167" i="1"/>
  <c r="D41" i="3" s="1"/>
  <c r="C171" i="1"/>
  <c r="C175" i="1"/>
  <c r="C179" i="1"/>
  <c r="C183" i="1"/>
  <c r="D57" i="3" s="1"/>
  <c r="C187" i="1"/>
  <c r="C191" i="1"/>
  <c r="C195" i="1"/>
  <c r="C203" i="1"/>
  <c r="D77" i="3" s="1"/>
  <c r="C207" i="1"/>
  <c r="C215" i="1"/>
  <c r="C127" i="1"/>
  <c r="C128" i="1"/>
  <c r="D2" i="3" s="1"/>
  <c r="C132" i="1"/>
  <c r="C136" i="1"/>
  <c r="C140" i="1"/>
  <c r="C144" i="1"/>
  <c r="D18" i="3" s="1"/>
  <c r="C148" i="1"/>
  <c r="C152" i="1"/>
  <c r="C156" i="1"/>
  <c r="C160" i="1"/>
  <c r="D34" i="3" s="1"/>
  <c r="C164" i="1"/>
  <c r="C168" i="1"/>
  <c r="C172" i="1"/>
  <c r="C176" i="1"/>
  <c r="D50" i="3" s="1"/>
  <c r="C180" i="1"/>
  <c r="C184" i="1"/>
  <c r="C188" i="1"/>
  <c r="C192" i="1"/>
  <c r="D66" i="3" s="1"/>
  <c r="C196" i="1"/>
  <c r="C200" i="1"/>
  <c r="C204" i="1"/>
  <c r="C208" i="1"/>
  <c r="C212" i="1"/>
  <c r="C216" i="1"/>
  <c r="C220" i="1"/>
  <c r="C189" i="1"/>
  <c r="D63" i="3" s="1"/>
  <c r="C213" i="1"/>
  <c r="P129" i="1"/>
  <c r="E387" i="3" s="1"/>
  <c r="P133" i="1"/>
  <c r="E391" i="3" s="1"/>
  <c r="P137" i="1"/>
  <c r="E395" i="3" s="1"/>
  <c r="P141" i="1"/>
  <c r="E399" i="3" s="1"/>
  <c r="P145" i="1"/>
  <c r="E403" i="3" s="1"/>
  <c r="P149" i="1"/>
  <c r="E407" i="3" s="1"/>
  <c r="P153" i="1"/>
  <c r="E411" i="3" s="1"/>
  <c r="P157" i="1"/>
  <c r="E415" i="3" s="1"/>
  <c r="P161" i="1"/>
  <c r="E419" i="3" s="1"/>
  <c r="P165" i="1"/>
  <c r="E423" i="3" s="1"/>
  <c r="P169" i="1"/>
  <c r="E427" i="3" s="1"/>
  <c r="P173" i="1"/>
  <c r="E431" i="3" s="1"/>
  <c r="P177" i="1"/>
  <c r="E435" i="3" s="1"/>
  <c r="P181" i="1"/>
  <c r="E439" i="3" s="1"/>
  <c r="P185" i="1"/>
  <c r="E443" i="3" s="1"/>
  <c r="P189" i="1"/>
  <c r="E447" i="3" s="1"/>
  <c r="P193" i="1"/>
  <c r="E451" i="3" s="1"/>
  <c r="P197" i="1"/>
  <c r="E455" i="3" s="1"/>
  <c r="P201" i="1"/>
  <c r="E459" i="3" s="1"/>
  <c r="P205" i="1"/>
  <c r="E463" i="3" s="1"/>
  <c r="P209" i="1"/>
  <c r="E467" i="3" s="1"/>
  <c r="P213" i="1"/>
  <c r="E471" i="3" s="1"/>
  <c r="P217" i="1"/>
  <c r="E475" i="3" s="1"/>
  <c r="P221" i="1"/>
  <c r="P229" i="1" s="1"/>
  <c r="P130" i="1"/>
  <c r="E388" i="3" s="1"/>
  <c r="P134" i="1"/>
  <c r="E392" i="3" s="1"/>
  <c r="P138" i="1"/>
  <c r="E396" i="3" s="1"/>
  <c r="P142" i="1"/>
  <c r="E400" i="3" s="1"/>
  <c r="P146" i="1"/>
  <c r="E404" i="3" s="1"/>
  <c r="P150" i="1"/>
  <c r="E408" i="3" s="1"/>
  <c r="P154" i="1"/>
  <c r="E412" i="3" s="1"/>
  <c r="P158" i="1"/>
  <c r="E416" i="3" s="1"/>
  <c r="P162" i="1"/>
  <c r="E420" i="3" s="1"/>
  <c r="P166" i="1"/>
  <c r="E424" i="3" s="1"/>
  <c r="P170" i="1"/>
  <c r="E428" i="3" s="1"/>
  <c r="P174" i="1"/>
  <c r="E432" i="3" s="1"/>
  <c r="P178" i="1"/>
  <c r="E436" i="3" s="1"/>
  <c r="P182" i="1"/>
  <c r="E440" i="3" s="1"/>
  <c r="P186" i="1"/>
  <c r="E444" i="3" s="1"/>
  <c r="P190" i="1"/>
  <c r="E448" i="3" s="1"/>
  <c r="P194" i="1"/>
  <c r="E452" i="3" s="1"/>
  <c r="P198" i="1"/>
  <c r="E456" i="3" s="1"/>
  <c r="P202" i="1"/>
  <c r="E460" i="3" s="1"/>
  <c r="P206" i="1"/>
  <c r="E464" i="3" s="1"/>
  <c r="P210" i="1"/>
  <c r="E468" i="3" s="1"/>
  <c r="P214" i="1"/>
  <c r="E472" i="3" s="1"/>
  <c r="P218" i="1"/>
  <c r="E476" i="3" s="1"/>
  <c r="P222" i="1"/>
  <c r="P131" i="1"/>
  <c r="E389" i="3" s="1"/>
  <c r="P135" i="1"/>
  <c r="E393" i="3" s="1"/>
  <c r="P139" i="1"/>
  <c r="E397" i="3" s="1"/>
  <c r="P143" i="1"/>
  <c r="E401" i="3" s="1"/>
  <c r="P147" i="1"/>
  <c r="E405" i="3" s="1"/>
  <c r="P151" i="1"/>
  <c r="E409" i="3" s="1"/>
  <c r="P155" i="1"/>
  <c r="E413" i="3" s="1"/>
  <c r="P159" i="1"/>
  <c r="E417" i="3" s="1"/>
  <c r="P163" i="1"/>
  <c r="E421" i="3" s="1"/>
  <c r="P167" i="1"/>
  <c r="E425" i="3" s="1"/>
  <c r="P171" i="1"/>
  <c r="E429" i="3" s="1"/>
  <c r="P175" i="1"/>
  <c r="E433" i="3" s="1"/>
  <c r="P179" i="1"/>
  <c r="E437" i="3" s="1"/>
  <c r="P183" i="1"/>
  <c r="E441" i="3" s="1"/>
  <c r="P187" i="1"/>
  <c r="E445" i="3" s="1"/>
  <c r="P191" i="1"/>
  <c r="E449" i="3" s="1"/>
  <c r="P195" i="1"/>
  <c r="E453" i="3" s="1"/>
  <c r="P199" i="1"/>
  <c r="E457" i="3" s="1"/>
  <c r="P203" i="1"/>
  <c r="E461" i="3" s="1"/>
  <c r="P207" i="1"/>
  <c r="E465" i="3" s="1"/>
  <c r="P211" i="1"/>
  <c r="E469" i="3" s="1"/>
  <c r="P215" i="1"/>
  <c r="E473" i="3" s="1"/>
  <c r="P219" i="1"/>
  <c r="E477" i="3" s="1"/>
  <c r="P127" i="1"/>
  <c r="E385" i="3" s="1"/>
  <c r="P128" i="1"/>
  <c r="E386" i="3" s="1"/>
  <c r="P132" i="1"/>
  <c r="E390" i="3" s="1"/>
  <c r="P136" i="1"/>
  <c r="E394" i="3" s="1"/>
  <c r="P140" i="1"/>
  <c r="E398" i="3" s="1"/>
  <c r="P144" i="1"/>
  <c r="E402" i="3" s="1"/>
  <c r="P148" i="1"/>
  <c r="E406" i="3" s="1"/>
  <c r="P152" i="1"/>
  <c r="E410" i="3" s="1"/>
  <c r="P156" i="1"/>
  <c r="E414" i="3" s="1"/>
  <c r="P160" i="1"/>
  <c r="E418" i="3" s="1"/>
  <c r="P164" i="1"/>
  <c r="E422" i="3" s="1"/>
  <c r="P168" i="1"/>
  <c r="E426" i="3" s="1"/>
  <c r="P172" i="1"/>
  <c r="E430" i="3" s="1"/>
  <c r="P176" i="1"/>
  <c r="E434" i="3" s="1"/>
  <c r="P180" i="1"/>
  <c r="E438" i="3" s="1"/>
  <c r="P184" i="1"/>
  <c r="E442" i="3" s="1"/>
  <c r="P188" i="1"/>
  <c r="E446" i="3" s="1"/>
  <c r="P192" i="1"/>
  <c r="E450" i="3" s="1"/>
  <c r="P196" i="1"/>
  <c r="E454" i="3" s="1"/>
  <c r="P200" i="1"/>
  <c r="E458" i="3" s="1"/>
  <c r="P204" i="1"/>
  <c r="E462" i="3" s="1"/>
  <c r="P208" i="1"/>
  <c r="E466" i="3" s="1"/>
  <c r="P212" i="1"/>
  <c r="E470" i="3" s="1"/>
  <c r="P216" i="1"/>
  <c r="E474" i="3" s="1"/>
  <c r="P220" i="1"/>
  <c r="E478" i="3" s="1"/>
  <c r="V159" i="1"/>
  <c r="V191" i="1"/>
  <c r="V127" i="1"/>
  <c r="E577" i="3" s="1"/>
  <c r="V139" i="1"/>
  <c r="V171" i="1"/>
  <c r="V203" i="1"/>
  <c r="V143" i="1"/>
  <c r="E593" i="3" s="1"/>
  <c r="V175" i="1"/>
  <c r="V207" i="1"/>
  <c r="V155" i="1"/>
  <c r="V187" i="1"/>
  <c r="V219" i="1"/>
  <c r="E669" i="3" s="1"/>
  <c r="V199" i="1"/>
  <c r="V128" i="1"/>
  <c r="V163" i="1"/>
  <c r="E613" i="3" s="1"/>
  <c r="V218" i="1"/>
  <c r="V202" i="1"/>
  <c r="V186" i="1"/>
  <c r="V170" i="1"/>
  <c r="E620" i="3" s="1"/>
  <c r="V154" i="1"/>
  <c r="V138" i="1"/>
  <c r="V217" i="1"/>
  <c r="V201" i="1"/>
  <c r="V185" i="1"/>
  <c r="V169" i="1"/>
  <c r="V153" i="1"/>
  <c r="V137" i="1"/>
  <c r="V216" i="1"/>
  <c r="V200" i="1"/>
  <c r="V184" i="1"/>
  <c r="V168" i="1"/>
  <c r="E618" i="3" s="1"/>
  <c r="V152" i="1"/>
  <c r="V136" i="1"/>
  <c r="V183" i="1"/>
  <c r="V211" i="1"/>
  <c r="E661" i="3" s="1"/>
  <c r="V147" i="1"/>
  <c r="V214" i="1"/>
  <c r="E664" i="3" s="1"/>
  <c r="V198" i="1"/>
  <c r="V182" i="1"/>
  <c r="E632" i="3" s="1"/>
  <c r="V166" i="1"/>
  <c r="V150" i="1"/>
  <c r="V134" i="1"/>
  <c r="V213" i="1"/>
  <c r="E663" i="3" s="1"/>
  <c r="V197" i="1"/>
  <c r="V181" i="1"/>
  <c r="V165" i="1"/>
  <c r="V149" i="1"/>
  <c r="E599" i="3" s="1"/>
  <c r="V133" i="1"/>
  <c r="V212" i="1"/>
  <c r="V196" i="1"/>
  <c r="V180" i="1"/>
  <c r="E630" i="3" s="1"/>
  <c r="V164" i="1"/>
  <c r="V148" i="1"/>
  <c r="E598" i="3" s="1"/>
  <c r="V132" i="1"/>
  <c r="V167" i="1"/>
  <c r="E617" i="3" s="1"/>
  <c r="V195" i="1"/>
  <c r="V131" i="1"/>
  <c r="E581" i="3" s="1"/>
  <c r="V210" i="1"/>
  <c r="V194" i="1"/>
  <c r="E644" i="3" s="1"/>
  <c r="V178" i="1"/>
  <c r="V162" i="1"/>
  <c r="V146" i="1"/>
  <c r="V130" i="1"/>
  <c r="V209" i="1"/>
  <c r="V193" i="1"/>
  <c r="V177" i="1"/>
  <c r="V161" i="1"/>
  <c r="E611" i="3" s="1"/>
  <c r="V145" i="1"/>
  <c r="V129" i="1"/>
  <c r="V208" i="1"/>
  <c r="V192" i="1"/>
  <c r="E642" i="3" s="1"/>
  <c r="V176" i="1"/>
  <c r="V160" i="1"/>
  <c r="V144" i="1"/>
  <c r="V215" i="1"/>
  <c r="E665" i="3" s="1"/>
  <c r="V151" i="1"/>
  <c r="V179" i="1"/>
  <c r="E629" i="3" s="1"/>
  <c r="V222" i="1"/>
  <c r="V206" i="1"/>
  <c r="E656" i="3" s="1"/>
  <c r="V190" i="1"/>
  <c r="V174" i="1"/>
  <c r="V158" i="1"/>
  <c r="V142" i="1"/>
  <c r="E592" i="3" s="1"/>
  <c r="V221" i="1"/>
  <c r="V229" i="1" s="1"/>
  <c r="V205" i="1"/>
  <c r="V189" i="1"/>
  <c r="V173" i="1"/>
  <c r="E623" i="3" s="1"/>
  <c r="V157" i="1"/>
  <c r="V141" i="1"/>
  <c r="V220" i="1"/>
  <c r="V204" i="1"/>
  <c r="V188" i="1"/>
  <c r="V172" i="1"/>
  <c r="V156" i="1"/>
  <c r="V140" i="1"/>
  <c r="E590" i="3" s="1"/>
  <c r="K131" i="1"/>
  <c r="F197" i="3" s="1"/>
  <c r="K135" i="1"/>
  <c r="F201" i="3" s="1"/>
  <c r="K139" i="1"/>
  <c r="F205" i="3" s="1"/>
  <c r="K143" i="1"/>
  <c r="F209" i="3" s="1"/>
  <c r="K147" i="1"/>
  <c r="F213" i="3" s="1"/>
  <c r="K151" i="1"/>
  <c r="F217" i="3" s="1"/>
  <c r="K155" i="1"/>
  <c r="F221" i="3" s="1"/>
  <c r="K159" i="1"/>
  <c r="F225" i="3" s="1"/>
  <c r="K163" i="1"/>
  <c r="F229" i="3" s="1"/>
  <c r="K167" i="1"/>
  <c r="F233" i="3" s="1"/>
  <c r="K171" i="1"/>
  <c r="F237" i="3" s="1"/>
  <c r="K175" i="1"/>
  <c r="F241" i="3" s="1"/>
  <c r="K179" i="1"/>
  <c r="F245" i="3" s="1"/>
  <c r="K183" i="1"/>
  <c r="F249" i="3" s="1"/>
  <c r="K187" i="1"/>
  <c r="F253" i="3" s="1"/>
  <c r="K191" i="1"/>
  <c r="F257" i="3" s="1"/>
  <c r="K195" i="1"/>
  <c r="F261" i="3" s="1"/>
  <c r="K199" i="1"/>
  <c r="F265" i="3" s="1"/>
  <c r="K203" i="1"/>
  <c r="F269" i="3" s="1"/>
  <c r="K207" i="1"/>
  <c r="F273" i="3" s="1"/>
  <c r="K211" i="1"/>
  <c r="F277" i="3" s="1"/>
  <c r="K215" i="1"/>
  <c r="F281" i="3" s="1"/>
  <c r="K219" i="1"/>
  <c r="F285" i="3" s="1"/>
  <c r="K127" i="1"/>
  <c r="F193" i="3" s="1"/>
  <c r="K128" i="1"/>
  <c r="F194" i="3" s="1"/>
  <c r="K132" i="1"/>
  <c r="F198" i="3" s="1"/>
  <c r="K136" i="1"/>
  <c r="F202" i="3" s="1"/>
  <c r="K140" i="1"/>
  <c r="F206" i="3" s="1"/>
  <c r="K144" i="1"/>
  <c r="F210" i="3" s="1"/>
  <c r="K148" i="1"/>
  <c r="F214" i="3" s="1"/>
  <c r="K152" i="1"/>
  <c r="F218" i="3" s="1"/>
  <c r="K156" i="1"/>
  <c r="F222" i="3" s="1"/>
  <c r="K160" i="1"/>
  <c r="F226" i="3" s="1"/>
  <c r="K164" i="1"/>
  <c r="F230" i="3" s="1"/>
  <c r="K168" i="1"/>
  <c r="F234" i="3" s="1"/>
  <c r="K172" i="1"/>
  <c r="F238" i="3" s="1"/>
  <c r="K176" i="1"/>
  <c r="F242" i="3" s="1"/>
  <c r="K180" i="1"/>
  <c r="F246" i="3" s="1"/>
  <c r="K184" i="1"/>
  <c r="F250" i="3" s="1"/>
  <c r="K188" i="1"/>
  <c r="F254" i="3" s="1"/>
  <c r="K192" i="1"/>
  <c r="F258" i="3" s="1"/>
  <c r="K196" i="1"/>
  <c r="F262" i="3" s="1"/>
  <c r="K200" i="1"/>
  <c r="F266" i="3" s="1"/>
  <c r="K204" i="1"/>
  <c r="F270" i="3" s="1"/>
  <c r="K208" i="1"/>
  <c r="F274" i="3" s="1"/>
  <c r="K212" i="1"/>
  <c r="F278" i="3" s="1"/>
  <c r="K216" i="1"/>
  <c r="F282" i="3" s="1"/>
  <c r="K220" i="1"/>
  <c r="F286" i="3" s="1"/>
  <c r="K129" i="1"/>
  <c r="F195" i="3" s="1"/>
  <c r="K133" i="1"/>
  <c r="F199" i="3" s="1"/>
  <c r="K137" i="1"/>
  <c r="F203" i="3" s="1"/>
  <c r="K141" i="1"/>
  <c r="F207" i="3" s="1"/>
  <c r="K145" i="1"/>
  <c r="F211" i="3" s="1"/>
  <c r="K149" i="1"/>
  <c r="F215" i="3" s="1"/>
  <c r="K153" i="1"/>
  <c r="F219" i="3" s="1"/>
  <c r="K157" i="1"/>
  <c r="F223" i="3" s="1"/>
  <c r="K161" i="1"/>
  <c r="F227" i="3" s="1"/>
  <c r="K165" i="1"/>
  <c r="F231" i="3" s="1"/>
  <c r="K169" i="1"/>
  <c r="F235" i="3" s="1"/>
  <c r="K173" i="1"/>
  <c r="F239" i="3" s="1"/>
  <c r="K177" i="1"/>
  <c r="F243" i="3" s="1"/>
  <c r="K181" i="1"/>
  <c r="F247" i="3" s="1"/>
  <c r="K185" i="1"/>
  <c r="F251" i="3" s="1"/>
  <c r="K189" i="1"/>
  <c r="F255" i="3" s="1"/>
  <c r="K193" i="1"/>
  <c r="F259" i="3" s="1"/>
  <c r="K197" i="1"/>
  <c r="F263" i="3" s="1"/>
  <c r="K201" i="1"/>
  <c r="F267" i="3" s="1"/>
  <c r="K205" i="1"/>
  <c r="F271" i="3" s="1"/>
  <c r="K209" i="1"/>
  <c r="F275" i="3" s="1"/>
  <c r="K213" i="1"/>
  <c r="F279" i="3" s="1"/>
  <c r="K217" i="1"/>
  <c r="F283" i="3" s="1"/>
  <c r="K221" i="1"/>
  <c r="K130" i="1"/>
  <c r="F196" i="3" s="1"/>
  <c r="K134" i="1"/>
  <c r="F200" i="3" s="1"/>
  <c r="K138" i="1"/>
  <c r="F204" i="3" s="1"/>
  <c r="K142" i="1"/>
  <c r="F208" i="3" s="1"/>
  <c r="K146" i="1"/>
  <c r="F212" i="3" s="1"/>
  <c r="K150" i="1"/>
  <c r="F216" i="3" s="1"/>
  <c r="K154" i="1"/>
  <c r="F220" i="3" s="1"/>
  <c r="K158" i="1"/>
  <c r="F224" i="3" s="1"/>
  <c r="K162" i="1"/>
  <c r="F228" i="3" s="1"/>
  <c r="K166" i="1"/>
  <c r="F232" i="3" s="1"/>
  <c r="K170" i="1"/>
  <c r="F236" i="3" s="1"/>
  <c r="K174" i="1"/>
  <c r="F240" i="3" s="1"/>
  <c r="K178" i="1"/>
  <c r="F244" i="3" s="1"/>
  <c r="K182" i="1"/>
  <c r="F248" i="3" s="1"/>
  <c r="K186" i="1"/>
  <c r="F252" i="3" s="1"/>
  <c r="K190" i="1"/>
  <c r="F256" i="3" s="1"/>
  <c r="K194" i="1"/>
  <c r="F260" i="3" s="1"/>
  <c r="K198" i="1"/>
  <c r="F264" i="3" s="1"/>
  <c r="K202" i="1"/>
  <c r="F268" i="3" s="1"/>
  <c r="K206" i="1"/>
  <c r="F272" i="3" s="1"/>
  <c r="K210" i="1"/>
  <c r="F276" i="3" s="1"/>
  <c r="K214" i="1"/>
  <c r="F280" i="3" s="1"/>
  <c r="K218" i="1"/>
  <c r="F284" i="3" s="1"/>
  <c r="K222" i="1"/>
  <c r="K228" i="1" s="1"/>
  <c r="T129" i="1"/>
  <c r="F483" i="3" s="1"/>
  <c r="T133" i="1"/>
  <c r="F487" i="3" s="1"/>
  <c r="T137" i="1"/>
  <c r="T141" i="1"/>
  <c r="F495" i="3" s="1"/>
  <c r="T145" i="1"/>
  <c r="T149" i="1"/>
  <c r="T153" i="1"/>
  <c r="F507" i="3" s="1"/>
  <c r="T157" i="1"/>
  <c r="F511" i="3" s="1"/>
  <c r="T161" i="1"/>
  <c r="T165" i="1"/>
  <c r="T169" i="1"/>
  <c r="T173" i="1"/>
  <c r="F527" i="3" s="1"/>
  <c r="T177" i="1"/>
  <c r="T181" i="1"/>
  <c r="T185" i="1"/>
  <c r="F539" i="3" s="1"/>
  <c r="T189" i="1"/>
  <c r="F543" i="3" s="1"/>
  <c r="T193" i="1"/>
  <c r="T197" i="1"/>
  <c r="T201" i="1"/>
  <c r="T205" i="1"/>
  <c r="F559" i="3" s="1"/>
  <c r="T209" i="1"/>
  <c r="T213" i="1"/>
  <c r="T217" i="1"/>
  <c r="T221" i="1"/>
  <c r="T229" i="1" s="1"/>
  <c r="T130" i="1"/>
  <c r="T134" i="1"/>
  <c r="F488" i="3" s="1"/>
  <c r="T138" i="1"/>
  <c r="T142" i="1"/>
  <c r="F496" i="3" s="1"/>
  <c r="T146" i="1"/>
  <c r="T150" i="1"/>
  <c r="T154" i="1"/>
  <c r="T158" i="1"/>
  <c r="F512" i="3" s="1"/>
  <c r="T162" i="1"/>
  <c r="T166" i="1"/>
  <c r="T170" i="1"/>
  <c r="T174" i="1"/>
  <c r="F528" i="3" s="1"/>
  <c r="T178" i="1"/>
  <c r="T182" i="1"/>
  <c r="F536" i="3" s="1"/>
  <c r="T186" i="1"/>
  <c r="T190" i="1"/>
  <c r="F544" i="3" s="1"/>
  <c r="T194" i="1"/>
  <c r="T198" i="1"/>
  <c r="T202" i="1"/>
  <c r="T206" i="1"/>
  <c r="F560" i="3" s="1"/>
  <c r="T210" i="1"/>
  <c r="F564" i="3" s="1"/>
  <c r="T214" i="1"/>
  <c r="T218" i="1"/>
  <c r="T222" i="1"/>
  <c r="T228" i="1" s="1"/>
  <c r="T131" i="1"/>
  <c r="T135" i="1"/>
  <c r="T139" i="1"/>
  <c r="T143" i="1"/>
  <c r="F497" i="3" s="1"/>
  <c r="T147" i="1"/>
  <c r="T151" i="1"/>
  <c r="T155" i="1"/>
  <c r="T159" i="1"/>
  <c r="T163" i="1"/>
  <c r="F517" i="3" s="1"/>
  <c r="T167" i="1"/>
  <c r="T171" i="1"/>
  <c r="T175" i="1"/>
  <c r="F529" i="3" s="1"/>
  <c r="T179" i="1"/>
  <c r="T183" i="1"/>
  <c r="F537" i="3" s="1"/>
  <c r="T187" i="1"/>
  <c r="F541" i="3" s="1"/>
  <c r="T191" i="1"/>
  <c r="F545" i="3" s="1"/>
  <c r="T195" i="1"/>
  <c r="T199" i="1"/>
  <c r="F553" i="3" s="1"/>
  <c r="T203" i="1"/>
  <c r="T207" i="1"/>
  <c r="F561" i="3" s="1"/>
  <c r="T211" i="1"/>
  <c r="T215" i="1"/>
  <c r="F569" i="3" s="1"/>
  <c r="T219" i="1"/>
  <c r="T127" i="1"/>
  <c r="F481" i="3" s="1"/>
  <c r="T128" i="1"/>
  <c r="T132" i="1"/>
  <c r="T136" i="1"/>
  <c r="T140" i="1"/>
  <c r="F494" i="3" s="1"/>
  <c r="T144" i="1"/>
  <c r="T148" i="1"/>
  <c r="T152" i="1"/>
  <c r="T156" i="1"/>
  <c r="F510" i="3" s="1"/>
  <c r="T160" i="1"/>
  <c r="T164" i="1"/>
  <c r="T168" i="1"/>
  <c r="T172" i="1"/>
  <c r="F526" i="3" s="1"/>
  <c r="T176" i="1"/>
  <c r="T180" i="1"/>
  <c r="T184" i="1"/>
  <c r="T188" i="1"/>
  <c r="F542" i="3" s="1"/>
  <c r="T192" i="1"/>
  <c r="T196" i="1"/>
  <c r="T200" i="1"/>
  <c r="T204" i="1"/>
  <c r="F558" i="3" s="1"/>
  <c r="T208" i="1"/>
  <c r="F562" i="3" s="1"/>
  <c r="T212" i="1"/>
  <c r="T216" i="1"/>
  <c r="T220" i="1"/>
  <c r="F574" i="3" s="1"/>
  <c r="W129" i="1"/>
  <c r="F579" i="3" s="1"/>
  <c r="W137" i="1"/>
  <c r="F587" i="3" s="1"/>
  <c r="W145" i="1"/>
  <c r="F595" i="3" s="1"/>
  <c r="W153" i="1"/>
  <c r="F603" i="3" s="1"/>
  <c r="W161" i="1"/>
  <c r="F611" i="3" s="1"/>
  <c r="W169" i="1"/>
  <c r="F619" i="3" s="1"/>
  <c r="W177" i="1"/>
  <c r="F627" i="3" s="1"/>
  <c r="W185" i="1"/>
  <c r="F635" i="3" s="1"/>
  <c r="W193" i="1"/>
  <c r="F643" i="3" s="1"/>
  <c r="W201" i="1"/>
  <c r="F651" i="3" s="1"/>
  <c r="W209" i="1"/>
  <c r="F659" i="3" s="1"/>
  <c r="W217" i="1"/>
  <c r="F667" i="3" s="1"/>
  <c r="W131" i="1"/>
  <c r="F581" i="3" s="1"/>
  <c r="W139" i="1"/>
  <c r="F589" i="3" s="1"/>
  <c r="W147" i="1"/>
  <c r="F597" i="3" s="1"/>
  <c r="W155" i="1"/>
  <c r="F605" i="3" s="1"/>
  <c r="W163" i="1"/>
  <c r="F613" i="3" s="1"/>
  <c r="W171" i="1"/>
  <c r="F621" i="3" s="1"/>
  <c r="W179" i="1"/>
  <c r="F629" i="3" s="1"/>
  <c r="W187" i="1"/>
  <c r="F637" i="3" s="1"/>
  <c r="W195" i="1"/>
  <c r="F645" i="3" s="1"/>
  <c r="W203" i="1"/>
  <c r="F653" i="3" s="1"/>
  <c r="W211" i="1"/>
  <c r="F661" i="3" s="1"/>
  <c r="W219" i="1"/>
  <c r="F669" i="3" s="1"/>
  <c r="W133" i="1"/>
  <c r="F583" i="3" s="1"/>
  <c r="W141" i="1"/>
  <c r="F591" i="3" s="1"/>
  <c r="W149" i="1"/>
  <c r="F599" i="3" s="1"/>
  <c r="W157" i="1"/>
  <c r="F607" i="3" s="1"/>
  <c r="W165" i="1"/>
  <c r="F615" i="3" s="1"/>
  <c r="W173" i="1"/>
  <c r="F623" i="3" s="1"/>
  <c r="W181" i="1"/>
  <c r="F631" i="3" s="1"/>
  <c r="W189" i="1"/>
  <c r="F639" i="3" s="1"/>
  <c r="W197" i="1"/>
  <c r="F647" i="3" s="1"/>
  <c r="W205" i="1"/>
  <c r="F655" i="3" s="1"/>
  <c r="W213" i="1"/>
  <c r="F663" i="3" s="1"/>
  <c r="W221" i="1"/>
  <c r="W229" i="1" s="1"/>
  <c r="W127" i="1"/>
  <c r="F577" i="3" s="1"/>
  <c r="W135" i="1"/>
  <c r="F585" i="3" s="1"/>
  <c r="W143" i="1"/>
  <c r="F593" i="3" s="1"/>
  <c r="W151" i="1"/>
  <c r="F601" i="3" s="1"/>
  <c r="W159" i="1"/>
  <c r="F609" i="3" s="1"/>
  <c r="W167" i="1"/>
  <c r="F617" i="3" s="1"/>
  <c r="W175" i="1"/>
  <c r="F625" i="3" s="1"/>
  <c r="W183" i="1"/>
  <c r="F633" i="3" s="1"/>
  <c r="W191" i="1"/>
  <c r="F641" i="3" s="1"/>
  <c r="W199" i="1"/>
  <c r="F649" i="3" s="1"/>
  <c r="W207" i="1"/>
  <c r="F657" i="3" s="1"/>
  <c r="W215" i="1"/>
  <c r="F665" i="3" s="1"/>
  <c r="W222" i="1"/>
  <c r="W206" i="1"/>
  <c r="F656" i="3" s="1"/>
  <c r="W190" i="1"/>
  <c r="F640" i="3" s="1"/>
  <c r="W174" i="1"/>
  <c r="F624" i="3" s="1"/>
  <c r="W158" i="1"/>
  <c r="F608" i="3" s="1"/>
  <c r="W142" i="1"/>
  <c r="F592" i="3" s="1"/>
  <c r="W220" i="1"/>
  <c r="F670" i="3" s="1"/>
  <c r="W204" i="1"/>
  <c r="F654" i="3" s="1"/>
  <c r="W188" i="1"/>
  <c r="F638" i="3" s="1"/>
  <c r="W172" i="1"/>
  <c r="F622" i="3" s="1"/>
  <c r="W156" i="1"/>
  <c r="F606" i="3" s="1"/>
  <c r="W140" i="1"/>
  <c r="F590" i="3" s="1"/>
  <c r="W218" i="1"/>
  <c r="F668" i="3" s="1"/>
  <c r="W202" i="1"/>
  <c r="F652" i="3" s="1"/>
  <c r="W186" i="1"/>
  <c r="F636" i="3" s="1"/>
  <c r="W170" i="1"/>
  <c r="F620" i="3" s="1"/>
  <c r="W154" i="1"/>
  <c r="F604" i="3" s="1"/>
  <c r="W138" i="1"/>
  <c r="F588" i="3" s="1"/>
  <c r="W216" i="1"/>
  <c r="F666" i="3" s="1"/>
  <c r="W200" i="1"/>
  <c r="F650" i="3" s="1"/>
  <c r="W184" i="1"/>
  <c r="F634" i="3" s="1"/>
  <c r="W168" i="1"/>
  <c r="F618" i="3" s="1"/>
  <c r="W152" i="1"/>
  <c r="F602" i="3" s="1"/>
  <c r="W136" i="1"/>
  <c r="F586" i="3" s="1"/>
  <c r="W214" i="1"/>
  <c r="F664" i="3" s="1"/>
  <c r="W198" i="1"/>
  <c r="F648" i="3" s="1"/>
  <c r="W182" i="1"/>
  <c r="F632" i="3" s="1"/>
  <c r="W166" i="1"/>
  <c r="F616" i="3" s="1"/>
  <c r="W150" i="1"/>
  <c r="F600" i="3" s="1"/>
  <c r="W134" i="1"/>
  <c r="F584" i="3" s="1"/>
  <c r="W212" i="1"/>
  <c r="F662" i="3" s="1"/>
  <c r="W196" i="1"/>
  <c r="F646" i="3" s="1"/>
  <c r="W180" i="1"/>
  <c r="F630" i="3" s="1"/>
  <c r="W164" i="1"/>
  <c r="F614" i="3" s="1"/>
  <c r="W148" i="1"/>
  <c r="F598" i="3" s="1"/>
  <c r="W132" i="1"/>
  <c r="F582" i="3" s="1"/>
  <c r="W210" i="1"/>
  <c r="F660" i="3" s="1"/>
  <c r="W194" i="1"/>
  <c r="F644" i="3" s="1"/>
  <c r="W178" i="1"/>
  <c r="F628" i="3" s="1"/>
  <c r="W162" i="1"/>
  <c r="F612" i="3" s="1"/>
  <c r="W146" i="1"/>
  <c r="F596" i="3" s="1"/>
  <c r="W130" i="1"/>
  <c r="F580" i="3" s="1"/>
  <c r="W208" i="1"/>
  <c r="F658" i="3" s="1"/>
  <c r="W192" i="1"/>
  <c r="F642" i="3" s="1"/>
  <c r="W176" i="1"/>
  <c r="F626" i="3" s="1"/>
  <c r="W160" i="1"/>
  <c r="F610" i="3" s="1"/>
  <c r="W144" i="1"/>
  <c r="F594" i="3" s="1"/>
  <c r="I131" i="1"/>
  <c r="D197" i="3" s="1"/>
  <c r="I135" i="1"/>
  <c r="I139" i="1"/>
  <c r="I143" i="1"/>
  <c r="I147" i="1"/>
  <c r="D213" i="3" s="1"/>
  <c r="I151" i="1"/>
  <c r="I155" i="1"/>
  <c r="I159" i="1"/>
  <c r="I163" i="1"/>
  <c r="D229" i="3" s="1"/>
  <c r="I167" i="1"/>
  <c r="I171" i="1"/>
  <c r="I175" i="1"/>
  <c r="I179" i="1"/>
  <c r="D245" i="3" s="1"/>
  <c r="I183" i="1"/>
  <c r="I187" i="1"/>
  <c r="I191" i="1"/>
  <c r="I195" i="1"/>
  <c r="D261" i="3" s="1"/>
  <c r="I203" i="1"/>
  <c r="I207" i="1"/>
  <c r="I211" i="1"/>
  <c r="I219" i="1"/>
  <c r="D285" i="3" s="1"/>
  <c r="I128" i="1"/>
  <c r="I132" i="1"/>
  <c r="I136" i="1"/>
  <c r="I140" i="1"/>
  <c r="D206" i="3" s="1"/>
  <c r="I144" i="1"/>
  <c r="D210" i="3" s="1"/>
  <c r="I148" i="1"/>
  <c r="I152" i="1"/>
  <c r="I156" i="1"/>
  <c r="D222" i="3" s="1"/>
  <c r="I160" i="1"/>
  <c r="I164" i="1"/>
  <c r="I168" i="1"/>
  <c r="I172" i="1"/>
  <c r="I176" i="1"/>
  <c r="I180" i="1"/>
  <c r="I184" i="1"/>
  <c r="I188" i="1"/>
  <c r="D254" i="3" s="1"/>
  <c r="I192" i="1"/>
  <c r="I196" i="1"/>
  <c r="I200" i="1"/>
  <c r="I204" i="1"/>
  <c r="D270" i="3" s="1"/>
  <c r="I208" i="1"/>
  <c r="I212" i="1"/>
  <c r="I216" i="1"/>
  <c r="I220" i="1"/>
  <c r="D286" i="3" s="1"/>
  <c r="I197" i="1"/>
  <c r="D263" i="3" s="1"/>
  <c r="I213" i="1"/>
  <c r="I221" i="1"/>
  <c r="I229" i="1" s="1"/>
  <c r="I129" i="1"/>
  <c r="D195" i="3" s="1"/>
  <c r="I133" i="1"/>
  <c r="I137" i="1"/>
  <c r="I141" i="1"/>
  <c r="I145" i="1"/>
  <c r="D211" i="3" s="1"/>
  <c r="I149" i="1"/>
  <c r="I153" i="1"/>
  <c r="I157" i="1"/>
  <c r="I161" i="1"/>
  <c r="D227" i="3" s="1"/>
  <c r="I165" i="1"/>
  <c r="D231" i="3" s="1"/>
  <c r="I169" i="1"/>
  <c r="I173" i="1"/>
  <c r="I177" i="1"/>
  <c r="D243" i="3" s="1"/>
  <c r="I181" i="1"/>
  <c r="I185" i="1"/>
  <c r="I189" i="1"/>
  <c r="I193" i="1"/>
  <c r="D259" i="3" s="1"/>
  <c r="I201" i="1"/>
  <c r="I205" i="1"/>
  <c r="I209" i="1"/>
  <c r="I217" i="1"/>
  <c r="D283" i="3" s="1"/>
  <c r="I130" i="1"/>
  <c r="D196" i="3" s="1"/>
  <c r="I134" i="1"/>
  <c r="I138" i="1"/>
  <c r="I142" i="1"/>
  <c r="D208" i="3" s="1"/>
  <c r="I146" i="1"/>
  <c r="I150" i="1"/>
  <c r="I154" i="1"/>
  <c r="I158" i="1"/>
  <c r="D224" i="3" s="1"/>
  <c r="I162" i="1"/>
  <c r="I166" i="1"/>
  <c r="I170" i="1"/>
  <c r="I174" i="1"/>
  <c r="D240" i="3" s="1"/>
  <c r="I178" i="1"/>
  <c r="I182" i="1"/>
  <c r="I186" i="1"/>
  <c r="I190" i="1"/>
  <c r="D256" i="3" s="1"/>
  <c r="I194" i="1"/>
  <c r="I198" i="1"/>
  <c r="I202" i="1"/>
  <c r="I206" i="1"/>
  <c r="D272" i="3" s="1"/>
  <c r="I210" i="1"/>
  <c r="I214" i="1"/>
  <c r="I218" i="1"/>
  <c r="I222" i="1"/>
  <c r="I228" i="1" s="1"/>
  <c r="I199" i="1"/>
  <c r="D265" i="3" s="1"/>
  <c r="I215" i="1"/>
  <c r="I127" i="1"/>
  <c r="D129" i="1"/>
  <c r="E3" i="3" s="1"/>
  <c r="D133" i="1"/>
  <c r="D137" i="1"/>
  <c r="D131" i="1"/>
  <c r="D135" i="1"/>
  <c r="E9" i="3" s="1"/>
  <c r="D139" i="1"/>
  <c r="D134" i="1"/>
  <c r="D141" i="1"/>
  <c r="D145" i="1"/>
  <c r="E19" i="3" s="1"/>
  <c r="D149" i="1"/>
  <c r="D153" i="1"/>
  <c r="D157" i="1"/>
  <c r="D161" i="1"/>
  <c r="E35" i="3" s="1"/>
  <c r="D165" i="1"/>
  <c r="D169" i="1"/>
  <c r="D173" i="1"/>
  <c r="D177" i="1"/>
  <c r="E51" i="3" s="1"/>
  <c r="D181" i="1"/>
  <c r="D185" i="1"/>
  <c r="D189" i="1"/>
  <c r="D193" i="1"/>
  <c r="E67" i="3" s="1"/>
  <c r="D197" i="1"/>
  <c r="D201" i="1"/>
  <c r="D205" i="1"/>
  <c r="D209" i="1"/>
  <c r="E83" i="3" s="1"/>
  <c r="D213" i="1"/>
  <c r="D217" i="1"/>
  <c r="D221" i="1"/>
  <c r="D128" i="1"/>
  <c r="E2" i="3" s="1"/>
  <c r="D136" i="1"/>
  <c r="D142" i="1"/>
  <c r="D146" i="1"/>
  <c r="D150" i="1"/>
  <c r="E24" i="3" s="1"/>
  <c r="D154" i="1"/>
  <c r="D158" i="1"/>
  <c r="D162" i="1"/>
  <c r="D166" i="1"/>
  <c r="E40" i="3" s="1"/>
  <c r="D170" i="1"/>
  <c r="D174" i="1"/>
  <c r="D178" i="1"/>
  <c r="D182" i="1"/>
  <c r="E56" i="3" s="1"/>
  <c r="D186" i="1"/>
  <c r="D190" i="1"/>
  <c r="D194" i="1"/>
  <c r="D198" i="1"/>
  <c r="E72" i="3" s="1"/>
  <c r="D202" i="1"/>
  <c r="D206" i="1"/>
  <c r="D210" i="1"/>
  <c r="D214" i="1"/>
  <c r="E88" i="3" s="1"/>
  <c r="D218" i="1"/>
  <c r="D222" i="1"/>
  <c r="D130" i="1"/>
  <c r="D138" i="1"/>
  <c r="E12" i="3" s="1"/>
  <c r="D143" i="1"/>
  <c r="D147" i="1"/>
  <c r="D151" i="1"/>
  <c r="D155" i="1"/>
  <c r="E29" i="3" s="1"/>
  <c r="D159" i="1"/>
  <c r="D163" i="1"/>
  <c r="D167" i="1"/>
  <c r="D171" i="1"/>
  <c r="E45" i="3" s="1"/>
  <c r="D175" i="1"/>
  <c r="D179" i="1"/>
  <c r="D183" i="1"/>
  <c r="D187" i="1"/>
  <c r="E61" i="3" s="1"/>
  <c r="D191" i="1"/>
  <c r="D195" i="1"/>
  <c r="D199" i="1"/>
  <c r="D203" i="1"/>
  <c r="D207" i="1"/>
  <c r="D211" i="1"/>
  <c r="D215" i="1"/>
  <c r="D219" i="1"/>
  <c r="E93" i="3" s="1"/>
  <c r="D127" i="1"/>
  <c r="D132" i="1"/>
  <c r="D140" i="1"/>
  <c r="D144" i="1"/>
  <c r="E18" i="3" s="1"/>
  <c r="D148" i="1"/>
  <c r="D152" i="1"/>
  <c r="D156" i="1"/>
  <c r="D160" i="1"/>
  <c r="E34" i="3" s="1"/>
  <c r="D164" i="1"/>
  <c r="D168" i="1"/>
  <c r="D172" i="1"/>
  <c r="D176" i="1"/>
  <c r="D180" i="1"/>
  <c r="D184" i="1"/>
  <c r="D188" i="1"/>
  <c r="D192" i="1"/>
  <c r="E66" i="3" s="1"/>
  <c r="D196" i="1"/>
  <c r="D200" i="1"/>
  <c r="D204" i="1"/>
  <c r="D208" i="1"/>
  <c r="E82" i="3" s="1"/>
  <c r="D212" i="1"/>
  <c r="D216" i="1"/>
  <c r="D220" i="1"/>
  <c r="O130" i="1"/>
  <c r="D388" i="3" s="1"/>
  <c r="O221" i="1"/>
  <c r="O229" i="1" s="1"/>
  <c r="O205" i="1"/>
  <c r="D463" i="3" s="1"/>
  <c r="O189" i="1"/>
  <c r="D447" i="3" s="1"/>
  <c r="O169" i="1"/>
  <c r="D427" i="3" s="1"/>
  <c r="O153" i="1"/>
  <c r="D411" i="3" s="1"/>
  <c r="O137" i="1"/>
  <c r="D395" i="3" s="1"/>
  <c r="O216" i="1"/>
  <c r="D474" i="3" s="1"/>
  <c r="O200" i="1"/>
  <c r="D458" i="3" s="1"/>
  <c r="O184" i="1"/>
  <c r="D442" i="3" s="1"/>
  <c r="O168" i="1"/>
  <c r="D426" i="3" s="1"/>
  <c r="O152" i="1"/>
  <c r="D410" i="3" s="1"/>
  <c r="O136" i="1"/>
  <c r="D394" i="3" s="1"/>
  <c r="O219" i="1"/>
  <c r="D477" i="3" s="1"/>
  <c r="O203" i="1"/>
  <c r="D461" i="3" s="1"/>
  <c r="O187" i="1"/>
  <c r="D445" i="3" s="1"/>
  <c r="O171" i="1"/>
  <c r="D429" i="3" s="1"/>
  <c r="O155" i="1"/>
  <c r="D413" i="3" s="1"/>
  <c r="O139" i="1"/>
  <c r="D397" i="3" s="1"/>
  <c r="O218" i="1"/>
  <c r="D476" i="3" s="1"/>
  <c r="O202" i="1"/>
  <c r="D460" i="3" s="1"/>
  <c r="O186" i="1"/>
  <c r="D444" i="3" s="1"/>
  <c r="O170" i="1"/>
  <c r="D428" i="3" s="1"/>
  <c r="O154" i="1"/>
  <c r="D412" i="3" s="1"/>
  <c r="O138" i="1"/>
  <c r="D396" i="3" s="1"/>
  <c r="O217" i="1"/>
  <c r="D475" i="3" s="1"/>
  <c r="O201" i="1"/>
  <c r="D459" i="3" s="1"/>
  <c r="O185" i="1"/>
  <c r="D443" i="3" s="1"/>
  <c r="O165" i="1"/>
  <c r="D423" i="3" s="1"/>
  <c r="O149" i="1"/>
  <c r="D407" i="3" s="1"/>
  <c r="O133" i="1"/>
  <c r="D391" i="3" s="1"/>
  <c r="O212" i="1"/>
  <c r="D470" i="3" s="1"/>
  <c r="O196" i="1"/>
  <c r="D454" i="3" s="1"/>
  <c r="O180" i="1"/>
  <c r="D438" i="3" s="1"/>
  <c r="O164" i="1"/>
  <c r="D422" i="3" s="1"/>
  <c r="O148" i="1"/>
  <c r="D406" i="3" s="1"/>
  <c r="O132" i="1"/>
  <c r="D390" i="3" s="1"/>
  <c r="O215" i="1"/>
  <c r="D473" i="3" s="1"/>
  <c r="O199" i="1"/>
  <c r="D457" i="3" s="1"/>
  <c r="O183" i="1"/>
  <c r="D441" i="3" s="1"/>
  <c r="O167" i="1"/>
  <c r="D425" i="3" s="1"/>
  <c r="O151" i="1"/>
  <c r="D409" i="3" s="1"/>
  <c r="O135" i="1"/>
  <c r="D393" i="3" s="1"/>
  <c r="O214" i="1"/>
  <c r="D472" i="3" s="1"/>
  <c r="O198" i="1"/>
  <c r="D456" i="3" s="1"/>
  <c r="O182" i="1"/>
  <c r="D440" i="3" s="1"/>
  <c r="O166" i="1"/>
  <c r="D424" i="3" s="1"/>
  <c r="O150" i="1"/>
  <c r="D408" i="3" s="1"/>
  <c r="O134" i="1"/>
  <c r="D392" i="3" s="1"/>
  <c r="O213" i="1"/>
  <c r="D471" i="3" s="1"/>
  <c r="O197" i="1"/>
  <c r="D455" i="3" s="1"/>
  <c r="O177" i="1"/>
  <c r="D435" i="3" s="1"/>
  <c r="O161" i="1"/>
  <c r="D419" i="3" s="1"/>
  <c r="O145" i="1"/>
  <c r="D403" i="3" s="1"/>
  <c r="O129" i="1"/>
  <c r="D387" i="3" s="1"/>
  <c r="O208" i="1"/>
  <c r="D466" i="3" s="1"/>
  <c r="O192" i="1"/>
  <c r="D450" i="3" s="1"/>
  <c r="O176" i="1"/>
  <c r="D434" i="3" s="1"/>
  <c r="O160" i="1"/>
  <c r="D418" i="3" s="1"/>
  <c r="O144" i="1"/>
  <c r="D402" i="3" s="1"/>
  <c r="O128" i="1"/>
  <c r="D386" i="3" s="1"/>
  <c r="O211" i="1"/>
  <c r="D469" i="3" s="1"/>
  <c r="O195" i="1"/>
  <c r="D453" i="3" s="1"/>
  <c r="O179" i="1"/>
  <c r="D437" i="3" s="1"/>
  <c r="O163" i="1"/>
  <c r="D421" i="3" s="1"/>
  <c r="O147" i="1"/>
  <c r="D405" i="3" s="1"/>
  <c r="O131" i="1"/>
  <c r="D389" i="3" s="1"/>
  <c r="O210" i="1"/>
  <c r="D468" i="3" s="1"/>
  <c r="O194" i="1"/>
  <c r="D452" i="3" s="1"/>
  <c r="O178" i="1"/>
  <c r="D436" i="3" s="1"/>
  <c r="O162" i="1"/>
  <c r="D420" i="3" s="1"/>
  <c r="O146" i="1"/>
  <c r="D404" i="3" s="1"/>
  <c r="O209" i="1"/>
  <c r="D467" i="3" s="1"/>
  <c r="O193" i="1"/>
  <c r="D451" i="3" s="1"/>
  <c r="O173" i="1"/>
  <c r="D431" i="3" s="1"/>
  <c r="O157" i="1"/>
  <c r="D415" i="3" s="1"/>
  <c r="O141" i="1"/>
  <c r="D399" i="3" s="1"/>
  <c r="O220" i="1"/>
  <c r="D478" i="3" s="1"/>
  <c r="O204" i="1"/>
  <c r="D462" i="3" s="1"/>
  <c r="O188" i="1"/>
  <c r="D446" i="3" s="1"/>
  <c r="O172" i="1"/>
  <c r="D430" i="3" s="1"/>
  <c r="O156" i="1"/>
  <c r="D414" i="3" s="1"/>
  <c r="O140" i="1"/>
  <c r="D398" i="3" s="1"/>
  <c r="O127" i="1"/>
  <c r="D385" i="3" s="1"/>
  <c r="O207" i="1"/>
  <c r="D465" i="3" s="1"/>
  <c r="O191" i="1"/>
  <c r="D449" i="3" s="1"/>
  <c r="O175" i="1"/>
  <c r="D433" i="3" s="1"/>
  <c r="O159" i="1"/>
  <c r="D417" i="3" s="1"/>
  <c r="O143" i="1"/>
  <c r="D401" i="3" s="1"/>
  <c r="O222" i="1"/>
  <c r="O206" i="1"/>
  <c r="D464" i="3" s="1"/>
  <c r="O190" i="1"/>
  <c r="D448" i="3" s="1"/>
  <c r="O174" i="1"/>
  <c r="D432" i="3" s="1"/>
  <c r="O158" i="1"/>
  <c r="D416" i="3" s="1"/>
  <c r="O142" i="1"/>
  <c r="D400" i="3" s="1"/>
  <c r="G131" i="1"/>
  <c r="G135" i="1"/>
  <c r="E105" i="3" s="1"/>
  <c r="G139" i="1"/>
  <c r="E109" i="3" s="1"/>
  <c r="G143" i="1"/>
  <c r="E113" i="3" s="1"/>
  <c r="G147" i="1"/>
  <c r="E117" i="3" s="1"/>
  <c r="G151" i="1"/>
  <c r="E121" i="3" s="1"/>
  <c r="G155" i="1"/>
  <c r="G159" i="1"/>
  <c r="E129" i="3" s="1"/>
  <c r="G163" i="1"/>
  <c r="E133" i="3" s="1"/>
  <c r="G167" i="1"/>
  <c r="E137" i="3" s="1"/>
  <c r="G171" i="1"/>
  <c r="G175" i="1"/>
  <c r="E145" i="3" s="1"/>
  <c r="G179" i="1"/>
  <c r="E149" i="3" s="1"/>
  <c r="G183" i="1"/>
  <c r="E153" i="3" s="1"/>
  <c r="G187" i="1"/>
  <c r="G191" i="1"/>
  <c r="G195" i="1"/>
  <c r="G199" i="1"/>
  <c r="E169" i="3" s="1"/>
  <c r="G203" i="1"/>
  <c r="G207" i="1"/>
  <c r="E177" i="3" s="1"/>
  <c r="G211" i="1"/>
  <c r="G215" i="1"/>
  <c r="E185" i="3" s="1"/>
  <c r="G219" i="1"/>
  <c r="G127" i="1"/>
  <c r="E97" i="3" s="1"/>
  <c r="G128" i="1"/>
  <c r="E98" i="3" s="1"/>
  <c r="G132" i="1"/>
  <c r="E102" i="3" s="1"/>
  <c r="G136" i="1"/>
  <c r="E106" i="3" s="1"/>
  <c r="G140" i="1"/>
  <c r="E110" i="3" s="1"/>
  <c r="G144" i="1"/>
  <c r="G148" i="1"/>
  <c r="E118" i="3" s="1"/>
  <c r="G152" i="1"/>
  <c r="G156" i="1"/>
  <c r="E126" i="3" s="1"/>
  <c r="G160" i="1"/>
  <c r="G164" i="1"/>
  <c r="E134" i="3" s="1"/>
  <c r="G168" i="1"/>
  <c r="G172" i="1"/>
  <c r="E142" i="3" s="1"/>
  <c r="G176" i="1"/>
  <c r="G180" i="1"/>
  <c r="E150" i="3" s="1"/>
  <c r="G184" i="1"/>
  <c r="G188" i="1"/>
  <c r="E158" i="3" s="1"/>
  <c r="G192" i="1"/>
  <c r="G196" i="1"/>
  <c r="E166" i="3" s="1"/>
  <c r="G200" i="1"/>
  <c r="G204" i="1"/>
  <c r="E174" i="3" s="1"/>
  <c r="G208" i="1"/>
  <c r="G212" i="1"/>
  <c r="E182" i="3" s="1"/>
  <c r="G216" i="1"/>
  <c r="G220" i="1"/>
  <c r="E190" i="3" s="1"/>
  <c r="G129" i="1"/>
  <c r="G133" i="1"/>
  <c r="E103" i="3" s="1"/>
  <c r="G137" i="1"/>
  <c r="E107" i="3" s="1"/>
  <c r="G141" i="1"/>
  <c r="E111" i="3" s="1"/>
  <c r="G145" i="1"/>
  <c r="G149" i="1"/>
  <c r="E119" i="3" s="1"/>
  <c r="G153" i="1"/>
  <c r="G157" i="1"/>
  <c r="E127" i="3" s="1"/>
  <c r="G161" i="1"/>
  <c r="G165" i="1"/>
  <c r="E135" i="3" s="1"/>
  <c r="G169" i="1"/>
  <c r="G173" i="1"/>
  <c r="E143" i="3" s="1"/>
  <c r="G177" i="1"/>
  <c r="G181" i="1"/>
  <c r="E151" i="3" s="1"/>
  <c r="G185" i="1"/>
  <c r="E155" i="3" s="1"/>
  <c r="G189" i="1"/>
  <c r="E159" i="3" s="1"/>
  <c r="G193" i="1"/>
  <c r="G197" i="1"/>
  <c r="E167" i="3" s="1"/>
  <c r="G201" i="1"/>
  <c r="E171" i="3" s="1"/>
  <c r="G205" i="1"/>
  <c r="E175" i="3" s="1"/>
  <c r="G209" i="1"/>
  <c r="G213" i="1"/>
  <c r="E183" i="3" s="1"/>
  <c r="G217" i="1"/>
  <c r="G221" i="1"/>
  <c r="E191" i="3" s="1"/>
  <c r="G130" i="1"/>
  <c r="G134" i="1"/>
  <c r="E104" i="3" s="1"/>
  <c r="G138" i="1"/>
  <c r="G142" i="1"/>
  <c r="E112" i="3" s="1"/>
  <c r="G146" i="1"/>
  <c r="G150" i="1"/>
  <c r="E120" i="3" s="1"/>
  <c r="G154" i="1"/>
  <c r="E124" i="3" s="1"/>
  <c r="G158" i="1"/>
  <c r="E128" i="3" s="1"/>
  <c r="G162" i="1"/>
  <c r="G166" i="1"/>
  <c r="E136" i="3" s="1"/>
  <c r="G170" i="1"/>
  <c r="G174" i="1"/>
  <c r="E144" i="3" s="1"/>
  <c r="G178" i="1"/>
  <c r="G182" i="1"/>
  <c r="E152" i="3" s="1"/>
  <c r="G186" i="1"/>
  <c r="G190" i="1"/>
  <c r="E160" i="3" s="1"/>
  <c r="G194" i="1"/>
  <c r="G198" i="1"/>
  <c r="E168" i="3" s="1"/>
  <c r="G202" i="1"/>
  <c r="G206" i="1"/>
  <c r="E176" i="3" s="1"/>
  <c r="G210" i="1"/>
  <c r="E180" i="3" s="1"/>
  <c r="G214" i="1"/>
  <c r="E184" i="3" s="1"/>
  <c r="G218" i="1"/>
  <c r="G222" i="1"/>
  <c r="G228" i="1" s="1"/>
  <c r="M130" i="1"/>
  <c r="E292" i="3" s="1"/>
  <c r="M134" i="1"/>
  <c r="E296" i="3" s="1"/>
  <c r="M138" i="1"/>
  <c r="E300" i="3" s="1"/>
  <c r="M142" i="1"/>
  <c r="E304" i="3" s="1"/>
  <c r="M146" i="1"/>
  <c r="E308" i="3" s="1"/>
  <c r="M150" i="1"/>
  <c r="E312" i="3" s="1"/>
  <c r="M154" i="1"/>
  <c r="E316" i="3" s="1"/>
  <c r="M158" i="1"/>
  <c r="E320" i="3" s="1"/>
  <c r="M162" i="1"/>
  <c r="E324" i="3" s="1"/>
  <c r="M166" i="1"/>
  <c r="E328" i="3" s="1"/>
  <c r="M170" i="1"/>
  <c r="E332" i="3" s="1"/>
  <c r="M131" i="1"/>
  <c r="E293" i="3" s="1"/>
  <c r="M135" i="1"/>
  <c r="E297" i="3" s="1"/>
  <c r="M139" i="1"/>
  <c r="E301" i="3" s="1"/>
  <c r="M143" i="1"/>
  <c r="E305" i="3" s="1"/>
  <c r="M147" i="1"/>
  <c r="E309" i="3" s="1"/>
  <c r="M151" i="1"/>
  <c r="E313" i="3" s="1"/>
  <c r="M155" i="1"/>
  <c r="E317" i="3" s="1"/>
  <c r="M159" i="1"/>
  <c r="E321" i="3" s="1"/>
  <c r="M163" i="1"/>
  <c r="E325" i="3" s="1"/>
  <c r="M128" i="1"/>
  <c r="E290" i="3" s="1"/>
  <c r="M132" i="1"/>
  <c r="E294" i="3" s="1"/>
  <c r="M136" i="1"/>
  <c r="E298" i="3" s="1"/>
  <c r="M140" i="1"/>
  <c r="E302" i="3" s="1"/>
  <c r="M144" i="1"/>
  <c r="E306" i="3" s="1"/>
  <c r="M148" i="1"/>
  <c r="E310" i="3" s="1"/>
  <c r="M152" i="1"/>
  <c r="E314" i="3" s="1"/>
  <c r="M156" i="1"/>
  <c r="E318" i="3" s="1"/>
  <c r="M160" i="1"/>
  <c r="E322" i="3" s="1"/>
  <c r="M164" i="1"/>
  <c r="E326" i="3" s="1"/>
  <c r="M168" i="1"/>
  <c r="E330" i="3" s="1"/>
  <c r="M172" i="1"/>
  <c r="E334" i="3" s="1"/>
  <c r="M176" i="1"/>
  <c r="E338" i="3" s="1"/>
  <c r="M180" i="1"/>
  <c r="E342" i="3" s="1"/>
  <c r="M184" i="1"/>
  <c r="E346" i="3" s="1"/>
  <c r="M188" i="1"/>
  <c r="E350" i="3" s="1"/>
  <c r="M192" i="1"/>
  <c r="E354" i="3" s="1"/>
  <c r="M196" i="1"/>
  <c r="E358" i="3" s="1"/>
  <c r="M200" i="1"/>
  <c r="E362" i="3" s="1"/>
  <c r="M204" i="1"/>
  <c r="E366" i="3" s="1"/>
  <c r="M208" i="1"/>
  <c r="E370" i="3" s="1"/>
  <c r="M212" i="1"/>
  <c r="E374" i="3" s="1"/>
  <c r="M216" i="1"/>
  <c r="E378" i="3" s="1"/>
  <c r="M220" i="1"/>
  <c r="E382" i="3" s="1"/>
  <c r="M129" i="1"/>
  <c r="E291" i="3" s="1"/>
  <c r="M133" i="1"/>
  <c r="E295" i="3" s="1"/>
  <c r="M137" i="1"/>
  <c r="E299" i="3" s="1"/>
  <c r="M141" i="1"/>
  <c r="E303" i="3" s="1"/>
  <c r="M145" i="1"/>
  <c r="E307" i="3" s="1"/>
  <c r="M149" i="1"/>
  <c r="E311" i="3" s="1"/>
  <c r="M153" i="1"/>
  <c r="E315" i="3" s="1"/>
  <c r="M157" i="1"/>
  <c r="E319" i="3" s="1"/>
  <c r="M161" i="1"/>
  <c r="E323" i="3" s="1"/>
  <c r="M165" i="1"/>
  <c r="E327" i="3" s="1"/>
  <c r="M169" i="1"/>
  <c r="E331" i="3" s="1"/>
  <c r="M173" i="1"/>
  <c r="E335" i="3" s="1"/>
  <c r="M177" i="1"/>
  <c r="E339" i="3" s="1"/>
  <c r="M181" i="1"/>
  <c r="E343" i="3" s="1"/>
  <c r="M185" i="1"/>
  <c r="E347" i="3" s="1"/>
  <c r="M189" i="1"/>
  <c r="E351" i="3" s="1"/>
  <c r="M193" i="1"/>
  <c r="E355" i="3" s="1"/>
  <c r="M197" i="1"/>
  <c r="E359" i="3" s="1"/>
  <c r="M201" i="1"/>
  <c r="E363" i="3" s="1"/>
  <c r="M205" i="1"/>
  <c r="E367" i="3" s="1"/>
  <c r="M209" i="1"/>
  <c r="E371" i="3" s="1"/>
  <c r="M213" i="1"/>
  <c r="E375" i="3" s="1"/>
  <c r="M217" i="1"/>
  <c r="E379" i="3" s="1"/>
  <c r="M221" i="1"/>
  <c r="M229" i="1" s="1"/>
  <c r="M171" i="1"/>
  <c r="E333" i="3" s="1"/>
  <c r="M179" i="1"/>
  <c r="E341" i="3" s="1"/>
  <c r="M187" i="1"/>
  <c r="E349" i="3" s="1"/>
  <c r="M195" i="1"/>
  <c r="E357" i="3" s="1"/>
  <c r="M203" i="1"/>
  <c r="E365" i="3" s="1"/>
  <c r="M211" i="1"/>
  <c r="E373" i="3" s="1"/>
  <c r="M219" i="1"/>
  <c r="E381" i="3" s="1"/>
  <c r="M174" i="1"/>
  <c r="E336" i="3" s="1"/>
  <c r="M182" i="1"/>
  <c r="E344" i="3" s="1"/>
  <c r="M190" i="1"/>
  <c r="E352" i="3" s="1"/>
  <c r="M198" i="1"/>
  <c r="E360" i="3" s="1"/>
  <c r="M206" i="1"/>
  <c r="E368" i="3" s="1"/>
  <c r="M214" i="1"/>
  <c r="E376" i="3" s="1"/>
  <c r="M222" i="1"/>
  <c r="M228" i="1" s="1"/>
  <c r="M175" i="1"/>
  <c r="E337" i="3" s="1"/>
  <c r="M183" i="1"/>
  <c r="E345" i="3" s="1"/>
  <c r="M191" i="1"/>
  <c r="E353" i="3" s="1"/>
  <c r="M199" i="1"/>
  <c r="E361" i="3" s="1"/>
  <c r="M207" i="1"/>
  <c r="E369" i="3" s="1"/>
  <c r="M215" i="1"/>
  <c r="E377" i="3" s="1"/>
  <c r="M127" i="1"/>
  <c r="E289" i="3" s="1"/>
  <c r="M167" i="1"/>
  <c r="E329" i="3" s="1"/>
  <c r="M178" i="1"/>
  <c r="E340" i="3" s="1"/>
  <c r="M186" i="1"/>
  <c r="E348" i="3" s="1"/>
  <c r="M194" i="1"/>
  <c r="E356" i="3" s="1"/>
  <c r="M202" i="1"/>
  <c r="E364" i="3" s="1"/>
  <c r="M210" i="1"/>
  <c r="E372" i="3" s="1"/>
  <c r="M218" i="1"/>
  <c r="E380" i="3" s="1"/>
  <c r="V135" i="1"/>
  <c r="E585" i="3" s="1"/>
  <c r="Q130" i="1"/>
  <c r="F388" i="3" s="1"/>
  <c r="Q134" i="1"/>
  <c r="F392" i="3" s="1"/>
  <c r="Q138" i="1"/>
  <c r="F396" i="3" s="1"/>
  <c r="Q142" i="1"/>
  <c r="F400" i="3" s="1"/>
  <c r="Q146" i="1"/>
  <c r="F404" i="3" s="1"/>
  <c r="Q150" i="1"/>
  <c r="F408" i="3" s="1"/>
  <c r="Q154" i="1"/>
  <c r="F412" i="3" s="1"/>
  <c r="Q158" i="1"/>
  <c r="F416" i="3" s="1"/>
  <c r="Q162" i="1"/>
  <c r="F420" i="3" s="1"/>
  <c r="Q166" i="1"/>
  <c r="F424" i="3" s="1"/>
  <c r="Q170" i="1"/>
  <c r="F428" i="3" s="1"/>
  <c r="Q174" i="1"/>
  <c r="F432" i="3" s="1"/>
  <c r="Q178" i="1"/>
  <c r="F436" i="3" s="1"/>
  <c r="Q182" i="1"/>
  <c r="F440" i="3" s="1"/>
  <c r="Q186" i="1"/>
  <c r="F444" i="3" s="1"/>
  <c r="Q190" i="1"/>
  <c r="F448" i="3" s="1"/>
  <c r="Q194" i="1"/>
  <c r="F452" i="3" s="1"/>
  <c r="Q198" i="1"/>
  <c r="F456" i="3" s="1"/>
  <c r="Q202" i="1"/>
  <c r="F460" i="3" s="1"/>
  <c r="Q206" i="1"/>
  <c r="F464" i="3" s="1"/>
  <c r="Q210" i="1"/>
  <c r="F468" i="3" s="1"/>
  <c r="Q214" i="1"/>
  <c r="F472" i="3" s="1"/>
  <c r="Q218" i="1"/>
  <c r="F476" i="3" s="1"/>
  <c r="Q222" i="1"/>
  <c r="Q131" i="1"/>
  <c r="F389" i="3" s="1"/>
  <c r="Q135" i="1"/>
  <c r="F393" i="3" s="1"/>
  <c r="Q139" i="1"/>
  <c r="F397" i="3" s="1"/>
  <c r="Q143" i="1"/>
  <c r="F401" i="3" s="1"/>
  <c r="Q147" i="1"/>
  <c r="F405" i="3" s="1"/>
  <c r="Q151" i="1"/>
  <c r="F409" i="3" s="1"/>
  <c r="Q155" i="1"/>
  <c r="F413" i="3" s="1"/>
  <c r="Q159" i="1"/>
  <c r="F417" i="3" s="1"/>
  <c r="Q163" i="1"/>
  <c r="F421" i="3" s="1"/>
  <c r="Q167" i="1"/>
  <c r="F425" i="3" s="1"/>
  <c r="Q171" i="1"/>
  <c r="F429" i="3" s="1"/>
  <c r="Q175" i="1"/>
  <c r="F433" i="3" s="1"/>
  <c r="Q179" i="1"/>
  <c r="F437" i="3" s="1"/>
  <c r="Q183" i="1"/>
  <c r="F441" i="3" s="1"/>
  <c r="Q187" i="1"/>
  <c r="F445" i="3" s="1"/>
  <c r="Q191" i="1"/>
  <c r="F449" i="3" s="1"/>
  <c r="Q195" i="1"/>
  <c r="F453" i="3" s="1"/>
  <c r="Q199" i="1"/>
  <c r="F457" i="3" s="1"/>
  <c r="Q203" i="1"/>
  <c r="F461" i="3" s="1"/>
  <c r="Q207" i="1"/>
  <c r="F465" i="3" s="1"/>
  <c r="Q211" i="1"/>
  <c r="F469" i="3" s="1"/>
  <c r="Q215" i="1"/>
  <c r="F473" i="3" s="1"/>
  <c r="Q219" i="1"/>
  <c r="F477" i="3" s="1"/>
  <c r="Q127" i="1"/>
  <c r="F385" i="3" s="1"/>
  <c r="Q128" i="1"/>
  <c r="F386" i="3" s="1"/>
  <c r="Q132" i="1"/>
  <c r="F390" i="3" s="1"/>
  <c r="Q136" i="1"/>
  <c r="F394" i="3" s="1"/>
  <c r="Q140" i="1"/>
  <c r="F398" i="3" s="1"/>
  <c r="Q144" i="1"/>
  <c r="F402" i="3" s="1"/>
  <c r="Q148" i="1"/>
  <c r="F406" i="3" s="1"/>
  <c r="Q152" i="1"/>
  <c r="F410" i="3" s="1"/>
  <c r="Q156" i="1"/>
  <c r="F414" i="3" s="1"/>
  <c r="Q160" i="1"/>
  <c r="F418" i="3" s="1"/>
  <c r="Q164" i="1"/>
  <c r="F422" i="3" s="1"/>
  <c r="Q168" i="1"/>
  <c r="F426" i="3" s="1"/>
  <c r="Q172" i="1"/>
  <c r="F430" i="3" s="1"/>
  <c r="Q176" i="1"/>
  <c r="F434" i="3" s="1"/>
  <c r="Q180" i="1"/>
  <c r="F438" i="3" s="1"/>
  <c r="Q184" i="1"/>
  <c r="F442" i="3" s="1"/>
  <c r="Q188" i="1"/>
  <c r="F446" i="3" s="1"/>
  <c r="Q192" i="1"/>
  <c r="F450" i="3" s="1"/>
  <c r="Q196" i="1"/>
  <c r="F454" i="3" s="1"/>
  <c r="Q200" i="1"/>
  <c r="F458" i="3" s="1"/>
  <c r="Q204" i="1"/>
  <c r="F462" i="3" s="1"/>
  <c r="Q208" i="1"/>
  <c r="F466" i="3" s="1"/>
  <c r="Q212" i="1"/>
  <c r="F470" i="3" s="1"/>
  <c r="Q216" i="1"/>
  <c r="F474" i="3" s="1"/>
  <c r="Q220" i="1"/>
  <c r="F478" i="3" s="1"/>
  <c r="Q129" i="1"/>
  <c r="F387" i="3" s="1"/>
  <c r="Q133" i="1"/>
  <c r="F391" i="3" s="1"/>
  <c r="Q137" i="1"/>
  <c r="F395" i="3" s="1"/>
  <c r="Q141" i="1"/>
  <c r="F399" i="3" s="1"/>
  <c r="Q145" i="1"/>
  <c r="F403" i="3" s="1"/>
  <c r="Q149" i="1"/>
  <c r="F407" i="3" s="1"/>
  <c r="Q153" i="1"/>
  <c r="F411" i="3" s="1"/>
  <c r="Q157" i="1"/>
  <c r="F415" i="3" s="1"/>
  <c r="Q161" i="1"/>
  <c r="F419" i="3" s="1"/>
  <c r="Q165" i="1"/>
  <c r="F423" i="3" s="1"/>
  <c r="Q169" i="1"/>
  <c r="F427" i="3" s="1"/>
  <c r="Q173" i="1"/>
  <c r="F431" i="3" s="1"/>
  <c r="Q177" i="1"/>
  <c r="F435" i="3" s="1"/>
  <c r="Q181" i="1"/>
  <c r="F439" i="3" s="1"/>
  <c r="Q185" i="1"/>
  <c r="F443" i="3" s="1"/>
  <c r="Q189" i="1"/>
  <c r="F447" i="3" s="1"/>
  <c r="Q193" i="1"/>
  <c r="F451" i="3" s="1"/>
  <c r="Q197" i="1"/>
  <c r="F455" i="3" s="1"/>
  <c r="Q201" i="1"/>
  <c r="F459" i="3" s="1"/>
  <c r="Q205" i="1"/>
  <c r="F463" i="3" s="1"/>
  <c r="Q209" i="1"/>
  <c r="F467" i="3" s="1"/>
  <c r="Q213" i="1"/>
  <c r="F471" i="3" s="1"/>
  <c r="Q217" i="1"/>
  <c r="F475" i="3" s="1"/>
  <c r="Q221" i="1"/>
  <c r="Q229" i="1" s="1"/>
  <c r="U128" i="1"/>
  <c r="D578" i="3" s="1"/>
  <c r="U215" i="1"/>
  <c r="D665" i="3" s="1"/>
  <c r="U199" i="1"/>
  <c r="D649" i="3" s="1"/>
  <c r="U183" i="1"/>
  <c r="D633" i="3" s="1"/>
  <c r="U167" i="1"/>
  <c r="D617" i="3" s="1"/>
  <c r="U151" i="1"/>
  <c r="D601" i="3" s="1"/>
  <c r="U135" i="1"/>
  <c r="D585" i="3" s="1"/>
  <c r="U214" i="1"/>
  <c r="D664" i="3" s="1"/>
  <c r="U198" i="1"/>
  <c r="D648" i="3" s="1"/>
  <c r="U182" i="1"/>
  <c r="D632" i="3" s="1"/>
  <c r="U166" i="1"/>
  <c r="D616" i="3" s="1"/>
  <c r="U150" i="1"/>
  <c r="D600" i="3" s="1"/>
  <c r="U134" i="1"/>
  <c r="D584" i="3" s="1"/>
  <c r="U213" i="1"/>
  <c r="D663" i="3" s="1"/>
  <c r="U197" i="1"/>
  <c r="D647" i="3" s="1"/>
  <c r="U181" i="1"/>
  <c r="D631" i="3" s="1"/>
  <c r="U165" i="1"/>
  <c r="D615" i="3" s="1"/>
  <c r="U149" i="1"/>
  <c r="D599" i="3" s="1"/>
  <c r="U133" i="1"/>
  <c r="D583" i="3" s="1"/>
  <c r="U212" i="1"/>
  <c r="D662" i="3" s="1"/>
  <c r="U196" i="1"/>
  <c r="D646" i="3" s="1"/>
  <c r="U180" i="1"/>
  <c r="D630" i="3" s="1"/>
  <c r="U164" i="1"/>
  <c r="D614" i="3" s="1"/>
  <c r="U148" i="1"/>
  <c r="D598" i="3" s="1"/>
  <c r="U132" i="1"/>
  <c r="D582" i="3" s="1"/>
  <c r="U211" i="1"/>
  <c r="D661" i="3" s="1"/>
  <c r="U195" i="1"/>
  <c r="D645" i="3" s="1"/>
  <c r="U179" i="1"/>
  <c r="D629" i="3" s="1"/>
  <c r="U163" i="1"/>
  <c r="D613" i="3" s="1"/>
  <c r="U147" i="1"/>
  <c r="D597" i="3" s="1"/>
  <c r="U131" i="1"/>
  <c r="D581" i="3" s="1"/>
  <c r="U210" i="1"/>
  <c r="D660" i="3" s="1"/>
  <c r="U194" i="1"/>
  <c r="D644" i="3" s="1"/>
  <c r="U178" i="1"/>
  <c r="D628" i="3" s="1"/>
  <c r="U162" i="1"/>
  <c r="D612" i="3" s="1"/>
  <c r="U146" i="1"/>
  <c r="D596" i="3" s="1"/>
  <c r="U130" i="1"/>
  <c r="D580" i="3" s="1"/>
  <c r="U209" i="1"/>
  <c r="D659" i="3" s="1"/>
  <c r="U193" i="1"/>
  <c r="D643" i="3" s="1"/>
  <c r="U177" i="1"/>
  <c r="D627" i="3" s="1"/>
  <c r="U161" i="1"/>
  <c r="D611" i="3" s="1"/>
  <c r="U145" i="1"/>
  <c r="D595" i="3" s="1"/>
  <c r="U129" i="1"/>
  <c r="D579" i="3" s="1"/>
  <c r="U208" i="1"/>
  <c r="D658" i="3" s="1"/>
  <c r="U192" i="1"/>
  <c r="D642" i="3" s="1"/>
  <c r="U176" i="1"/>
  <c r="D626" i="3" s="1"/>
  <c r="U160" i="1"/>
  <c r="D610" i="3" s="1"/>
  <c r="U144" i="1"/>
  <c r="D594" i="3" s="1"/>
  <c r="U127" i="1"/>
  <c r="D577" i="3" s="1"/>
  <c r="U207" i="1"/>
  <c r="D657" i="3" s="1"/>
  <c r="U191" i="1"/>
  <c r="D641" i="3" s="1"/>
  <c r="U175" i="1"/>
  <c r="D625" i="3" s="1"/>
  <c r="U159" i="1"/>
  <c r="D609" i="3" s="1"/>
  <c r="U143" i="1"/>
  <c r="D593" i="3" s="1"/>
  <c r="U222" i="1"/>
  <c r="D672" i="3" s="1"/>
  <c r="U206" i="1"/>
  <c r="D656" i="3" s="1"/>
  <c r="U190" i="1"/>
  <c r="D640" i="3" s="1"/>
  <c r="U174" i="1"/>
  <c r="D624" i="3" s="1"/>
  <c r="U158" i="1"/>
  <c r="D608" i="3" s="1"/>
  <c r="U142" i="1"/>
  <c r="D592" i="3" s="1"/>
  <c r="U221" i="1"/>
  <c r="U229" i="1" s="1"/>
  <c r="U205" i="1"/>
  <c r="D655" i="3" s="1"/>
  <c r="U189" i="1"/>
  <c r="D639" i="3" s="1"/>
  <c r="U173" i="1"/>
  <c r="D623" i="3" s="1"/>
  <c r="U157" i="1"/>
  <c r="D607" i="3" s="1"/>
  <c r="U141" i="1"/>
  <c r="D591" i="3" s="1"/>
  <c r="U220" i="1"/>
  <c r="D670" i="3" s="1"/>
  <c r="U204" i="1"/>
  <c r="D654" i="3" s="1"/>
  <c r="U188" i="1"/>
  <c r="D638" i="3" s="1"/>
  <c r="U172" i="1"/>
  <c r="D622" i="3" s="1"/>
  <c r="U156" i="1"/>
  <c r="D606" i="3" s="1"/>
  <c r="U140" i="1"/>
  <c r="D590" i="3" s="1"/>
  <c r="U219" i="1"/>
  <c r="D669" i="3" s="1"/>
  <c r="U203" i="1"/>
  <c r="D653" i="3" s="1"/>
  <c r="U187" i="1"/>
  <c r="D637" i="3" s="1"/>
  <c r="U171" i="1"/>
  <c r="D621" i="3" s="1"/>
  <c r="U155" i="1"/>
  <c r="D605" i="3" s="1"/>
  <c r="U139" i="1"/>
  <c r="D589" i="3" s="1"/>
  <c r="U218" i="1"/>
  <c r="D668" i="3" s="1"/>
  <c r="U202" i="1"/>
  <c r="D652" i="3" s="1"/>
  <c r="U186" i="1"/>
  <c r="D636" i="3" s="1"/>
  <c r="U170" i="1"/>
  <c r="D620" i="3" s="1"/>
  <c r="U154" i="1"/>
  <c r="D604" i="3" s="1"/>
  <c r="U138" i="1"/>
  <c r="D588" i="3" s="1"/>
  <c r="U217" i="1"/>
  <c r="D667" i="3" s="1"/>
  <c r="U201" i="1"/>
  <c r="D651" i="3" s="1"/>
  <c r="U185" i="1"/>
  <c r="D635" i="3" s="1"/>
  <c r="U169" i="1"/>
  <c r="D619" i="3" s="1"/>
  <c r="U153" i="1"/>
  <c r="D603" i="3" s="1"/>
  <c r="U137" i="1"/>
  <c r="D587" i="3" s="1"/>
  <c r="U216" i="1"/>
  <c r="D666" i="3" s="1"/>
  <c r="U200" i="1"/>
  <c r="D650" i="3" s="1"/>
  <c r="U184" i="1"/>
  <c r="D634" i="3" s="1"/>
  <c r="U168" i="1"/>
  <c r="D618" i="3" s="1"/>
  <c r="U152" i="1"/>
  <c r="D602" i="3" s="1"/>
  <c r="U136" i="1"/>
  <c r="D586" i="3" s="1"/>
  <c r="D5" i="3"/>
  <c r="D13" i="3"/>
  <c r="D21" i="3"/>
  <c r="D29" i="3"/>
  <c r="D33" i="3"/>
  <c r="D37" i="3"/>
  <c r="D45" i="3"/>
  <c r="D61" i="3"/>
  <c r="D65" i="3"/>
  <c r="D69" i="3"/>
  <c r="D81" i="3"/>
  <c r="D85" i="3"/>
  <c r="D89" i="3"/>
  <c r="D93" i="3"/>
  <c r="D281" i="3"/>
  <c r="D251" i="3"/>
  <c r="D249" i="3"/>
  <c r="D204" i="3"/>
  <c r="D267" i="3"/>
  <c r="D221" i="3"/>
  <c r="D236" i="3"/>
  <c r="D234" i="3"/>
  <c r="D209" i="3"/>
  <c r="D276" i="3"/>
  <c r="D225" i="3"/>
  <c r="D250" i="3"/>
  <c r="D220" i="3"/>
  <c r="D218" i="3"/>
  <c r="D198" i="3"/>
  <c r="D269" i="3"/>
  <c r="D273" i="3"/>
  <c r="D260" i="3"/>
  <c r="D279" i="3"/>
  <c r="D266" i="3"/>
  <c r="D282" i="3"/>
  <c r="D247" i="3"/>
  <c r="D262" i="3"/>
  <c r="D246" i="3"/>
  <c r="D232" i="3"/>
  <c r="D216" i="3"/>
  <c r="D207" i="3"/>
  <c r="D230" i="3"/>
  <c r="D215" i="3"/>
  <c r="D203" i="3"/>
  <c r="D205" i="3"/>
  <c r="D194" i="3"/>
  <c r="F182" i="3"/>
  <c r="F178" i="3"/>
  <c r="F164" i="3"/>
  <c r="F148" i="3"/>
  <c r="F163" i="3"/>
  <c r="F147" i="3"/>
  <c r="F162" i="3"/>
  <c r="F130" i="3"/>
  <c r="F133" i="3"/>
  <c r="F144" i="3"/>
  <c r="F128" i="3"/>
  <c r="F109" i="3"/>
  <c r="F111" i="3"/>
  <c r="F105" i="3"/>
  <c r="F110" i="3"/>
  <c r="F102" i="3"/>
  <c r="D287" i="3"/>
  <c r="D284" i="3"/>
  <c r="D268" i="3"/>
  <c r="D252" i="3"/>
  <c r="D275" i="3"/>
  <c r="D255" i="3"/>
  <c r="D278" i="3"/>
  <c r="D244" i="3"/>
  <c r="D258" i="3"/>
  <c r="D233" i="3"/>
  <c r="D257" i="3"/>
  <c r="D228" i="3"/>
  <c r="D239" i="3"/>
  <c r="D223" i="3"/>
  <c r="D226" i="3"/>
  <c r="D214" i="3"/>
  <c r="D200" i="3"/>
  <c r="D202" i="3"/>
  <c r="D201" i="3"/>
  <c r="F186" i="3"/>
  <c r="F160" i="3"/>
  <c r="F185" i="3"/>
  <c r="F161" i="3"/>
  <c r="F184" i="3"/>
  <c r="F169" i="3"/>
  <c r="F183" i="3"/>
  <c r="F165" i="3"/>
  <c r="F146" i="3"/>
  <c r="F159" i="3"/>
  <c r="F134" i="3"/>
  <c r="F158" i="3"/>
  <c r="F145" i="3"/>
  <c r="F129" i="3"/>
  <c r="F135" i="3"/>
  <c r="F119" i="3"/>
  <c r="F118" i="3"/>
  <c r="F104" i="3"/>
  <c r="F98" i="3"/>
  <c r="D277" i="3"/>
  <c r="D280" i="3"/>
  <c r="D264" i="3"/>
  <c r="D241" i="3"/>
  <c r="D271" i="3"/>
  <c r="D248" i="3"/>
  <c r="D274" i="3"/>
  <c r="D242" i="3"/>
  <c r="D237" i="3"/>
  <c r="D217" i="3"/>
  <c r="D253" i="3"/>
  <c r="D235" i="3"/>
  <c r="D219" i="3"/>
  <c r="D238" i="3"/>
  <c r="D212" i="3"/>
  <c r="D199" i="3"/>
  <c r="D193" i="3"/>
  <c r="H228" i="1"/>
  <c r="F191" i="3"/>
  <c r="F181" i="3"/>
  <c r="F153" i="3"/>
  <c r="F180" i="3"/>
  <c r="F168" i="3"/>
  <c r="F149" i="3"/>
  <c r="F179" i="3"/>
  <c r="F141" i="3"/>
  <c r="F136" i="3"/>
  <c r="F120" i="3"/>
  <c r="F131" i="3"/>
  <c r="F113" i="3"/>
  <c r="F115" i="3"/>
  <c r="F100" i="3"/>
  <c r="F103" i="3"/>
  <c r="F101" i="3"/>
  <c r="E1" i="3"/>
  <c r="E81" i="3"/>
  <c r="E65" i="3"/>
  <c r="E49" i="3"/>
  <c r="E33" i="3"/>
  <c r="E17" i="3"/>
  <c r="E80" i="3"/>
  <c r="E64" i="3"/>
  <c r="E48" i="3"/>
  <c r="E32" i="3"/>
  <c r="E16" i="3"/>
  <c r="E79" i="3"/>
  <c r="E63" i="3"/>
  <c r="E47" i="3"/>
  <c r="E31" i="3"/>
  <c r="E15" i="3"/>
  <c r="E90" i="3"/>
  <c r="E74" i="3"/>
  <c r="E58" i="3"/>
  <c r="E42" i="3"/>
  <c r="E26" i="3"/>
  <c r="E10" i="3"/>
  <c r="E53" i="3"/>
  <c r="E37" i="3"/>
  <c r="E68" i="3"/>
  <c r="E20" i="3"/>
  <c r="E62" i="3"/>
  <c r="E14" i="3"/>
  <c r="E77" i="3"/>
  <c r="E13" i="3"/>
  <c r="E92" i="3"/>
  <c r="E76" i="3"/>
  <c r="E60" i="3"/>
  <c r="E44" i="3"/>
  <c r="E28" i="3"/>
  <c r="E91" i="3"/>
  <c r="E75" i="3"/>
  <c r="E59" i="3"/>
  <c r="E43" i="3"/>
  <c r="E27" i="3"/>
  <c r="E11" i="3"/>
  <c r="E86" i="3"/>
  <c r="E70" i="3"/>
  <c r="E54" i="3"/>
  <c r="E38" i="3"/>
  <c r="E22" i="3"/>
  <c r="E6" i="3"/>
  <c r="E69" i="3"/>
  <c r="E84" i="3"/>
  <c r="E36" i="3"/>
  <c r="E78" i="3"/>
  <c r="E30" i="3"/>
  <c r="E89" i="3"/>
  <c r="E73" i="3"/>
  <c r="E57" i="3"/>
  <c r="E41" i="3"/>
  <c r="E25" i="3"/>
  <c r="E8" i="3"/>
  <c r="E87" i="3"/>
  <c r="E71" i="3"/>
  <c r="E55" i="3"/>
  <c r="E39" i="3"/>
  <c r="E23" i="3"/>
  <c r="E7" i="3"/>
  <c r="E50" i="3"/>
  <c r="E85" i="3"/>
  <c r="E5" i="3"/>
  <c r="E52" i="3"/>
  <c r="E4" i="3"/>
  <c r="E94" i="3"/>
  <c r="E46" i="3"/>
  <c r="D568" i="3"/>
  <c r="D572" i="3"/>
  <c r="D563" i="3"/>
  <c r="D535" i="3"/>
  <c r="D558" i="3"/>
  <c r="D491" i="3"/>
  <c r="D561" i="3"/>
  <c r="D547" i="3"/>
  <c r="D534" i="3"/>
  <c r="D549" i="3"/>
  <c r="D533" i="3"/>
  <c r="D552" i="3"/>
  <c r="D536" i="3"/>
  <c r="D531" i="3"/>
  <c r="D515" i="3"/>
  <c r="D526" i="3"/>
  <c r="D510" i="3"/>
  <c r="D525" i="3"/>
  <c r="D509" i="3"/>
  <c r="D494" i="3"/>
  <c r="D500" i="3"/>
  <c r="D496" i="3"/>
  <c r="D481" i="3"/>
  <c r="D574" i="3"/>
  <c r="D556" i="3"/>
  <c r="D559" i="3"/>
  <c r="D570" i="3"/>
  <c r="D551" i="3"/>
  <c r="D573" i="3"/>
  <c r="D557" i="3"/>
  <c r="D539" i="3"/>
  <c r="D520" i="3"/>
  <c r="D545" i="3"/>
  <c r="D530" i="3"/>
  <c r="D548" i="3"/>
  <c r="D532" i="3"/>
  <c r="D527" i="3"/>
  <c r="D511" i="3"/>
  <c r="D522" i="3"/>
  <c r="D506" i="3"/>
  <c r="D521" i="3"/>
  <c r="D505" i="3"/>
  <c r="D493" i="3"/>
  <c r="D499" i="3"/>
  <c r="D492" i="3"/>
  <c r="D484" i="3"/>
  <c r="D564" i="3"/>
  <c r="D560" i="3"/>
  <c r="D571" i="3"/>
  <c r="D555" i="3"/>
  <c r="D566" i="3"/>
  <c r="D550" i="3"/>
  <c r="D569" i="3"/>
  <c r="D554" i="3"/>
  <c r="D524" i="3"/>
  <c r="D504" i="3"/>
  <c r="D541" i="3"/>
  <c r="D516" i="3"/>
  <c r="D544" i="3"/>
  <c r="D528" i="3"/>
  <c r="D523" i="3"/>
  <c r="D507" i="3"/>
  <c r="D518" i="3"/>
  <c r="D503" i="3"/>
  <c r="D517" i="3"/>
  <c r="D501" i="3"/>
  <c r="D486" i="3"/>
  <c r="D498" i="3"/>
  <c r="D488" i="3"/>
  <c r="D487" i="3"/>
  <c r="D230" i="1"/>
  <c r="E653" i="3"/>
  <c r="E622" i="3"/>
  <c r="E579" i="3"/>
  <c r="E21" i="3"/>
  <c r="T230" i="1"/>
  <c r="F485" i="3"/>
  <c r="F490" i="3"/>
  <c r="F492" i="3"/>
  <c r="F489" i="3"/>
  <c r="F499" i="3"/>
  <c r="F516" i="3"/>
  <c r="F505" i="3"/>
  <c r="F521" i="3"/>
  <c r="F518" i="3"/>
  <c r="F546" i="3"/>
  <c r="F506" i="3"/>
  <c r="F530" i="3"/>
  <c r="F533" i="3"/>
  <c r="F563" i="3"/>
  <c r="F568" i="3"/>
  <c r="F549" i="3"/>
  <c r="F557" i="3"/>
  <c r="F573" i="3"/>
  <c r="F570" i="3"/>
  <c r="F482" i="3"/>
  <c r="F493" i="3"/>
  <c r="F502" i="3"/>
  <c r="F503" i="3"/>
  <c r="F515" i="3"/>
  <c r="F504" i="3"/>
  <c r="F520" i="3"/>
  <c r="F509" i="3"/>
  <c r="F525" i="3"/>
  <c r="F534" i="3"/>
  <c r="F550" i="3"/>
  <c r="F522" i="3"/>
  <c r="F547" i="3"/>
  <c r="F531" i="3"/>
  <c r="F567" i="3"/>
  <c r="F556" i="3"/>
  <c r="F572" i="3"/>
  <c r="F551" i="3"/>
  <c r="F514" i="3"/>
  <c r="F548" i="3"/>
  <c r="F486" i="3"/>
  <c r="F498" i="3"/>
  <c r="F501" i="3"/>
  <c r="F484" i="3"/>
  <c r="F500" i="3"/>
  <c r="F519" i="3"/>
  <c r="F508" i="3"/>
  <c r="F524" i="3"/>
  <c r="F513" i="3"/>
  <c r="F538" i="3"/>
  <c r="F554" i="3"/>
  <c r="F535" i="3"/>
  <c r="F532" i="3"/>
  <c r="F555" i="3"/>
  <c r="F571" i="3"/>
  <c r="F552" i="3"/>
  <c r="F565" i="3"/>
  <c r="F540" i="3"/>
  <c r="F566" i="3"/>
  <c r="E583" i="3"/>
  <c r="E582" i="3"/>
  <c r="E586" i="3"/>
  <c r="E601" i="3"/>
  <c r="E610" i="3"/>
  <c r="E578" i="3"/>
  <c r="E615" i="3"/>
  <c r="E604" i="3"/>
  <c r="E648" i="3"/>
  <c r="E633" i="3"/>
  <c r="E639" i="3"/>
  <c r="E657" i="3"/>
  <c r="E638" i="3"/>
  <c r="E666" i="3"/>
  <c r="E651" i="3"/>
  <c r="E667" i="3"/>
  <c r="E625" i="3"/>
  <c r="E650" i="3"/>
  <c r="E580" i="3"/>
  <c r="E584" i="3"/>
  <c r="E594" i="3"/>
  <c r="E591" i="3"/>
  <c r="E587" i="3"/>
  <c r="E605" i="3"/>
  <c r="E621" i="3"/>
  <c r="E614" i="3"/>
  <c r="E603" i="3"/>
  <c r="E619" i="3"/>
  <c r="E636" i="3"/>
  <c r="E608" i="3"/>
  <c r="E637" i="3"/>
  <c r="E612" i="3"/>
  <c r="E646" i="3"/>
  <c r="E654" i="3"/>
  <c r="E600" i="3"/>
  <c r="E655" i="3"/>
  <c r="E631" i="3"/>
  <c r="E652" i="3"/>
  <c r="V228" i="1"/>
  <c r="E649" i="3"/>
  <c r="E588" i="3"/>
  <c r="E595" i="3"/>
  <c r="E596" i="3"/>
  <c r="E597" i="3"/>
  <c r="E609" i="3"/>
  <c r="E602" i="3"/>
  <c r="E607" i="3"/>
  <c r="E626" i="3"/>
  <c r="E640" i="3"/>
  <c r="E624" i="3"/>
  <c r="E641" i="3"/>
  <c r="E647" i="3"/>
  <c r="E658" i="3"/>
  <c r="E635" i="3"/>
  <c r="E659" i="3"/>
  <c r="E668" i="3"/>
  <c r="E616" i="3"/>
  <c r="E660" i="3"/>
  <c r="E114" i="3"/>
  <c r="E122" i="3"/>
  <c r="E138" i="3"/>
  <c r="E131" i="3"/>
  <c r="E170" i="3"/>
  <c r="E173" i="3"/>
  <c r="E189" i="3"/>
  <c r="E186" i="3"/>
  <c r="E157" i="3"/>
  <c r="E165" i="3"/>
  <c r="E99" i="3"/>
  <c r="E115" i="3"/>
  <c r="E116" i="3"/>
  <c r="E132" i="3"/>
  <c r="E125" i="3"/>
  <c r="E141" i="3"/>
  <c r="E147" i="3"/>
  <c r="E163" i="3"/>
  <c r="E148" i="3"/>
  <c r="E164" i="3"/>
  <c r="E162" i="3"/>
  <c r="E172" i="3"/>
  <c r="E188" i="3"/>
  <c r="E139" i="3"/>
  <c r="E179" i="3"/>
  <c r="E100" i="3"/>
  <c r="E108" i="3"/>
  <c r="E130" i="3"/>
  <c r="E146" i="3"/>
  <c r="E123" i="3"/>
  <c r="E181" i="3"/>
  <c r="E178" i="3"/>
  <c r="E187" i="3"/>
  <c r="E154" i="3"/>
  <c r="E643" i="3"/>
  <c r="E634" i="3"/>
  <c r="E628" i="3"/>
  <c r="E606" i="3"/>
  <c r="E589" i="3"/>
  <c r="F523" i="3"/>
  <c r="F491" i="3"/>
  <c r="E161" i="3"/>
  <c r="E156" i="3"/>
  <c r="E140" i="3"/>
  <c r="E101" i="3"/>
  <c r="E670" i="3"/>
  <c r="E662" i="3"/>
  <c r="E645" i="3"/>
  <c r="E627" i="3"/>
  <c r="D3" i="3"/>
  <c r="D7" i="3"/>
  <c r="D15" i="3"/>
  <c r="D19" i="3"/>
  <c r="D23" i="3"/>
  <c r="D31" i="3"/>
  <c r="D35" i="3"/>
  <c r="D39" i="3"/>
  <c r="D47" i="3"/>
  <c r="D51" i="3"/>
  <c r="D55" i="3"/>
  <c r="D67" i="3"/>
  <c r="D71" i="3"/>
  <c r="D75" i="3"/>
  <c r="D83" i="3"/>
  <c r="D87" i="3"/>
  <c r="D91" i="3"/>
  <c r="D17" i="3"/>
  <c r="D49" i="3"/>
  <c r="D1" i="3"/>
  <c r="D6" i="3"/>
  <c r="D14" i="3"/>
  <c r="D22" i="3"/>
  <c r="D30" i="3"/>
  <c r="D38" i="3"/>
  <c r="D46" i="3"/>
  <c r="D54" i="3"/>
  <c r="D62" i="3"/>
  <c r="D70" i="3"/>
  <c r="D78" i="3"/>
  <c r="D86" i="3"/>
  <c r="D94" i="3"/>
  <c r="D8" i="3"/>
  <c r="D12" i="3"/>
  <c r="D16" i="3"/>
  <c r="D24" i="3"/>
  <c r="D28" i="3"/>
  <c r="D32" i="3"/>
  <c r="D40" i="3"/>
  <c r="D44" i="3"/>
  <c r="D48" i="3"/>
  <c r="D56" i="3"/>
  <c r="D60" i="3"/>
  <c r="D64" i="3"/>
  <c r="D72" i="3"/>
  <c r="D76" i="3"/>
  <c r="D80" i="3"/>
  <c r="D88" i="3"/>
  <c r="D92" i="3"/>
  <c r="D53" i="3"/>
  <c r="D10" i="3"/>
  <c r="D26" i="3"/>
  <c r="D42" i="3"/>
  <c r="D58" i="3"/>
  <c r="D74" i="3"/>
  <c r="D82" i="3"/>
  <c r="D90" i="3"/>
  <c r="D105" i="3"/>
  <c r="D109" i="3"/>
  <c r="D98" i="3"/>
  <c r="D102" i="3"/>
  <c r="Q228" i="1"/>
  <c r="F480" i="3"/>
  <c r="S228" i="1"/>
  <c r="E576" i="3"/>
  <c r="Y228" i="1"/>
  <c r="E768" i="3"/>
  <c r="E767" i="3"/>
  <c r="R228" i="1"/>
  <c r="D576" i="3"/>
  <c r="D479" i="3"/>
  <c r="E228" i="1"/>
  <c r="F96" i="3"/>
  <c r="N228" i="1"/>
  <c r="F384" i="3"/>
  <c r="X228" i="1"/>
  <c r="D768" i="3"/>
  <c r="C228" i="1"/>
  <c r="D96" i="3"/>
  <c r="F767" i="3"/>
  <c r="J228" i="1"/>
  <c r="E288" i="3"/>
  <c r="F479" i="3"/>
  <c r="D575" i="3"/>
  <c r="L228" i="1"/>
  <c r="D384" i="3"/>
  <c r="O228" i="1"/>
  <c r="D480" i="3"/>
  <c r="D228" i="1"/>
  <c r="E96" i="3"/>
  <c r="U228" i="1"/>
  <c r="P228" i="1"/>
  <c r="E480" i="3"/>
  <c r="E479" i="3"/>
  <c r="E229" i="1"/>
  <c r="F95" i="3"/>
  <c r="F383" i="3"/>
  <c r="H229" i="1"/>
  <c r="C229" i="1"/>
  <c r="D95" i="3"/>
  <c r="Z228" i="1"/>
  <c r="F768" i="3"/>
  <c r="E671" i="3"/>
  <c r="E575" i="3"/>
  <c r="D383" i="3"/>
  <c r="D229" i="1"/>
  <c r="E95" i="3"/>
  <c r="W228" i="1"/>
  <c r="F672" i="3"/>
  <c r="G229" i="1" l="1"/>
  <c r="E383" i="3"/>
  <c r="D671" i="3"/>
  <c r="F671" i="3"/>
  <c r="F228" i="1"/>
  <c r="D192" i="3"/>
  <c r="F229" i="1"/>
  <c r="D191" i="3"/>
  <c r="E384" i="3"/>
  <c r="F576" i="3"/>
  <c r="D767" i="3"/>
  <c r="F288" i="3"/>
  <c r="J229" i="1"/>
  <c r="E287" i="3"/>
  <c r="K229" i="1"/>
  <c r="F287" i="3"/>
  <c r="C233" i="1"/>
  <c r="C236" i="1"/>
  <c r="C232" i="1"/>
  <c r="C239" i="1"/>
  <c r="C238" i="1"/>
  <c r="C235" i="1"/>
  <c r="C237" i="1"/>
  <c r="X227" i="1"/>
  <c r="U227" i="1"/>
  <c r="C234" i="1"/>
  <c r="F227" i="1"/>
  <c r="R227" i="1"/>
  <c r="O227" i="1"/>
  <c r="L227" i="1"/>
  <c r="I227" i="1"/>
  <c r="E192" i="3"/>
  <c r="F192" i="3"/>
  <c r="D288" i="3"/>
  <c r="C227" i="1"/>
  <c r="F575" i="3"/>
  <c r="E672" i="3"/>
  <c r="D232" i="1" l="1"/>
  <c r="AA227" i="1"/>
</calcChain>
</file>

<file path=xl/sharedStrings.xml><?xml version="1.0" encoding="utf-8"?>
<sst xmlns="http://schemas.openxmlformats.org/spreadsheetml/2006/main" count="522" uniqueCount="180">
  <si>
    <t>Dot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</si>
  <si>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</si>
  <si>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</si>
  <si>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</si>
  <si>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</si>
  <si>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</si>
  <si>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</si>
  <si>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</si>
  <si>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</si>
  <si>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</si>
  <si>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</si>
  <si>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</si>
  <si>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</si>
  <si>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</si>
  <si>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</si>
  <si>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</si>
  <si>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</si>
  <si>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</si>
  <si>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</si>
  <si>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</si>
  <si>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</si>
  <si>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</si>
  <si>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</si>
  <si>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</si>
  <si>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</si>
  <si>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</si>
  <si>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</si>
  <si>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</si>
  <si>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</si>
  <si>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</si>
  <si>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</si>
  <si>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</si>
  <si>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</si>
  <si>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</si>
  <si>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</si>
  <si>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</si>
  <si>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</si>
  <si>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</si>
  <si>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</si>
  <si>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</si>
  <si>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</si>
  <si>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</si>
  <si>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</si>
  <si>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</si>
  <si>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</si>
  <si>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</si>
  <si>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</si>
  <si>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</si>
  <si>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</si>
  <si>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</si>
  <si>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</si>
  <si>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</si>
  <si>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</si>
  <si>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</si>
  <si>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</si>
  <si>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</si>
  <si>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</si>
  <si>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</si>
  <si>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</si>
  <si>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</si>
  <si>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</si>
  <si>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</si>
  <si>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</si>
  <si>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</si>
  <si>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</si>
  <si>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</si>
  <si>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</si>
  <si>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</si>
  <si>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</si>
  <si>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</si>
  <si>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</si>
  <si>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</si>
  <si>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</si>
  <si>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</si>
  <si>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</si>
  <si>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</si>
  <si>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</si>
  <si>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</si>
  <si>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</si>
  <si>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</si>
  <si>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</si>
  <si>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</si>
  <si>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</si>
  <si>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</si>
  <si>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</si>
  <si>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</si>
  <si>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</si>
  <si>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</si>
  <si>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</si>
  <si>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</si>
  <si>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</si>
  <si>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</si>
  <si>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</si>
  <si>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</si>
  <si>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</si>
  <si>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</si>
  <si>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</si>
  <si>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</si>
  <si>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</si>
  <si>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</si>
  <si>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</si>
  <si>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</si>
  <si>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</si>
  <si>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</si>
  <si>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</si>
  <si>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</si>
  <si>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</si>
  <si>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</si>
  <si>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</si>
  <si>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IQ 23</t>
  </si>
  <si>
    <t>IQ 24</t>
  </si>
  <si>
    <t>IQ 25</t>
  </si>
  <si>
    <t>IQ 26</t>
  </si>
  <si>
    <t>IQ 27</t>
  </si>
  <si>
    <t>IQ 28</t>
  </si>
  <si>
    <t>Trial 1</t>
  </si>
  <si>
    <t>Trial 2</t>
  </si>
  <si>
    <t>Trial 3</t>
  </si>
  <si>
    <t>slope</t>
  </si>
  <si>
    <t>intercept</t>
  </si>
  <si>
    <t>r2</t>
  </si>
  <si>
    <t>GaR</t>
  </si>
  <si>
    <t>No Cell</t>
  </si>
  <si>
    <t>RPI21</t>
  </si>
  <si>
    <t>RPI22</t>
  </si>
  <si>
    <t>RPI23</t>
  </si>
  <si>
    <t>RPI24</t>
  </si>
  <si>
    <t>RPI25</t>
  </si>
  <si>
    <t>RPI26</t>
  </si>
  <si>
    <t>RPI27</t>
  </si>
  <si>
    <t>RPI28</t>
  </si>
  <si>
    <t>LOD</t>
  </si>
  <si>
    <t>blank1</t>
  </si>
  <si>
    <t>blank2</t>
  </si>
  <si>
    <t>blank3</t>
  </si>
  <si>
    <t>blank4</t>
  </si>
  <si>
    <t>blank5</t>
  </si>
  <si>
    <t>blank6</t>
  </si>
  <si>
    <t>blank7</t>
  </si>
  <si>
    <t>blank8</t>
  </si>
  <si>
    <t>blank9</t>
  </si>
  <si>
    <t>blank10</t>
  </si>
  <si>
    <t>SH 31</t>
  </si>
  <si>
    <t>SH 32</t>
  </si>
  <si>
    <t>SH 33</t>
  </si>
  <si>
    <t>SH 34</t>
  </si>
  <si>
    <t>SH 35</t>
  </si>
  <si>
    <t>SH 36</t>
  </si>
  <si>
    <t>SH 37</t>
  </si>
  <si>
    <t>SH 38</t>
  </si>
  <si>
    <t>RPI31_</t>
  </si>
  <si>
    <t>RPI32_</t>
  </si>
  <si>
    <t>RPI33_</t>
  </si>
  <si>
    <t>RPI34_</t>
  </si>
  <si>
    <t>RPI35_</t>
  </si>
  <si>
    <t>RPI36_</t>
  </si>
  <si>
    <t>RPI37_</t>
  </si>
  <si>
    <t>RPI38_</t>
  </si>
  <si>
    <t>blanks</t>
  </si>
  <si>
    <t>Controls</t>
  </si>
  <si>
    <t>Moles * MW_standard</t>
  </si>
  <si>
    <t>Stop75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</si>
  <si>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</si>
  <si>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</si>
  <si>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</si>
  <si>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</si>
  <si>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</si>
  <si>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</si>
  <si>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</si>
  <si>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</si>
  <si>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average</t>
  </si>
  <si>
    <t>transfromed</t>
  </si>
  <si>
    <t>adj and bc yield</t>
  </si>
  <si>
    <t>adj yield</t>
  </si>
  <si>
    <t>mean</t>
  </si>
  <si>
    <t>std</t>
  </si>
  <si>
    <t>sh</t>
  </si>
  <si>
    <t>iq</t>
  </si>
  <si>
    <t>plate 1</t>
  </si>
  <si>
    <t>plate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</si>
</sst>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Sheet1!$C$127:$C$150</c:f>
              <c:numCache>
                <c:formatCode>General</c:formatCode>
                <c:ptCount val="24"/>
                <c:pt idx="0">
                  <c:v>1.5725907244664072</c:v>
                </c:pt>
                <c:pt idx="1">
                  <c:v>11.450739643894668</c:v>
                </c:pt>
                <c:pt idx="2">
                  <c:v>7.264129402915624</c:v>
                </c:pt>
                <c:pt idx="3">
                  <c:v>7.6707811218633184</c:v>
                </c:pt>
                <c:pt idx="4">
                  <c:v>3.3957855657523677</c:v>
                </c:pt>
                <c:pt idx="5">
                  <c:v>-0.76189136578887728</c:v>
                </c:pt>
                <c:pt idx="6">
                  <c:v>0.30547030977266498</c:v>
                </c:pt>
                <c:pt idx="7">
                  <c:v>2.6838576419614429E-2</c:v>
                </c:pt>
                <c:pt idx="8">
                  <c:v>0.94239946410886888</c:v>
                </c:pt>
                <c:pt idx="9">
                  <c:v>0.11641293166540329</c:v>
                </c:pt>
                <c:pt idx="10">
                  <c:v>6.3089338447636312</c:v>
                </c:pt>
                <c:pt idx="11">
                  <c:v>-0.26051278443523795</c:v>
                </c:pt>
                <c:pt idx="12">
                  <c:v>6.117894733133233</c:v>
                </c:pt>
                <c:pt idx="13">
                  <c:v>1.7303367129081055</c:v>
                </c:pt>
                <c:pt idx="14">
                  <c:v>0.7858425157810528</c:v>
                </c:pt>
                <c:pt idx="15">
                  <c:v>0.4374537624135828</c:v>
                </c:pt>
                <c:pt idx="16">
                  <c:v>-0.72106765521225702</c:v>
                </c:pt>
                <c:pt idx="17">
                  <c:v>0.20559094020656427</c:v>
                </c:pt>
                <c:pt idx="18">
                  <c:v>4.7052258355611026E-2</c:v>
                </c:pt>
                <c:pt idx="19">
                  <c:v>5.1726078425969249</c:v>
                </c:pt>
                <c:pt idx="20">
                  <c:v>2.187720810048106</c:v>
                </c:pt>
                <c:pt idx="21">
                  <c:v>2.5959579158143091</c:v>
                </c:pt>
                <c:pt idx="22">
                  <c:v>-1.5201026117410603</c:v>
                </c:pt>
                <c:pt idx="23">
                  <c:v>-1.9303214510304014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F-449F-B999-EDF31DA2D6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Sheet1!$D$127:$D$150</c:f>
              <c:numCache>
                <c:formatCode>General</c:formatCode>
                <c:ptCount val="24"/>
                <c:pt idx="0">
                  <c:v>1.2717741113009626</c:v>
                </c:pt>
                <c:pt idx="1">
                  <c:v>18.191908301253854</c:v>
                </c:pt>
                <c:pt idx="2">
                  <c:v>3.9171620637821296</c:v>
                </c:pt>
                <c:pt idx="3">
                  <c:v>12.11615953197448</c:v>
                </c:pt>
                <c:pt idx="4">
                  <c:v>5.9198718584366858</c:v>
                </c:pt>
                <c:pt idx="5">
                  <c:v>1.4552284436357315</c:v>
                </c:pt>
                <c:pt idx="6">
                  <c:v>2.046163071829457</c:v>
                </c:pt>
                <c:pt idx="7">
                  <c:v>0.84371400251983575</c:v>
                </c:pt>
                <c:pt idx="8">
                  <c:v>5.0367038867481533</c:v>
                </c:pt>
                <c:pt idx="9">
                  <c:v>3.3485712324753303</c:v>
                </c:pt>
                <c:pt idx="10">
                  <c:v>10.6014853009028</c:v>
                </c:pt>
                <c:pt idx="11">
                  <c:v>3.3797349491860436</c:v>
                </c:pt>
                <c:pt idx="12">
                  <c:v>6.5202144011091177</c:v>
                </c:pt>
                <c:pt idx="13">
                  <c:v>0.61028012451694114</c:v>
                </c:pt>
                <c:pt idx="14">
                  <c:v>-0.21291239236984105</c:v>
                </c:pt>
                <c:pt idx="15">
                  <c:v>0.57206047194719778</c:v>
                </c:pt>
                <c:pt idx="16">
                  <c:v>0.25042739570643358</c:v>
                </c:pt>
                <c:pt idx="17">
                  <c:v>3.65962040492755</c:v>
                </c:pt>
                <c:pt idx="18">
                  <c:v>0.59558025814396298</c:v>
                </c:pt>
                <c:pt idx="19">
                  <c:v>11.923885279815925</c:v>
                </c:pt>
                <c:pt idx="20">
                  <c:v>13.477955152767185</c:v>
                </c:pt>
                <c:pt idx="21">
                  <c:v>6.4537710051032562</c:v>
                </c:pt>
                <c:pt idx="22">
                  <c:v>0.6937753655154576</c:v>
                </c:pt>
                <c:pt idx="23">
                  <c:v>0.94367309385608811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F-449F-B999-EDF31DA2D6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Sheet1!$E$127:$E$150</c:f>
              <c:numCache>
                <c:formatCode>General</c:formatCode>
                <c:ptCount val="24"/>
                <c:pt idx="0">
                  <c:v>-0.56413798219482092</c:v>
                </c:pt>
                <c:pt idx="1">
                  <c:v>5.2083246250943835</c:v>
                </c:pt>
                <c:pt idx="2">
                  <c:v>5.1575092507294924</c:v>
                </c:pt>
                <c:pt idx="3">
                  <c:v>4.1961151518582396</c:v>
                </c:pt>
                <c:pt idx="4">
                  <c:v>4.3198751765211201</c:v>
                </c:pt>
                <c:pt idx="5">
                  <c:v>0.44110486713645947</c:v>
                </c:pt>
                <c:pt idx="6">
                  <c:v>0.99351716265157042</c:v>
                </c:pt>
                <c:pt idx="7">
                  <c:v>-5.9672451201422394E-2</c:v>
                </c:pt>
                <c:pt idx="8">
                  <c:v>0.9951563682762441</c:v>
                </c:pt>
                <c:pt idx="9">
                  <c:v>-0.54651652172957654</c:v>
                </c:pt>
                <c:pt idx="10">
                  <c:v>4.6739435914506853</c:v>
                </c:pt>
                <c:pt idx="11">
                  <c:v>0.6001078127298296</c:v>
                </c:pt>
                <c:pt idx="12">
                  <c:v>2.3028326553598628</c:v>
                </c:pt>
                <c:pt idx="13">
                  <c:v>-0.68748820545153322</c:v>
                </c:pt>
                <c:pt idx="14">
                  <c:v>-1.1128620650544152</c:v>
                </c:pt>
                <c:pt idx="15">
                  <c:v>-0.54897533016658673</c:v>
                </c:pt>
                <c:pt idx="16">
                  <c:v>0.20628866140192126</c:v>
                </c:pt>
                <c:pt idx="17">
                  <c:v>0.1222793731373828</c:v>
                </c:pt>
                <c:pt idx="18">
                  <c:v>-0.2875220330310968</c:v>
                </c:pt>
                <c:pt idx="19">
                  <c:v>4.3801159832278858</c:v>
                </c:pt>
                <c:pt idx="20">
                  <c:v>0.16858693203442088</c:v>
                </c:pt>
                <c:pt idx="21">
                  <c:v>1.5319962103569527</c:v>
                </c:pt>
                <c:pt idx="22">
                  <c:v>-0.72969775028688666</c:v>
                </c:pt>
                <c:pt idx="23">
                  <c:v>-0.41701927738033662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F-449F-B999-EDF31DA2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14648"/>
        <c:axId val="636819240"/>
      </c:barChart>
      <c:catAx>
        <c:axId val="6368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9240"/>
        <c:crosses val="autoZero"/>
        <c:auto val="1"/>
        <c:lblAlgn val="ctr"/>
        <c:lblOffset val="100"/>
        <c:noMultiLvlLbl val="0"/>
      </c:catAx>
      <c:valAx>
        <c:axId val="636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Sheet1!$U$176:$U$199</c:f>
              <c:numCache>
                <c:formatCode>General</c:formatCode>
                <c:ptCount val="24"/>
                <c:pt idx="0">
                  <c:v>10.605146549079247</c:v>
                </c:pt>
                <c:pt idx="1">
                  <c:v>8.0267908898515046</c:v>
                </c:pt>
                <c:pt idx="2">
                  <c:v>14.897230081104514</c:v>
                </c:pt>
                <c:pt idx="3">
                  <c:v>8.2619787371459275</c:v>
                </c:pt>
                <c:pt idx="4">
                  <c:v>16.651481463822332</c:v>
                </c:pt>
                <c:pt idx="5">
                  <c:v>18.392856217219681</c:v>
                </c:pt>
                <c:pt idx="6">
                  <c:v>17.218053153922906</c:v>
                </c:pt>
                <c:pt idx="7">
                  <c:v>18.125098072232312</c:v>
                </c:pt>
                <c:pt idx="8">
                  <c:v>11.770102778189784</c:v>
                </c:pt>
                <c:pt idx="9">
                  <c:v>11.712157946247681</c:v>
                </c:pt>
                <c:pt idx="10">
                  <c:v>12.371138387942198</c:v>
                </c:pt>
                <c:pt idx="11">
                  <c:v>15.23694586052979</c:v>
                </c:pt>
                <c:pt idx="12">
                  <c:v>23.930942998196077</c:v>
                </c:pt>
                <c:pt idx="13">
                  <c:v>8.9637550351114097</c:v>
                </c:pt>
                <c:pt idx="14">
                  <c:v>11.645123728902893</c:v>
                </c:pt>
                <c:pt idx="15">
                  <c:v>8.2237275735763031</c:v>
                </c:pt>
                <c:pt idx="16">
                  <c:v>11.080066936369434</c:v>
                </c:pt>
                <c:pt idx="17">
                  <c:v>21.687000976908713</c:v>
                </c:pt>
                <c:pt idx="18">
                  <c:v>49.233898337306641</c:v>
                </c:pt>
                <c:pt idx="19">
                  <c:v>10.529022946331777</c:v>
                </c:pt>
                <c:pt idx="20">
                  <c:v>12.20374220677612</c:v>
                </c:pt>
                <c:pt idx="21">
                  <c:v>10.536597434167346</c:v>
                </c:pt>
                <c:pt idx="22">
                  <c:v>13.217208679175274</c:v>
                </c:pt>
                <c:pt idx="23">
                  <c:v>12.167763389557166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E-462D-8272-3EF9F086DA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Sheet1!$V$176:$V$199</c:f>
              <c:numCache>
                <c:formatCode>General</c:formatCode>
                <c:ptCount val="24"/>
                <c:pt idx="0">
                  <c:v>3.211614999889373</c:v>
                </c:pt>
                <c:pt idx="1">
                  <c:v>4.6925939530640184</c:v>
                </c:pt>
                <c:pt idx="2">
                  <c:v>5.4207481683048586</c:v>
                </c:pt>
                <c:pt idx="3">
                  <c:v>3.4990639688422509</c:v>
                </c:pt>
                <c:pt idx="4">
                  <c:v>5.3194495069443519</c:v>
                </c:pt>
                <c:pt idx="5">
                  <c:v>9.8113536160558397</c:v>
                </c:pt>
                <c:pt idx="6">
                  <c:v>7.2717849618739763</c:v>
                </c:pt>
                <c:pt idx="7">
                  <c:v>5.6173647582518207</c:v>
                </c:pt>
                <c:pt idx="8">
                  <c:v>4.7266093707164396</c:v>
                </c:pt>
                <c:pt idx="9">
                  <c:v>6.5683012693261009</c:v>
                </c:pt>
                <c:pt idx="10">
                  <c:v>6.5084939415855807</c:v>
                </c:pt>
                <c:pt idx="11">
                  <c:v>6.0804977524424793</c:v>
                </c:pt>
                <c:pt idx="12">
                  <c:v>11.408956858324501</c:v>
                </c:pt>
                <c:pt idx="13">
                  <c:v>5.4637346851183581</c:v>
                </c:pt>
                <c:pt idx="14">
                  <c:v>4.9994803035325655</c:v>
                </c:pt>
                <c:pt idx="15">
                  <c:v>3.5599926839779066</c:v>
                </c:pt>
                <c:pt idx="16">
                  <c:v>7.4747560803933695</c:v>
                </c:pt>
                <c:pt idx="17">
                  <c:v>9.0050760789539446</c:v>
                </c:pt>
                <c:pt idx="18">
                  <c:v>17.460337038270069</c:v>
                </c:pt>
                <c:pt idx="19">
                  <c:v>4.0586362790144985</c:v>
                </c:pt>
                <c:pt idx="20">
                  <c:v>4.2739426588803733</c:v>
                </c:pt>
                <c:pt idx="21">
                  <c:v>4.0848019849009765</c:v>
                </c:pt>
                <c:pt idx="22">
                  <c:v>4.3617846714992634</c:v>
                </c:pt>
                <c:pt idx="23">
                  <c:v>5.5127019347059099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E-462D-8272-3EF9F086DA0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Sheet1!$W$176:$W$199</c:f>
              <c:numCache>
                <c:formatCode>General</c:formatCode>
                <c:ptCount val="24"/>
                <c:pt idx="0">
                  <c:v>-2.9161127888536322</c:v>
                </c:pt>
                <c:pt idx="1">
                  <c:v>0.30089752524672142</c:v>
                </c:pt>
                <c:pt idx="2">
                  <c:v>4.0052823635242989</c:v>
                </c:pt>
                <c:pt idx="3">
                  <c:v>-0.6084169805098576</c:v>
                </c:pt>
                <c:pt idx="4">
                  <c:v>4.0504096342814497</c:v>
                </c:pt>
                <c:pt idx="5">
                  <c:v>5.3607927588922006</c:v>
                </c:pt>
                <c:pt idx="6">
                  <c:v>5.0398250456319698</c:v>
                </c:pt>
                <c:pt idx="7">
                  <c:v>7.5951567522556083</c:v>
                </c:pt>
                <c:pt idx="8">
                  <c:v>-0.36642199107463891</c:v>
                </c:pt>
                <c:pt idx="9">
                  <c:v>1.3111842993224245</c:v>
                </c:pt>
                <c:pt idx="10">
                  <c:v>5.2846404894895107</c:v>
                </c:pt>
                <c:pt idx="11">
                  <c:v>4.3177887135175661</c:v>
                </c:pt>
                <c:pt idx="12">
                  <c:v>7.7818708350133168</c:v>
                </c:pt>
                <c:pt idx="13">
                  <c:v>0.56545615006051575</c:v>
                </c:pt>
                <c:pt idx="14">
                  <c:v>-0.27898790398265949</c:v>
                </c:pt>
                <c:pt idx="15">
                  <c:v>-1.6965482966416439</c:v>
                </c:pt>
                <c:pt idx="16">
                  <c:v>3.3520651193145472</c:v>
                </c:pt>
                <c:pt idx="17">
                  <c:v>10.769296159136667</c:v>
                </c:pt>
                <c:pt idx="18">
                  <c:v>16.083596381675584</c:v>
                </c:pt>
                <c:pt idx="19">
                  <c:v>0.98965249517772813</c:v>
                </c:pt>
                <c:pt idx="20">
                  <c:v>-1.0517924156988594</c:v>
                </c:pt>
                <c:pt idx="21">
                  <c:v>-0.98861423663884884</c:v>
                </c:pt>
                <c:pt idx="22">
                  <c:v>0.89037249951199771</c:v>
                </c:pt>
                <c:pt idx="23">
                  <c:v>4.0379996348232323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E-462D-8272-3EF9F086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814648"/>
        <c:axId val="636819240"/>
      </c:barChart>
      <c:catAx>
        <c:axId val="63681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9240"/>
        <c:crosses val="autoZero"/>
        <c:auto val="1"/>
        <c:lblAlgn val="ctr"/>
        <c:lblOffset val="100"/>
        <c:noMultiLvlLbl val="0"/>
      </c:catAx>
      <c:valAx>
        <c:axId val="63681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814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SH:</a:t>
            </a:r>
            <a:r>
              <a:rPr lang="en-US" baseline="0"/>
              <a:t> GAR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Trial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(Sheet1!$C$228,Sheet1!$F$228,Sheet1!$I$228,Sheet1!$L$228,Sheet1!$O$228,Sheet1!$R$228,Sheet1!$U$228,Sheet1!$X$228)</c:f>
              <c:numCache>
                <c:formatCode>General</c:formatCode>
                <c:ptCount val="8"/>
                <c:pt idx="0">
                  <c:v>22.95311735888594</c:v>
                </c:pt>
                <c:pt idx="1">
                  <c:v>21.011607042768066</c:v>
                </c:pt>
                <c:pt idx="2">
                  <c:v>30.575397857501216</c:v>
                </c:pt>
                <c:pt idx="3">
                  <c:v>24.345772515582663</c:v>
                </c:pt>
                <c:pt idx="4">
                  <c:v>26.65333237663944</c:v>
                </c:pt>
                <c:pt idx="5">
                  <c:v>34.90939467962626</c:v>
                </c:pt>
                <c:pt idx="6">
                  <c:v>25.515525853397143</c:v>
                </c:pt>
                <c:pt idx="7">
                  <c:v>51.609619420579925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0-4D69-B7D1-C0C47477C25A}"/>
            </c:ext>
          </c:extLst>
        </c:ser>
        <c:ser>
          <c:idx val="1"/>
          <c:order val="1"/>
          <c:tx>
            <c:v>Trial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(Sheet1!$D$228,Sheet1!$G$228,Sheet1!$J$228,Sheet1!$M$228,Sheet1!$P$228,Sheet1!$S$228,Sheet1!$V$228,Sheet1!$Y$228)</c:f>
              <c:numCache>
                <c:formatCode>General</c:formatCode>
                <c:ptCount val="8"/>
                <c:pt idx="0">
                  <c:v>39.935950640163284</c:v>
                </c:pt>
                <c:pt idx="1">
                  <c:v>41.312316333181947</c:v>
                </c:pt>
                <c:pt idx="2">
                  <c:v>12.326358698354834</c:v>
                </c:pt>
                <c:pt idx="3">
                  <c:v>6.2568301896324954</c:v>
                </c:pt>
                <c:pt idx="4">
                  <c:v>16.866684542888631</c:v>
                </c:pt>
                <c:pt idx="5">
                  <c:v>15.558785076465718</c:v>
                </c:pt>
                <c:pt idx="6">
                  <c:v>14.073373309164703</c:v>
                </c:pt>
                <c:pt idx="7">
                  <c:v>14.766901220462614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0-4D69-B7D1-C0C47477C25A}"/>
            </c:ext>
          </c:extLst>
        </c:ser>
        <c:ser>
          <c:idx val="2"/>
          <c:order val="2"/>
          <c:tx>
            <c:v>Trial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(Sheet1!$E$228,Sheet1!$H$228,Sheet1!$K$228,Sheet1!$N$228,Sheet1!$Q$228,Sheet1!$T$228,Sheet1!$W$228,Sheet1!$Z$228)</c:f>
              <c:numCache>
                <c:formatCode>General</c:formatCode>
                <c:ptCount val="8"/>
                <c:pt idx="0">
                  <c:v>4.7813115598668272</c:v>
                </c:pt>
                <c:pt idx="1">
                  <c:v>6.1692892063799158</c:v>
                </c:pt>
                <c:pt idx="2">
                  <c:v>7.1765271528011869</c:v>
                </c:pt>
                <c:pt idx="3">
                  <c:v>10.701176731319276</c:v>
                </c:pt>
                <c:pt idx="4">
                  <c:v>4.2363695737458196</c:v>
                </c:pt>
                <c:pt idx="5">
                  <c:v>12.411925242500526</c:v>
                </c:pt>
                <c:pt idx="6">
                  <c:v>8.6595962512398916</c:v>
                </c:pt>
                <c:pt idx="7">
                  <c:v>10.44533988031451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0-4D69-B7D1-C0C47477C25A}"/>
            </c:ext>
          </c:extLst>
        </c:ser>
        <c:ser>
          <c:idx val="3"/>
          <c:order val="3"/>
          <c:tx>
            <c:v>Average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Sheet1!$C$232:$C$239</c:f>
              <c:numCache>
                <c:formatCode>General</c:formatCode>
                <c:ptCount val="8"/>
                <c:pt idx="0">
                  <c:v>22.556793186305352</c:v>
                </c:pt>
                <c:pt idx="1">
                  <c:v>22.831070860776645</c:v>
                </c:pt>
                <c:pt idx="2">
                  <c:v>16.692761236219081</c:v>
                </c:pt>
                <c:pt idx="3">
                  <c:v>13.767926478844812</c:v>
                </c:pt>
                <c:pt idx="4">
                  <c:v>15.918795497757964</c:v>
                </c:pt>
                <c:pt idx="5">
                  <c:v>20.960034999530833</c:v>
                </c:pt>
                <c:pt idx="6">
                  <c:v>16.082831804600577</c:v>
                </c:pt>
                <c:pt idx="7">
                  <c:v>25.607286840452346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0-4D69-B7D1-C0C47477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75424"/>
        <c:axId val="613677720"/>
      </c:barChart>
      <c:catAx>
        <c:axId val="61367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7720"/>
        <c:crosses val="autoZero"/>
        <c:auto val="1"/>
        <c:lblAlgn val="ctr"/>
        <c:lblOffset val="100"/>
        <c:noMultiLvlLbl val="0"/>
      </c:catAx>
      <c:valAx>
        <c:axId val="61367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7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Sheet1!$AJ$99:$AJ$110</c:f>
              <c:numCache>
                <c:formatCode>General</c:formatCode>
                <c:ptCount val="12"/>
                <c:pt idx="0">
                  <c:v>119.10820000000001</c:v>
                </c:pt>
                <c:pt idx="1">
                  <c:v>114.74420000000001</c:v>
                </c:pt>
                <c:pt idx="2">
                  <c:v>113.53320000000001</c:v>
                </c:pt>
                <c:pt idx="3">
                  <c:v>76.3262</c:v>
                </c:pt>
                <c:pt idx="4">
                  <c:v>70.763199999999998</c:v>
                </c:pt>
                <c:pt idx="5">
                  <c:v>66.071200000000005</c:v>
                </c:pt>
                <c:pt idx="6">
                  <c:v>30.958200000000001</c:v>
                </c:pt>
                <c:pt idx="7">
                  <c:v>29.191199999999998</c:v>
                </c:pt>
                <c:pt idx="8">
                  <c:v>30.074200000000001</c:v>
                </c:pt>
                <c:pt idx="9">
                  <c:v>13.566199999999998</c:v>
                </c:pt>
                <c:pt idx="10">
                  <c:v>11.635200000000001</c:v>
                </c:pt>
                <c:pt idx="11">
                  <c:v>10.025200000000002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6C5-4B7E-9B43-4B0DE89D53B1}"/>
            </c:ext>
          </c:extLst>
        </c:ser>
        <c:ser>
          <c:idx val="1"/>
          <c:order val="1"/>
          <c:spPr>
            <a:ln w="19050">
              <a:noFill/>
            </a:ln>
          </c:spPr>
          <c:xVal>
            <c:numRef>
              <c:f>Sheet1!$AM$99:$AM$110</c:f>
              <c:numCache>
                <c:formatCode>General</c:formatCode>
                <c:ptCount val="12"/>
                <c:pt idx="0">
                  <c:v>119.03270000000001</c:v>
                </c:pt>
                <c:pt idx="1">
                  <c:v>130.5727</c:v>
                </c:pt>
                <c:pt idx="2">
                  <c:v>99.824699999999993</c:v>
                </c:pt>
                <c:pt idx="3">
                  <c:v>59.840699999999998</c:v>
                </c:pt>
                <c:pt idx="4">
                  <c:v>51.653700000000001</c:v>
                </c:pt>
                <c:pt idx="5">
                  <c:v>53.738699999999994</c:v>
                </c:pt>
                <c:pt idx="6">
                  <c:v>25.828700000000001</c:v>
                </c:pt>
                <c:pt idx="7">
                  <c:v>24.755700000000001</c:v>
                </c:pt>
                <c:pt idx="8">
                  <c:v>31.326699999999999</c:v>
                </c:pt>
                <c:pt idx="9">
                  <c:v>17.692699999999999</c:v>
                </c:pt>
                <c:pt idx="10">
                  <c:v>20.162699999999997</c:v>
                </c:pt>
                <c:pt idx="11">
                  <c:v>15.397699999999997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6C5-4B7E-9B43-4B0DE89D53B1}"/>
            </c:ext>
          </c:extLst>
        </c:ser>
        <c:ser>
          <c:idx val="2"/>
          <c:order val="2"/>
          <c:spPr>
            <a:ln w="19050">
              <a:noFill/>
            </a:ln>
          </c:spPr>
          <c:xVal>
            <c:numRef>
              <c:f>Sheet1!$AP$99:$AP$110</c:f>
              <c:numCache>
                <c:formatCode>General</c:formatCode>
                <c:ptCount val="12"/>
                <c:pt idx="0">
                  <c:v>98.915000000000006</c:v>
                </c:pt>
                <c:pt idx="1">
                  <c:v>106.417</c:v>
                </c:pt>
                <c:pt idx="2">
                  <c:v>85.36</c:v>
                </c:pt>
                <c:pt idx="3">
                  <c:v>47.402999999999999</c:v>
                </c:pt>
                <c:pt idx="4">
                  <c:v>47.808</c:v>
                </c:pt>
                <c:pt idx="5">
                  <c:v>47.814999999999998</c:v>
                </c:pt>
                <c:pt idx="6">
                  <c:v>22.288</c:v>
                </c:pt>
                <c:pt idx="7">
                  <c:v>19.39</c:v>
                </c:pt>
                <c:pt idx="8">
                  <c:v>17.673999999999999</c:v>
                </c:pt>
                <c:pt idx="9">
                  <c:v>10.206</c:v>
                </c:pt>
                <c:pt idx="10">
                  <c:v>9.7950000000000017</c:v>
                </c:pt>
                <c:pt idx="11">
                  <c:v>6.5400000000000009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6C5-4B7E-9B43-4B0DE89D53B1}"/>
            </c:ext>
          </c:extLst>
        </c:ser>
        <c:ser>
          <c:idx val="3"/>
          <c:order val="3"/>
          <c:spPr>
            <a:ln w="19050">
              <a:noFill/>
            </a:ln>
          </c:spPr>
          <c:xVal>
            <c:numRef>
              <c:f>Sheet1!$AS$99:$AS$110</c:f>
              <c:numCache>
                <c:formatCode>General</c:formatCode>
                <c:ptCount val="12"/>
                <c:pt idx="0">
                  <c:v>94.546700000000001</c:v>
                </c:pt>
                <c:pt idx="1">
                  <c:v>92.428699999999992</c:v>
                </c:pt>
                <c:pt idx="2">
                  <c:v>85.123699999999999</c:v>
                </c:pt>
                <c:pt idx="3">
                  <c:v>33.115700000000004</c:v>
                </c:pt>
                <c:pt idx="4">
                  <c:v>38.761700000000005</c:v>
                </c:pt>
                <c:pt idx="5">
                  <c:v>32.869700000000009</c:v>
                </c:pt>
                <c:pt idx="6">
                  <c:v>13.051700000000004</c:v>
                </c:pt>
                <c:pt idx="7">
                  <c:v>14.848700000000001</c:v>
                </c:pt>
                <c:pt idx="8">
                  <c:v>12.736700000000003</c:v>
                </c:pt>
                <c:pt idx="9">
                  <c:v>4.0317000000000007</c:v>
                </c:pt>
                <c:pt idx="10">
                  <c:v>7.2247000000000021</c:v>
                </c:pt>
                <c:pt idx="11">
                  <c:v>4.5737000000000023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6C5-4B7E-9B43-4B0DE89D53B1}"/>
            </c:ext>
          </c:extLst>
        </c:ser>
        <c:ser>
          <c:idx val="4"/>
          <c:order val="4"/>
          <c:spPr>
            <a:ln w="19050">
              <a:noFill/>
            </a:ln>
          </c:spPr>
          <c:xVal>
            <c:numRef>
              <c:f>Sheet1!$AV$99:$AV$110</c:f>
              <c:numCache>
                <c:formatCode>General</c:formatCode>
                <c:ptCount val="12"/>
                <c:pt idx="0">
                  <c:v>103.2316</c:v>
                </c:pt>
                <c:pt idx="1">
                  <c:v>107.5226</c:v>
                </c:pt>
                <c:pt idx="2">
                  <c:v>86.872599999999991</c:v>
                </c:pt>
                <c:pt idx="3">
                  <c:v>55.742600000000003</c:v>
                </c:pt>
                <c:pt idx="4">
                  <c:v>56.311600000000006</c:v>
                </c:pt>
                <c:pt idx="5">
                  <c:v>47.001600000000003</c:v>
                </c:pt>
                <c:pt idx="6">
                  <c:v>26.400599999999997</c:v>
                </c:pt>
                <c:pt idx="7">
                  <c:v>27.437600000000003</c:v>
                </c:pt>
                <c:pt idx="8">
                  <c:v>28.586599999999997</c:v>
                </c:pt>
                <c:pt idx="9">
                  <c:v>16.607599999999998</c:v>
                </c:pt>
                <c:pt idx="10">
                  <c:v>17.370599999999996</c:v>
                </c:pt>
                <c:pt idx="11">
                  <c:v>12.8546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6C5-4B7E-9B43-4B0DE89D53B1}"/>
            </c:ext>
          </c:extLst>
        </c:ser>
        <c:ser>
          <c:idx val="5"/>
          <c:order val="5"/>
          <c:spPr>
            <a:ln w="19050">
              <a:noFill/>
            </a:ln>
          </c:spPr>
          <c:xVal>
            <c:numRef>
              <c:f>Sheet1!$AY$99:$AY$110</c:f>
              <c:numCache>
                <c:formatCode>General</c:formatCode>
                <c:ptCount val="12"/>
                <c:pt idx="0">
                  <c:v>128.7431</c:v>
                </c:pt>
                <c:pt idx="1">
                  <c:v>123.46510000000001</c:v>
                </c:pt>
                <c:pt idx="2">
                  <c:v>121.9991</c:v>
                </c:pt>
                <c:pt idx="3">
                  <c:v>76.494100000000003</c:v>
                </c:pt>
                <c:pt idx="4">
                  <c:v>54.406100000000002</c:v>
                </c:pt>
                <c:pt idx="5">
                  <c:v>55.494099999999996</c:v>
                </c:pt>
                <c:pt idx="6">
                  <c:v>23.895099999999999</c:v>
                </c:pt>
                <c:pt idx="7">
                  <c:v>19.208099999999995</c:v>
                </c:pt>
                <c:pt idx="8">
                  <c:v>17.7821</c:v>
                </c:pt>
                <c:pt idx="9">
                  <c:v>6.9980999999999991</c:v>
                </c:pt>
                <c:pt idx="10">
                  <c:v>6.3270999999999997</c:v>
                </c:pt>
                <c:pt idx="11">
                  <c:v>6.2961000000000009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6C5-4B7E-9B43-4B0DE89D53B1}"/>
            </c:ext>
          </c:extLst>
        </c:ser>
        <c:ser>
          <c:idx val="6"/>
          <c:order val="6"/>
          <c:spPr>
            <a:ln w="19050">
              <a:noFill/>
            </a:ln>
          </c:spPr>
          <c:xVal>
            <c:numRef>
              <c:f>Sheet1!$BB$99:$BB$110</c:f>
              <c:numCache>
                <c:formatCode>General</c:formatCode>
                <c:ptCount val="12"/>
                <c:pt idx="0">
                  <c:v>80.066299999999998</c:v>
                </c:pt>
                <c:pt idx="1">
                  <c:v>91.514300000000006</c:v>
                </c:pt>
                <c:pt idx="2">
                  <c:v>131.3253</c:v>
                </c:pt>
                <c:pt idx="3">
                  <c:v>26.833300000000001</c:v>
                </c:pt>
                <c:pt idx="4">
                  <c:v>26.792299999999997</c:v>
                </c:pt>
                <c:pt idx="5">
                  <c:v>39.0533</c:v>
                </c:pt>
                <c:pt idx="6">
                  <c:v>10.548299999999999</c:v>
                </c:pt>
                <c:pt idx="7">
                  <c:v>10.6533</c:v>
                </c:pt>
                <c:pt idx="8">
                  <c:v>6.8612999999999982</c:v>
                </c:pt>
                <c:pt idx="9">
                  <c:v>3.2442999999999991</c:v>
                </c:pt>
                <c:pt idx="10">
                  <c:v>5.6702999999999992</c:v>
                </c:pt>
                <c:pt idx="11">
                  <c:v>2.2772999999999985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6C5-4B7E-9B43-4B0DE89D53B1}"/>
            </c:ext>
          </c:extLst>
        </c:ser>
        <c:ser>
          <c:idx val="7"/>
          <c:order val="7"/>
          <c:spPr>
            <a:ln w="19050">
              <a:noFill/>
            </a:ln>
          </c:spPr>
          <c:xVal>
            <c:numRef>
              <c:f>Sheet1!$BE$99:$BE$110</c:f>
              <c:numCache>
                <c:formatCode>General</c:formatCode>
                <c:ptCount val="12"/>
                <c:pt idx="0">
                  <c:v>43.385100000000001</c:v>
                </c:pt>
                <c:pt idx="1">
                  <c:v>28.4071</c:v>
                </c:pt>
                <c:pt idx="2">
                  <c:v>26.8491</c:v>
                </c:pt>
                <c:pt idx="3">
                  <c:v>10.539099999999998</c:v>
                </c:pt>
                <c:pt idx="4">
                  <c:v>11.479099999999999</c:v>
                </c:pt>
                <c:pt idx="5">
                  <c:v>9.5130999999999979</c:v>
                </c:pt>
                <c:pt idx="6">
                  <c:v>4.9220999999999968</c:v>
                </c:pt>
                <c:pt idx="7">
                  <c:v>3.5300999999999991</c:v>
                </c:pt>
                <c:pt idx="8">
                  <c:v>4.9610999999999983</c:v>
                </c:pt>
                <c:pt idx="9">
                  <c:v>3.6330999999999989</c:v>
                </c:pt>
                <c:pt idx="10">
                  <c:v>0.43409999999999904</c:v>
                </c:pt>
                <c:pt idx="11">
                  <c:v>1.9000999999999983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6C5-4B7E-9B43-4B0DE89D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5544"/>
        <c:axId val="558588168"/>
      </c:scatterChart>
      <c:valAx>
        <c:axId val="55858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8168"/>
        <c:crosses val="autoZero"/>
        <c:crossBetween val="midCat"/>
      </c:valAx>
      <c:valAx>
        <c:axId val="5585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55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2105788289687325"/>
                  <c:y val="3.5798649081297942E-2"/>
                </c:manualLayout>
              </c:layout>
              <c:numFmt formatCode="General" sourceLinked="0"/>
            </c:trendlineLbl>
          </c:trendline>
          <c:xVal>
            <c:numRef>
              <c:f>Sheet1!$AJ$99:$AJ$110</c:f>
              <c:numCache>
                <c:formatCode>General</c:formatCode>
                <c:ptCount val="12"/>
                <c:pt idx="0">
                  <c:v>119.10820000000001</c:v>
                </c:pt>
                <c:pt idx="1">
                  <c:v>114.74420000000001</c:v>
                </c:pt>
                <c:pt idx="2">
                  <c:v>113.53320000000001</c:v>
                </c:pt>
                <c:pt idx="3">
                  <c:v>76.3262</c:v>
                </c:pt>
                <c:pt idx="4">
                  <c:v>70.763199999999998</c:v>
                </c:pt>
                <c:pt idx="5">
                  <c:v>66.071200000000005</c:v>
                </c:pt>
                <c:pt idx="6">
                  <c:v>30.958200000000001</c:v>
                </c:pt>
                <c:pt idx="7">
                  <c:v>29.191199999999998</c:v>
                </c:pt>
                <c:pt idx="8">
                  <c:v>30.074200000000001</c:v>
                </c:pt>
                <c:pt idx="9">
                  <c:v>13.566199999999998</c:v>
                </c:pt>
                <c:pt idx="10">
                  <c:v>11.635200000000001</c:v>
                </c:pt>
                <c:pt idx="11">
                  <c:v>10.025200000000002</c:v>
                </c:pt>
              </c:numCache>
            </c:numRef>
          </c:xVal>
          <c:yVal>
            <c:numRef>
              <c:f>Sheet1!$BI$99:$BI$110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39-4314-87E4-E20ACD919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585544"/>
        <c:axId val="558588168"/>
      </c:scatterChart>
      <c:valAx>
        <c:axId val="558585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8168"/>
        <c:crosses val="autoZero"/>
        <c:crossBetween val="midCat"/>
      </c:valAx>
      <c:valAx>
        <c:axId val="5585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9000"/>
                </a:schemeClr>
              </a:solidFill>
              <a:round/>
            </a:ln>
            <a:effectLst/>
          </c:spPr>
        </c:majorGridlines>
        <c:minorGridlines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8554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 Cells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95-455C-B63C-A6CDC14D1D3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95-455C-B63C-A6CDC14D1D3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95-455C-B63C-A6CDC14D1D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95-455C-B63C-A6CDC14D1D3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95-455C-B63C-A6CDC14D1D3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95-455C-B63C-A6CDC14D1D3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695-455C-B63C-A6CDC14D1D3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695-455C-B63C-A6CDC14D1D3E}"/>
              </c:ext>
            </c:extLst>
          </c:dPt>
          <c:errBars>
            <c:errBarType val="plus"/>
            <c:errValType val="cust"/>
            <c:noEndCap val="0"/>
            <c:plus>
              <c:numRef>
                <c:f>GaR!$C$17:$J$17</c:f>
                <c:numCache>
                  <c:formatCode>General</c:formatCode>
                  <c:ptCount val="8"/>
                  <c:pt idx="0">
                    <c:v>9.9303535671528973</c:v>
                  </c:pt>
                  <c:pt idx="1">
                    <c:v>10.016130886126151</c:v>
                  </c:pt>
                  <c:pt idx="2">
                    <c:v>6.617066573109855</c:v>
                  </c:pt>
                  <c:pt idx="3">
                    <c:v>5.0706907472065108</c:v>
                  </c:pt>
                  <c:pt idx="4">
                    <c:v>5.9954741466647841</c:v>
                  </c:pt>
                  <c:pt idx="5">
                    <c:v>6.5643581375447786</c:v>
                  </c:pt>
                  <c:pt idx="6">
                    <c:v>4.4757991765521039</c:v>
                  </c:pt>
                  <c:pt idx="7">
                    <c:v>12.596649088494473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GaR!$C$11:$J$11</c:f>
              <c:strCache>
                <c:ptCount val="8"/>
                <c:pt idx="0">
                  <c:v>Plate 1</c:v>
                </c:pt>
                <c:pt idx="1">
                  <c:v>Plate 2</c:v>
                </c:pt>
                <c:pt idx="2">
                  <c:v>Plate 3</c:v>
                </c:pt>
                <c:pt idx="3">
                  <c:v>Plate 4</c:v>
                </c:pt>
                <c:pt idx="4">
                  <c:v>Plate 5</c:v>
                </c:pt>
                <c:pt idx="5">
                  <c:v>Plate 6</c:v>
                </c:pt>
                <c:pt idx="6">
                  <c:v>Plate 7</c:v>
                </c:pt>
                <c:pt idx="7">
                  <c:v>Plate 8</c:v>
                </c:pt>
              </c:strCache>
            </c:strRef>
          </c:cat>
          <c:val>
            <c:numRef>
              <c:f>GaR!$C$16:$J$16</c:f>
              <c:numCache>
                <c:formatCode>General</c:formatCode>
                <c:ptCount val="8"/>
                <c:pt idx="0">
                  <c:v>20.07195677555535</c:v>
                </c:pt>
                <c:pt idx="1">
                  <c:v>20.346234450026643</c:v>
                </c:pt>
                <c:pt idx="2">
                  <c:v>14.20792482546908</c:v>
                </c:pt>
                <c:pt idx="3">
                  <c:v>11.283090068094813</c:v>
                </c:pt>
                <c:pt idx="4">
                  <c:v>13.433959087007965</c:v>
                </c:pt>
                <c:pt idx="5">
                  <c:v>18.475198588780835</c:v>
                </c:pt>
                <c:pt idx="6">
                  <c:v>13.597995393850582</c:v>
                </c:pt>
                <c:pt idx="7">
                  <c:v>23.122450429702351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2-4F3D-9D8C-1F320C73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18188464"/>
        <c:axId val="618194040"/>
      </c:barChart>
      <c:catAx>
        <c:axId val="6181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94040"/>
        <c:crosses val="autoZero"/>
        <c:auto val="1"/>
        <c:lblAlgn val="ctr"/>
        <c:lblOffset val="100"/>
        <c:noMultiLvlLbl val="0"/>
      </c:catAx>
      <c:valAx>
        <c:axId val="6181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Lysate Adjusted Yield (mg/L culture)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'SH1-T1'!$F$1</c:f>
              <c:strCache>
                <c:ptCount val="1"/>
                <c:pt idx="0">
                  <c:v>Moles * MW_standard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657261592300963E-2"/>
                  <c:y val="1.1391076115485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'SH1-T1'!$E$2:$E$13</c:f>
              <c:numCache>
                <c:formatCode>General</c:formatCode>
                <c:ptCount val="12"/>
                <c:pt idx="0">
                  <c:v>129.93600000000001</c:v>
                </c:pt>
                <c:pt idx="1">
                  <c:v>125.572</c:v>
                </c:pt>
                <c:pt idx="2">
                  <c:v>124.361</c:v>
                </c:pt>
                <c:pt idx="3">
                  <c:v>87.153999999999996</c:v>
                </c:pt>
                <c:pt idx="4">
                  <c:v>81.590999999999994</c:v>
                </c:pt>
                <c:pt idx="5">
                  <c:v>76.899000000000001</c:v>
                </c:pt>
                <c:pt idx="6">
                  <c:v>41.786000000000001</c:v>
                </c:pt>
                <c:pt idx="7">
                  <c:v>40.018999999999998</c:v>
                </c:pt>
                <c:pt idx="8">
                  <c:v>40.902000000000001</c:v>
                </c:pt>
                <c:pt idx="9">
                  <c:v>24.393999999999998</c:v>
                </c:pt>
                <c:pt idx="10">
                  <c:v>22.463000000000001</c:v>
                </c:pt>
                <c:pt idx="11">
                  <c:v>20.853000000000002</c:v>
                </c:pt>
              </c:numCache>
            </c:numRef>
          </c:xVal>
          <c:yVal>
            <c:numRef>
              <c:f>'SH1-T1'!$F$2:$F$13</c:f>
              <c:numCache>
                <c:formatCode>General</c:formatCode>
                <c:ptCount val="12"/>
                <c:pt idx="0">
                  <c:v>48.150000000000006</c:v>
                </c:pt>
                <c:pt idx="1">
                  <c:v>48.150000000000006</c:v>
                </c:pt>
                <c:pt idx="2">
                  <c:v>48.150000000000006</c:v>
                </c:pt>
                <c:pt idx="3">
                  <c:v>24.075000000000003</c:v>
                </c:pt>
                <c:pt idx="4">
                  <c:v>24.075000000000003</c:v>
                </c:pt>
                <c:pt idx="5">
                  <c:v>24.075000000000003</c:v>
                </c:pt>
                <c:pt idx="6">
                  <c:v>12.037500000000001</c:v>
                </c:pt>
                <c:pt idx="7">
                  <c:v>12.037500000000001</c:v>
                </c:pt>
                <c:pt idx="8">
                  <c:v>12.037500000000001</c:v>
                </c:pt>
                <c:pt idx="9">
                  <c:v>6.0187500000000007</c:v>
                </c:pt>
                <c:pt idx="10">
                  <c:v>6.0187500000000007</c:v>
                </c:pt>
                <c:pt idx="11">
                  <c:v>6.0187500000000007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D-40C4-8D5A-EA39F6DA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49048"/>
        <c:axId val="331450032"/>
      </c:scatterChart>
      <c:valAx>
        <c:axId val="33144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Dot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50032"/>
        <c:crosses val="autoZero"/>
        <c:crossBetween val="midCat"/>
      </c:valAx>
      <c:valAx>
        <c:axId val="331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Moles</a:t>
                </a:r>
                <a:r>
                  <a:rPr lang="en-US" baseline="0"/>
                  <a:t> of Protein * MW_standard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4490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clusteredColumn" uniqueId="{DFA7063C-E730-48C2-B0EE-7F15AED2D3A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R^2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R^2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Plates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Plates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</cx:chartData>
  <cx:chart>
    <cx:plotArea>
      <cx:plotAreaRegion>
        <cx:series layoutId="boxWhisker" uniqueId="{594ECDA9-2F61-481E-A2E2-B22FC2A0A13F}">
          <cx:tx>
            <cx:txData>
              <cx:f>_xlchart.v1.2</cx:f>
              <cx:v>GaR</cx:v>
            </cx:txData>
          </cx:tx>
          <cx:dataId val="0"/>
          <cx:layoutPr>
            <cx:statistics quartileMethod="exclusive"/>
          </cx:layoutPr>
        </cx:series>
        <cx:series layoutId="boxWhisker" uniqueId="{911A83A8-0963-41A3-A468-7FA7F7DA73E3}">
          <cx:tx>
            <cx:txData>
              <cx:f>_xlchart.v1.3</cx:f>
              <cx:v>No Cell</cx:v>
            </cx:txData>
          </cx:tx>
          <cx:dataId val="1"/>
          <cx:layoutPr>
            <cx:statistics quartileMethod="exclusive"/>
          </cx:layoutPr>
        </cx:series>
        <cx:series layoutId="boxWhisker" uniqueId="{62855B2F-2309-45F8-B989-23E376A71257}">
          <cx:tx>
            <cx:txData>
              <cx:f>_xlchart.v1.4</cx:f>
              <cx:v>LOD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plotArea>
      <cx:plotAreaRegion>
        <cx:series layoutId="clusteredColumn" uniqueId="{4D6952DA-BAEB-4491-B634-CAA24F14733D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tle>
          <cx:tx>
            <cx:txData>
              <cx:v>Y-Intercept (LOD)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Y-Intercept (LOD)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# of Plates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Plates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289692</xdr:colOff>
      <xdr:row>84</xdr:row>
      <xdr:rowOff>96849</xdr:rowOff>
    </xdr:from>
    <xdr:to>
      <xdr:col>34</xdr:col>
      <xdr:colOff>570711</xdr:colOff>
      <xdr:row>105</xdr:row>
      <xdr:rowOff>6078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89582B3-D38A-4FCE-A592-6BDDF7A870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63217" y="16098849"/>
              <a:ext cx="4548219" cy="39097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541588</xdr:colOff>
      <xdr:row>220</xdr:row>
      <xdr:rowOff>77583</xdr:rowOff>
    </xdr:from>
    <xdr:to>
      <xdr:col>41</xdr:col>
      <xdr:colOff>83225</xdr:colOff>
      <xdr:row>242</xdr:row>
      <xdr:rowOff>157594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96E41E65-F310-4D22-B9F9-6A4D534F2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34313" y="41987583"/>
              <a:ext cx="6856837" cy="4271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143697</xdr:colOff>
      <xdr:row>96</xdr:row>
      <xdr:rowOff>84234</xdr:rowOff>
    </xdr:from>
    <xdr:to>
      <xdr:col>35</xdr:col>
      <xdr:colOff>448498</xdr:colOff>
      <xdr:row>110</xdr:row>
      <xdr:rowOff>113848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A2118ED-D30E-4915-9546-89919C8330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822" y="18372234"/>
              <a:ext cx="4572001" cy="269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333573</xdr:colOff>
      <xdr:row>125</xdr:row>
      <xdr:rowOff>93593</xdr:rowOff>
    </xdr:from>
    <xdr:to>
      <xdr:col>36</xdr:col>
      <xdr:colOff>32235</xdr:colOff>
      <xdr:row>139</xdr:row>
      <xdr:rowOff>123207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C4540-D4E9-4897-B2DB-83204C8E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574157</xdr:colOff>
      <xdr:row>145</xdr:row>
      <xdr:rowOff>168567</xdr:rowOff>
    </xdr:from>
    <xdr:to>
      <xdr:col>35</xdr:col>
      <xdr:colOff>266044</xdr:colOff>
      <xdr:row>160</xdr:row>
      <xdr:rowOff>11491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A88499-6C38-40FB-B08C-9BD87F97D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117763</xdr:colOff>
      <xdr:row>232</xdr:row>
      <xdr:rowOff>110836</xdr:rowOff>
    </xdr:from>
    <xdr:to>
      <xdr:col>22</xdr:col>
      <xdr:colOff>422563</xdr:colOff>
      <xdr:row>246</xdr:row>
      <xdr:rowOff>142355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62B4F-BED0-4A6C-88A4-17DBB6481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108857</xdr:colOff>
      <xdr:row>110</xdr:row>
      <xdr:rowOff>149926</xdr:rowOff>
    </xdr:from>
    <xdr:to>
      <xdr:col>51</xdr:col>
      <xdr:colOff>599950</xdr:colOff>
      <xdr:row>126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C4B5D2-0931-4CF6-B982-93AA96817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163287</xdr:colOff>
      <xdr:row>114</xdr:row>
      <xdr:rowOff>68036</xdr:rowOff>
    </xdr:from>
    <xdr:to>
      <xdr:col>65</xdr:col>
      <xdr:colOff>204108</xdr:colOff>
      <xdr:row>136</xdr:row>
      <xdr:rowOff>40573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8F14D7-6DFE-46A5-B5E2-2D524DA08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509866</xdr:colOff>
      <xdr:row>9</xdr:row>
      <xdr:rowOff>158002</xdr:rowOff>
    </xdr:from>
    <xdr:to>
      <xdr:col>22</xdr:col>
      <xdr:colOff>240925</xdr:colOff>
      <xdr:row>24</xdr:row>
      <xdr:rowOff>43702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7ADF3-5CC9-4DE7-B813-440F69E4D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AC7E8-C3AF-43C2-941A-75D58E99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C077-DD25-40A3-94EE-DFC1576003F3}">
  <dimension ref="A1:BI239"/>
  <sheetViews>
    <sheetView topLeftCell="A141" zoomScale="85" zoomScaleNormal="85" workbookViewId="0">
      <selection activeCell="D106" sqref="D106"/>
    </sheetView>
  </sheetViews>
  <sheetFormatPr defaultRowHeight="15" x14ac:dyDescent="0.25"/>
  <cols>
    <col min="3" max="3" width="12" bestFit="1" customWidth="1"/>
    <col min="4" max="4" width="11" bestFit="1" customWidth="1"/>
  </cols>
  <sheetData>
    <row r="1" spans="2:42" x14ac:dyDescent="0.25">
      <c r="C1" s="3" t="s">
        <v>142</v>
      </c>
      <c r="D1" s="3"/>
      <c r="E1" s="3"/>
      <c r="F1" s="3" t="s">
        <v>143</v>
      </c>
      <c r="G1" s="3"/>
      <c r="H1" s="3"/>
      <c r="I1" s="3" t="s">
        <v>144</v>
      </c>
      <c r="J1" s="3"/>
      <c r="K1" s="3"/>
      <c r="L1" s="3" t="s">
        <v>145</v>
      </c>
      <c r="M1" s="3"/>
      <c r="N1" s="3"/>
      <c r="O1" s="3" t="s">
        <v>146</v>
      </c>
      <c r="P1" s="3"/>
      <c r="Q1" s="3"/>
      <c r="R1" s="3" t="s">
        <v>147</v>
      </c>
      <c r="S1" s="3"/>
      <c r="T1" s="3"/>
      <c r="U1" s="3" t="s">
        <v>148</v>
      </c>
      <c r="V1" s="3"/>
      <c r="W1" s="3"/>
      <c r="X1" s="3" t="s">
        <v>149</v>
      </c>
      <c r="Y1" s="3"/>
      <c r="Z1" s="3"/>
    </row>
    <row r="2" spans="2:42" x14ac:dyDescent="0.25">
      <c r="B2" t="s">
        <v>0</v>
      </c>
      <c r="C2" t="s">
        <v>115</v>
      </c>
      <c r="D2" t="s">
        <v>116</v>
      </c>
      <c r="E2" t="s">
        <v>117</v>
      </c>
      <c r="F2" t="s">
        <v>115</v>
      </c>
      <c r="G2" t="s">
        <v>116</v>
      </c>
      <c r="H2" t="s">
        <v>117</v>
      </c>
      <c r="I2" t="s">
        <v>115</v>
      </c>
      <c r="J2" t="s">
        <v>116</v>
      </c>
      <c r="K2" t="s">
        <v>117</v>
      </c>
      <c r="L2" t="s">
        <v>115</v>
      </c>
      <c r="M2" t="s">
        <v>116</v>
      </c>
      <c r="N2" t="s">
        <v>117</v>
      </c>
      <c r="O2" t="s">
        <v>115</v>
      </c>
      <c r="P2" t="s">
        <v>116</v>
      </c>
      <c r="Q2" t="s">
        <v>117</v>
      </c>
      <c r="R2" t="s">
        <v>115</v>
      </c>
      <c r="S2" t="s">
        <v>116</v>
      </c>
      <c r="T2" t="s">
        <v>117</v>
      </c>
      <c r="U2" t="s">
        <v>115</v>
      </c>
      <c r="V2" t="s">
        <v>116</v>
      </c>
      <c r="W2" t="s">
        <v>117</v>
      </c>
      <c r="X2" t="s">
        <v>115</v>
      </c>
      <c r="Y2" t="s">
        <v>116</v>
      </c>
      <c r="Z2" t="s">
        <v>117</v>
      </c>
    </row>
    <row r="3" spans="2:42" x14ac:dyDescent="0.25">
      <c r="B3" t="s">
        <v>1</v>
      </c>
      <c r="C3">
        <v>15.016</v>
      </c>
      <c r="D3">
        <v>4.7050000000000001</v>
      </c>
      <c r="E3">
        <v>10.609</v>
      </c>
      <c r="F3">
        <v>30.079000000000001</v>
      </c>
      <c r="G3">
        <v>17.73</v>
      </c>
      <c r="H3">
        <v>18.114000000000001</v>
      </c>
      <c r="I3">
        <v>47.167999999999999</v>
      </c>
      <c r="J3">
        <v>47.762999999999998</v>
      </c>
      <c r="K3">
        <v>38.576000000000001</v>
      </c>
      <c r="L3">
        <v>142.77799999999999</v>
      </c>
      <c r="M3">
        <v>85.236999999999995</v>
      </c>
      <c r="N3">
        <v>146.661</v>
      </c>
      <c r="O3">
        <v>30.838000000000001</v>
      </c>
      <c r="P3">
        <v>16.184000000000001</v>
      </c>
      <c r="Q3">
        <v>27.210999999999999</v>
      </c>
      <c r="R3">
        <v>34.173000000000002</v>
      </c>
      <c r="S3">
        <v>24.533000000000001</v>
      </c>
      <c r="T3">
        <v>12.443</v>
      </c>
      <c r="U3">
        <v>66.122</v>
      </c>
      <c r="V3">
        <v>39.887</v>
      </c>
      <c r="W3">
        <v>27.013000000000002</v>
      </c>
      <c r="X3">
        <v>56.218000000000004</v>
      </c>
      <c r="Y3">
        <v>134.17099999999999</v>
      </c>
      <c r="Z3">
        <v>98.566000000000003</v>
      </c>
      <c r="AB3">
        <v>1</v>
      </c>
      <c r="AC3">
        <v>4.9000000000000002E-2</v>
      </c>
      <c r="AE3">
        <v>2</v>
      </c>
      <c r="AF3">
        <v>255</v>
      </c>
      <c r="AG3">
        <v>4.8410000000000002</v>
      </c>
      <c r="AH3">
        <v>435660</v>
      </c>
    </row>
    <row r="4" spans="2:42" x14ac:dyDescent="0.25">
      <c r="B4" t="s">
        <v>2</v>
      </c>
      <c r="C4">
        <v>39.939</v>
      </c>
      <c r="D4">
        <v>33.481000000000002</v>
      </c>
      <c r="E4">
        <v>24.695</v>
      </c>
      <c r="F4">
        <v>69.704999999999998</v>
      </c>
      <c r="G4">
        <v>39.003999999999998</v>
      </c>
      <c r="H4">
        <v>51.506999999999998</v>
      </c>
      <c r="I4">
        <v>38.734999999999999</v>
      </c>
      <c r="J4">
        <v>35.914000000000001</v>
      </c>
      <c r="K4">
        <v>53.667000000000002</v>
      </c>
      <c r="L4">
        <v>18.456</v>
      </c>
      <c r="M4">
        <v>6.39</v>
      </c>
      <c r="N4">
        <v>8.3629999999999995</v>
      </c>
      <c r="O4">
        <v>16.853999999999999</v>
      </c>
      <c r="P4">
        <v>3.8780000000000001</v>
      </c>
      <c r="Q4">
        <v>14.227</v>
      </c>
      <c r="R4">
        <v>49.468000000000004</v>
      </c>
      <c r="S4">
        <v>29.052</v>
      </c>
      <c r="T4">
        <v>28.013999999999999</v>
      </c>
      <c r="U4">
        <v>17.745000000000001</v>
      </c>
      <c r="V4">
        <v>25.212</v>
      </c>
      <c r="W4">
        <v>39.447000000000003</v>
      </c>
      <c r="X4">
        <v>17.234000000000002</v>
      </c>
      <c r="Y4">
        <v>12.281000000000001</v>
      </c>
      <c r="Z4">
        <v>4.2930000000000001</v>
      </c>
      <c r="AB4">
        <v>2</v>
      </c>
      <c r="AC4">
        <v>4.9000000000000002E-2</v>
      </c>
      <c r="AE4">
        <v>0</v>
      </c>
      <c r="AF4">
        <v>15</v>
      </c>
      <c r="AG4">
        <v>0.21099999999999999</v>
      </c>
      <c r="AH4">
        <v>18973</v>
      </c>
    </row>
    <row r="5" spans="2:42" x14ac:dyDescent="0.25">
      <c r="B5" t="s">
        <v>3</v>
      </c>
      <c r="C5">
        <v>29.376000000000001</v>
      </c>
      <c r="D5">
        <v>9.2040000000000006</v>
      </c>
      <c r="E5">
        <v>24.571000000000002</v>
      </c>
      <c r="F5">
        <v>40.554000000000002</v>
      </c>
      <c r="G5">
        <v>29.227</v>
      </c>
      <c r="H5">
        <v>20.776</v>
      </c>
      <c r="I5">
        <v>8.4949999999999992</v>
      </c>
      <c r="J5">
        <v>15.048999999999999</v>
      </c>
      <c r="K5">
        <v>1.3240000000000001</v>
      </c>
      <c r="L5">
        <v>141.07</v>
      </c>
      <c r="M5">
        <v>162.61699999999999</v>
      </c>
      <c r="N5">
        <v>145.73500000000001</v>
      </c>
      <c r="O5">
        <v>21.210999999999999</v>
      </c>
      <c r="P5">
        <v>17.616</v>
      </c>
      <c r="Q5">
        <v>33.966000000000001</v>
      </c>
      <c r="R5">
        <v>36.445</v>
      </c>
      <c r="S5">
        <v>19.067</v>
      </c>
      <c r="T5">
        <v>27.163</v>
      </c>
      <c r="U5">
        <v>28.673999999999999</v>
      </c>
      <c r="V5">
        <v>25.433</v>
      </c>
      <c r="W5">
        <v>38.148000000000003</v>
      </c>
      <c r="X5">
        <v>41.01</v>
      </c>
      <c r="Y5">
        <v>84.153999999999996</v>
      </c>
      <c r="Z5">
        <v>50.743000000000002</v>
      </c>
      <c r="AB5">
        <v>3</v>
      </c>
      <c r="AC5">
        <v>4.9000000000000002E-2</v>
      </c>
      <c r="AE5">
        <v>1</v>
      </c>
      <c r="AF5">
        <v>224</v>
      </c>
      <c r="AG5">
        <v>2.492</v>
      </c>
      <c r="AH5">
        <v>224282</v>
      </c>
    </row>
    <row r="6" spans="2:42" x14ac:dyDescent="0.25">
      <c r="B6" t="s">
        <v>4</v>
      </c>
      <c r="C6">
        <v>30.402000000000001</v>
      </c>
      <c r="D6">
        <v>23.148</v>
      </c>
      <c r="E6">
        <v>22.225000000000001</v>
      </c>
      <c r="F6">
        <v>20.960999999999999</v>
      </c>
      <c r="G6">
        <v>5.0529999999999999</v>
      </c>
      <c r="H6">
        <v>7.234</v>
      </c>
      <c r="I6">
        <v>71.564999999999998</v>
      </c>
      <c r="J6">
        <v>44.148000000000003</v>
      </c>
      <c r="K6">
        <v>107.029</v>
      </c>
      <c r="L6">
        <v>18.268000000000001</v>
      </c>
      <c r="M6">
        <v>5.2350000000000003</v>
      </c>
      <c r="N6">
        <v>6.4260000000000002</v>
      </c>
      <c r="O6">
        <v>56.353000000000002</v>
      </c>
      <c r="P6">
        <v>49.121000000000002</v>
      </c>
      <c r="Q6">
        <v>86.031999999999996</v>
      </c>
      <c r="R6">
        <v>17.579999999999998</v>
      </c>
      <c r="S6">
        <v>8.4550000000000001</v>
      </c>
      <c r="T6">
        <v>9.4030000000000005</v>
      </c>
      <c r="U6">
        <v>23.785</v>
      </c>
      <c r="V6">
        <v>19.219000000000001</v>
      </c>
      <c r="W6">
        <v>15.663</v>
      </c>
      <c r="X6">
        <v>18.771000000000001</v>
      </c>
      <c r="Y6">
        <v>15.648</v>
      </c>
      <c r="Z6">
        <v>11.97</v>
      </c>
      <c r="AB6">
        <v>4</v>
      </c>
      <c r="AC6">
        <v>4.9000000000000002E-2</v>
      </c>
      <c r="AE6">
        <v>1</v>
      </c>
      <c r="AF6">
        <v>68</v>
      </c>
      <c r="AG6">
        <v>0.58799999999999997</v>
      </c>
      <c r="AH6">
        <v>52908</v>
      </c>
      <c r="AP6" s="1"/>
    </row>
    <row r="7" spans="2:42" x14ac:dyDescent="0.25">
      <c r="B7" t="s">
        <v>5</v>
      </c>
      <c r="C7">
        <v>19.616</v>
      </c>
      <c r="D7">
        <v>12.61</v>
      </c>
      <c r="E7">
        <v>22.527000000000001</v>
      </c>
      <c r="F7">
        <v>23.120999999999999</v>
      </c>
      <c r="G7">
        <v>11.443</v>
      </c>
      <c r="H7">
        <v>14.898</v>
      </c>
      <c r="I7">
        <v>120.81100000000001</v>
      </c>
      <c r="J7">
        <v>77.375</v>
      </c>
      <c r="K7">
        <v>97.093999999999994</v>
      </c>
      <c r="L7">
        <v>38.326000000000001</v>
      </c>
      <c r="M7">
        <v>35.576000000000001</v>
      </c>
      <c r="N7">
        <v>30.925000000000001</v>
      </c>
      <c r="O7">
        <v>13.074999999999999</v>
      </c>
      <c r="P7">
        <v>3.2189999999999999</v>
      </c>
      <c r="Q7">
        <v>9.3130000000000006</v>
      </c>
      <c r="R7">
        <v>33.479999999999997</v>
      </c>
      <c r="S7">
        <v>24.254999999999999</v>
      </c>
      <c r="T7">
        <v>17.341000000000001</v>
      </c>
      <c r="U7">
        <v>22.417000000000002</v>
      </c>
      <c r="V7">
        <v>32.880000000000003</v>
      </c>
      <c r="W7">
        <v>23.943000000000001</v>
      </c>
      <c r="X7">
        <v>14.465999999999999</v>
      </c>
      <c r="Y7">
        <v>15.254</v>
      </c>
      <c r="Z7">
        <v>7.9009999999999998</v>
      </c>
      <c r="AB7">
        <v>5</v>
      </c>
      <c r="AC7">
        <v>4.9000000000000002E-2</v>
      </c>
      <c r="AE7">
        <v>1</v>
      </c>
      <c r="AF7">
        <v>43</v>
      </c>
      <c r="AG7">
        <v>0.38800000000000001</v>
      </c>
      <c r="AH7">
        <v>34924</v>
      </c>
    </row>
    <row r="8" spans="2:42" x14ac:dyDescent="0.25">
      <c r="B8" t="s">
        <v>6</v>
      </c>
      <c r="C8">
        <v>9.1259999999999994</v>
      </c>
      <c r="D8">
        <v>5.0170000000000003</v>
      </c>
      <c r="E8">
        <v>13.061999999999999</v>
      </c>
      <c r="F8">
        <v>21.529</v>
      </c>
      <c r="G8">
        <v>8.8849999999999998</v>
      </c>
      <c r="H8">
        <v>9.0709999999999997</v>
      </c>
      <c r="I8">
        <v>116.221</v>
      </c>
      <c r="J8">
        <v>118.43899999999999</v>
      </c>
      <c r="K8">
        <v>99.626000000000005</v>
      </c>
      <c r="L8">
        <v>20.041</v>
      </c>
      <c r="M8">
        <v>9.0589999999999993</v>
      </c>
      <c r="N8">
        <v>9.1769999999999996</v>
      </c>
      <c r="O8">
        <v>34.265000000000001</v>
      </c>
      <c r="P8">
        <v>24.422999999999998</v>
      </c>
      <c r="Q8">
        <v>20.059000000000001</v>
      </c>
      <c r="R8">
        <v>11.474</v>
      </c>
      <c r="S8">
        <v>8.7840000000000007</v>
      </c>
      <c r="T8">
        <v>9.952</v>
      </c>
      <c r="U8">
        <v>19.407</v>
      </c>
      <c r="V8">
        <v>6.1669999999999998</v>
      </c>
      <c r="W8">
        <v>20.47</v>
      </c>
      <c r="X8">
        <v>13.37</v>
      </c>
      <c r="Y8">
        <v>7.9889999999999999</v>
      </c>
      <c r="Z8">
        <v>4.3419999999999996</v>
      </c>
      <c r="AB8">
        <v>6</v>
      </c>
      <c r="AC8">
        <v>4.9000000000000002E-2</v>
      </c>
      <c r="AE8">
        <v>1</v>
      </c>
      <c r="AF8">
        <v>15</v>
      </c>
      <c r="AG8">
        <v>0.21299999999999999</v>
      </c>
      <c r="AH8">
        <v>19190</v>
      </c>
    </row>
    <row r="9" spans="2:42" x14ac:dyDescent="0.25">
      <c r="B9" t="s">
        <v>7</v>
      </c>
      <c r="C9">
        <v>11.819000000000001</v>
      </c>
      <c r="D9">
        <v>6.0220000000000002</v>
      </c>
      <c r="E9">
        <v>14.41</v>
      </c>
      <c r="F9">
        <v>22.869</v>
      </c>
      <c r="G9">
        <v>8.0809999999999995</v>
      </c>
      <c r="H9">
        <v>9.2189999999999994</v>
      </c>
      <c r="I9">
        <v>7.7240000000000002</v>
      </c>
      <c r="J9">
        <v>11.816000000000001</v>
      </c>
      <c r="K9">
        <v>1.9239999999999999</v>
      </c>
      <c r="L9">
        <v>22.922000000000001</v>
      </c>
      <c r="M9">
        <v>9.4700000000000006</v>
      </c>
      <c r="N9">
        <v>10.763999999999999</v>
      </c>
      <c r="O9">
        <v>24.308</v>
      </c>
      <c r="P9">
        <v>12.981</v>
      </c>
      <c r="Q9">
        <v>36.573999999999998</v>
      </c>
      <c r="R9">
        <v>57.337000000000003</v>
      </c>
      <c r="S9">
        <v>18.803000000000001</v>
      </c>
      <c r="T9">
        <v>16.678000000000001</v>
      </c>
      <c r="U9">
        <v>14.439</v>
      </c>
      <c r="V9">
        <v>4.4080000000000004</v>
      </c>
      <c r="W9">
        <v>18.431000000000001</v>
      </c>
      <c r="X9">
        <v>140.31200000000001</v>
      </c>
      <c r="Y9">
        <v>128.65600000000001</v>
      </c>
      <c r="Z9">
        <v>157.524</v>
      </c>
      <c r="AB9">
        <v>7</v>
      </c>
      <c r="AC9">
        <v>4.9000000000000002E-2</v>
      </c>
      <c r="AE9">
        <v>6</v>
      </c>
      <c r="AF9">
        <v>255</v>
      </c>
      <c r="AG9">
        <v>7.7359999999999998</v>
      </c>
      <c r="AH9">
        <v>696256</v>
      </c>
    </row>
    <row r="10" spans="2:42" x14ac:dyDescent="0.25">
      <c r="B10" t="s">
        <v>8</v>
      </c>
      <c r="C10">
        <v>11.116</v>
      </c>
      <c r="D10">
        <v>3.9769999999999999</v>
      </c>
      <c r="E10">
        <v>11.84</v>
      </c>
      <c r="F10">
        <v>27.677</v>
      </c>
      <c r="G10">
        <v>14.686</v>
      </c>
      <c r="H10">
        <v>26.859000000000002</v>
      </c>
      <c r="I10">
        <v>40.167999999999999</v>
      </c>
      <c r="J10">
        <v>33.692999999999998</v>
      </c>
      <c r="K10">
        <v>36.212000000000003</v>
      </c>
      <c r="L10">
        <v>18.312999999999999</v>
      </c>
      <c r="M10">
        <v>7.2869999999999999</v>
      </c>
      <c r="N10">
        <v>6.5590000000000002</v>
      </c>
      <c r="O10">
        <v>21.581</v>
      </c>
      <c r="P10">
        <v>9.3089999999999993</v>
      </c>
      <c r="Q10">
        <v>17.535</v>
      </c>
      <c r="R10">
        <v>131.64500000000001</v>
      </c>
      <c r="S10">
        <v>105.61799999999999</v>
      </c>
      <c r="T10">
        <v>67.081000000000003</v>
      </c>
      <c r="U10">
        <v>10.526999999999999</v>
      </c>
      <c r="V10">
        <v>6.524</v>
      </c>
      <c r="W10">
        <v>19.466000000000001</v>
      </c>
      <c r="X10">
        <v>94.186999999999998</v>
      </c>
      <c r="Y10">
        <v>90.57</v>
      </c>
      <c r="Z10">
        <v>24.901</v>
      </c>
      <c r="AB10">
        <v>8</v>
      </c>
      <c r="AC10">
        <v>4.9000000000000002E-2</v>
      </c>
      <c r="AE10">
        <v>1</v>
      </c>
      <c r="AF10">
        <v>144</v>
      </c>
      <c r="AG10">
        <v>1.2230000000000001</v>
      </c>
      <c r="AH10">
        <v>110063</v>
      </c>
    </row>
    <row r="11" spans="2:42" x14ac:dyDescent="0.25">
      <c r="B11" t="s">
        <v>9</v>
      </c>
      <c r="C11">
        <v>13.426</v>
      </c>
      <c r="D11">
        <v>11.108000000000001</v>
      </c>
      <c r="E11">
        <v>14.414</v>
      </c>
      <c r="F11">
        <v>36.896999999999998</v>
      </c>
      <c r="G11">
        <v>23.16</v>
      </c>
      <c r="H11">
        <v>37.881999999999998</v>
      </c>
      <c r="I11">
        <v>7.4470000000000001</v>
      </c>
      <c r="J11">
        <v>13.177</v>
      </c>
      <c r="K11">
        <v>1.4119999999999999</v>
      </c>
      <c r="L11">
        <v>19.337</v>
      </c>
      <c r="M11">
        <v>9.8049999999999997</v>
      </c>
      <c r="N11">
        <v>9.2129999999999992</v>
      </c>
      <c r="O11">
        <v>22.335000000000001</v>
      </c>
      <c r="P11">
        <v>15.159000000000001</v>
      </c>
      <c r="Q11">
        <v>31.933</v>
      </c>
      <c r="R11">
        <v>10.81</v>
      </c>
      <c r="S11">
        <v>8.6319999999999997</v>
      </c>
      <c r="T11">
        <v>7.0259999999999998</v>
      </c>
      <c r="U11">
        <v>17.774999999999999</v>
      </c>
      <c r="V11">
        <v>15.271000000000001</v>
      </c>
      <c r="W11">
        <v>27.969000000000001</v>
      </c>
      <c r="X11">
        <v>13.058</v>
      </c>
      <c r="Y11">
        <v>6.61</v>
      </c>
      <c r="Z11">
        <v>4.1230000000000002</v>
      </c>
      <c r="AB11">
        <v>9</v>
      </c>
      <c r="AC11">
        <v>4.9000000000000002E-2</v>
      </c>
      <c r="AE11">
        <v>1</v>
      </c>
      <c r="AF11">
        <v>7</v>
      </c>
      <c r="AG11">
        <v>0.20300000000000001</v>
      </c>
      <c r="AH11">
        <v>18225</v>
      </c>
    </row>
    <row r="12" spans="2:42" x14ac:dyDescent="0.25">
      <c r="B12" t="s">
        <v>10</v>
      </c>
      <c r="C12">
        <v>11.342000000000001</v>
      </c>
      <c r="D12">
        <v>8.2370000000000001</v>
      </c>
      <c r="E12">
        <v>10.651999999999999</v>
      </c>
      <c r="F12">
        <v>25.536999999999999</v>
      </c>
      <c r="G12">
        <v>9.7650000000000006</v>
      </c>
      <c r="H12">
        <v>12.385999999999999</v>
      </c>
      <c r="I12">
        <v>7.8769999999999998</v>
      </c>
      <c r="J12">
        <v>12.252000000000001</v>
      </c>
      <c r="K12">
        <v>1.3819999999999999</v>
      </c>
      <c r="L12">
        <v>34.332000000000001</v>
      </c>
      <c r="M12">
        <v>11.821</v>
      </c>
      <c r="N12">
        <v>35.32</v>
      </c>
      <c r="O12">
        <v>11.847</v>
      </c>
      <c r="P12">
        <v>6.6020000000000003</v>
      </c>
      <c r="Q12">
        <v>10.425000000000001</v>
      </c>
      <c r="R12">
        <v>10.968</v>
      </c>
      <c r="S12">
        <v>11.826000000000001</v>
      </c>
      <c r="T12">
        <v>6.3769999999999998</v>
      </c>
      <c r="U12">
        <v>18.562000000000001</v>
      </c>
      <c r="V12">
        <v>11.853999999999999</v>
      </c>
      <c r="W12">
        <v>22.103999999999999</v>
      </c>
      <c r="X12">
        <v>20.963999999999999</v>
      </c>
      <c r="Y12">
        <v>10.096</v>
      </c>
      <c r="Z12">
        <v>9.7119999999999997</v>
      </c>
      <c r="AB12">
        <v>10</v>
      </c>
      <c r="AC12">
        <v>4.9000000000000002E-2</v>
      </c>
      <c r="AE12">
        <v>2</v>
      </c>
      <c r="AF12">
        <v>20</v>
      </c>
      <c r="AG12">
        <v>0.47699999999999998</v>
      </c>
      <c r="AH12">
        <v>42928</v>
      </c>
    </row>
    <row r="13" spans="2:42" x14ac:dyDescent="0.25">
      <c r="B13" t="s">
        <v>11</v>
      </c>
      <c r="C13">
        <v>26.966000000000001</v>
      </c>
      <c r="D13">
        <v>20.571999999999999</v>
      </c>
      <c r="E13">
        <v>23.390999999999998</v>
      </c>
      <c r="F13">
        <v>20.823</v>
      </c>
      <c r="G13">
        <v>7.8630000000000004</v>
      </c>
      <c r="H13">
        <v>7.2690000000000001</v>
      </c>
      <c r="I13">
        <v>117.366</v>
      </c>
      <c r="J13">
        <v>132.583</v>
      </c>
      <c r="K13">
        <v>148.19</v>
      </c>
      <c r="L13">
        <v>17.524999999999999</v>
      </c>
      <c r="M13">
        <v>4.6070000000000002</v>
      </c>
      <c r="N13">
        <v>7.3760000000000003</v>
      </c>
      <c r="O13">
        <v>11.332000000000001</v>
      </c>
      <c r="P13">
        <v>5.1310000000000002</v>
      </c>
      <c r="Q13">
        <v>8.8049999999999997</v>
      </c>
      <c r="R13">
        <v>9.2319999999999993</v>
      </c>
      <c r="S13">
        <v>13.957000000000001</v>
      </c>
      <c r="T13">
        <v>6.14</v>
      </c>
      <c r="U13">
        <v>13.847</v>
      </c>
      <c r="V13">
        <v>5.8710000000000004</v>
      </c>
      <c r="W13">
        <v>13.948</v>
      </c>
      <c r="X13">
        <v>32.628</v>
      </c>
      <c r="Y13">
        <v>34.176000000000002</v>
      </c>
      <c r="Z13">
        <v>44.945</v>
      </c>
      <c r="AB13">
        <v>11</v>
      </c>
      <c r="AC13">
        <v>4.9000000000000002E-2</v>
      </c>
      <c r="AE13">
        <v>2</v>
      </c>
      <c r="AF13">
        <v>120</v>
      </c>
      <c r="AG13">
        <v>2.2069999999999999</v>
      </c>
      <c r="AH13">
        <v>198657</v>
      </c>
    </row>
    <row r="14" spans="2:42" x14ac:dyDescent="0.25">
      <c r="B14" t="s">
        <v>12</v>
      </c>
      <c r="C14">
        <v>10.391</v>
      </c>
      <c r="D14">
        <v>8.2899999999999991</v>
      </c>
      <c r="E14">
        <v>13.45</v>
      </c>
      <c r="F14">
        <v>80.072000000000003</v>
      </c>
      <c r="G14">
        <v>100.099</v>
      </c>
      <c r="H14">
        <v>142.476</v>
      </c>
      <c r="I14">
        <v>25.657</v>
      </c>
      <c r="J14">
        <v>43.296999999999997</v>
      </c>
      <c r="K14">
        <v>30.300999999999998</v>
      </c>
      <c r="L14">
        <v>64.486999999999995</v>
      </c>
      <c r="M14">
        <v>15.01</v>
      </c>
      <c r="N14">
        <v>27.798999999999999</v>
      </c>
      <c r="O14">
        <v>45.093000000000004</v>
      </c>
      <c r="P14">
        <v>55.42</v>
      </c>
      <c r="Q14">
        <v>75.459999999999994</v>
      </c>
      <c r="R14">
        <v>12.067</v>
      </c>
      <c r="S14">
        <v>6.069</v>
      </c>
      <c r="T14">
        <v>6.0439999999999996</v>
      </c>
      <c r="U14">
        <v>58.73</v>
      </c>
      <c r="V14">
        <v>62.723999999999997</v>
      </c>
      <c r="W14">
        <v>106.28400000000001</v>
      </c>
      <c r="X14">
        <v>9.0730000000000004</v>
      </c>
      <c r="Y14">
        <v>5.0679999999999996</v>
      </c>
      <c r="Z14">
        <v>3.0760000000000001</v>
      </c>
      <c r="AB14">
        <v>12</v>
      </c>
      <c r="AC14">
        <v>4.9000000000000002E-2</v>
      </c>
      <c r="AE14">
        <v>0</v>
      </c>
      <c r="AF14">
        <v>7</v>
      </c>
      <c r="AG14">
        <v>0.151</v>
      </c>
      <c r="AH14">
        <v>13594</v>
      </c>
    </row>
    <row r="15" spans="2:42" x14ac:dyDescent="0.25">
      <c r="B15" t="s">
        <v>13</v>
      </c>
      <c r="C15">
        <v>26.484000000000002</v>
      </c>
      <c r="D15">
        <v>13.631</v>
      </c>
      <c r="E15">
        <v>17.605</v>
      </c>
      <c r="F15">
        <v>141.73400000000001</v>
      </c>
      <c r="G15">
        <v>111.374</v>
      </c>
      <c r="H15">
        <v>131.11799999999999</v>
      </c>
      <c r="I15">
        <v>32.859000000000002</v>
      </c>
      <c r="J15">
        <v>32.093000000000004</v>
      </c>
      <c r="K15">
        <v>14.339</v>
      </c>
      <c r="L15">
        <v>50.000999999999998</v>
      </c>
      <c r="M15">
        <v>32.372</v>
      </c>
      <c r="N15">
        <v>18.712</v>
      </c>
      <c r="O15">
        <v>22.478000000000002</v>
      </c>
      <c r="P15">
        <v>5.5460000000000003</v>
      </c>
      <c r="Q15">
        <v>8.6519999999999992</v>
      </c>
      <c r="R15">
        <v>23.49</v>
      </c>
      <c r="S15">
        <v>19.443000000000001</v>
      </c>
      <c r="T15">
        <v>14.635999999999999</v>
      </c>
      <c r="U15">
        <v>79.102999999999994</v>
      </c>
      <c r="V15">
        <v>102.392</v>
      </c>
      <c r="W15">
        <v>71.450999999999993</v>
      </c>
      <c r="X15">
        <v>16.745000000000001</v>
      </c>
      <c r="Y15">
        <v>11.262</v>
      </c>
      <c r="Z15">
        <v>11.695</v>
      </c>
      <c r="AB15">
        <v>13</v>
      </c>
      <c r="AC15">
        <v>4.9000000000000002E-2</v>
      </c>
      <c r="AE15">
        <v>0</v>
      </c>
      <c r="AF15">
        <v>76</v>
      </c>
      <c r="AG15">
        <v>0.57399999999999995</v>
      </c>
      <c r="AH15">
        <v>51694</v>
      </c>
    </row>
    <row r="16" spans="2:42" x14ac:dyDescent="0.25">
      <c r="B16" t="s">
        <v>14</v>
      </c>
      <c r="C16">
        <v>15.414</v>
      </c>
      <c r="D16">
        <v>3.58</v>
      </c>
      <c r="E16">
        <v>10.308</v>
      </c>
      <c r="F16">
        <v>20.823</v>
      </c>
      <c r="G16">
        <v>69.245000000000005</v>
      </c>
      <c r="H16">
        <v>17.812999999999999</v>
      </c>
      <c r="I16">
        <v>31.568999999999999</v>
      </c>
      <c r="J16">
        <v>26.488</v>
      </c>
      <c r="K16">
        <v>12.72</v>
      </c>
      <c r="L16">
        <v>16.459</v>
      </c>
      <c r="M16">
        <v>4.7119999999999997</v>
      </c>
      <c r="N16">
        <v>7.7389999999999999</v>
      </c>
      <c r="O16">
        <v>29.89</v>
      </c>
      <c r="P16">
        <v>9.6920000000000002</v>
      </c>
      <c r="Q16">
        <v>23.669</v>
      </c>
      <c r="R16">
        <v>35.508000000000003</v>
      </c>
      <c r="S16">
        <v>17.774000000000001</v>
      </c>
      <c r="T16">
        <v>64.537000000000006</v>
      </c>
      <c r="U16">
        <v>69.156999999999996</v>
      </c>
      <c r="V16">
        <v>92.171000000000006</v>
      </c>
      <c r="W16">
        <v>53.561999999999998</v>
      </c>
      <c r="X16">
        <v>10.052</v>
      </c>
      <c r="Y16">
        <v>7.1310000000000002</v>
      </c>
      <c r="Z16">
        <v>2.2200000000000002</v>
      </c>
      <c r="AB16">
        <v>14</v>
      </c>
      <c r="AC16">
        <v>4.9000000000000002E-2</v>
      </c>
      <c r="AE16">
        <v>0</v>
      </c>
      <c r="AF16">
        <v>6</v>
      </c>
      <c r="AG16">
        <v>0.109</v>
      </c>
      <c r="AH16">
        <v>9812</v>
      </c>
    </row>
    <row r="17" spans="2:42" x14ac:dyDescent="0.25">
      <c r="B17" t="s">
        <v>15</v>
      </c>
      <c r="C17">
        <v>13.031000000000001</v>
      </c>
      <c r="D17">
        <v>2.1800000000000002</v>
      </c>
      <c r="E17">
        <v>9.27</v>
      </c>
      <c r="F17">
        <v>19.062000000000001</v>
      </c>
      <c r="G17">
        <v>8.9280000000000008</v>
      </c>
      <c r="H17">
        <v>6.9829999999999997</v>
      </c>
      <c r="I17">
        <v>19.922000000000001</v>
      </c>
      <c r="J17">
        <v>23.593</v>
      </c>
      <c r="K17">
        <v>12.6</v>
      </c>
      <c r="L17">
        <v>32.707999999999998</v>
      </c>
      <c r="M17">
        <v>28.225999999999999</v>
      </c>
      <c r="N17">
        <v>14.627000000000001</v>
      </c>
      <c r="O17">
        <v>9.8019999999999996</v>
      </c>
      <c r="P17">
        <v>8.9629999999999992</v>
      </c>
      <c r="Q17">
        <v>16.367999999999999</v>
      </c>
      <c r="R17">
        <v>13.587</v>
      </c>
      <c r="S17">
        <v>9.1989999999999998</v>
      </c>
      <c r="T17">
        <v>8.2829999999999995</v>
      </c>
      <c r="U17">
        <v>10.129</v>
      </c>
      <c r="V17">
        <v>10.509</v>
      </c>
      <c r="W17">
        <v>29.285</v>
      </c>
      <c r="X17">
        <v>12.94</v>
      </c>
      <c r="Y17">
        <v>11.929</v>
      </c>
      <c r="Z17">
        <v>17.649999999999999</v>
      </c>
      <c r="AB17">
        <v>15</v>
      </c>
      <c r="AC17">
        <v>4.9000000000000002E-2</v>
      </c>
      <c r="AE17">
        <v>3</v>
      </c>
      <c r="AF17">
        <v>93</v>
      </c>
      <c r="AG17">
        <v>0.86699999999999999</v>
      </c>
      <c r="AH17">
        <v>78011</v>
      </c>
    </row>
    <row r="18" spans="2:42" x14ac:dyDescent="0.25">
      <c r="B18" t="s">
        <v>16</v>
      </c>
      <c r="C18">
        <v>12.151999999999999</v>
      </c>
      <c r="D18">
        <v>3.5150000000000001</v>
      </c>
      <c r="E18">
        <v>10.646000000000001</v>
      </c>
      <c r="F18">
        <v>54.219000000000001</v>
      </c>
      <c r="G18">
        <v>106.01</v>
      </c>
      <c r="H18">
        <v>16.917999999999999</v>
      </c>
      <c r="I18">
        <v>28.163</v>
      </c>
      <c r="J18">
        <v>13.486000000000001</v>
      </c>
      <c r="K18">
        <v>9.7639999999999993</v>
      </c>
      <c r="L18">
        <v>18.841000000000001</v>
      </c>
      <c r="M18">
        <v>4.07</v>
      </c>
      <c r="N18">
        <v>5.8179999999999996</v>
      </c>
      <c r="O18">
        <v>29.219000000000001</v>
      </c>
      <c r="P18">
        <v>10.436</v>
      </c>
      <c r="Q18">
        <v>11.192</v>
      </c>
      <c r="R18">
        <v>21.177</v>
      </c>
      <c r="S18">
        <v>8.52</v>
      </c>
      <c r="T18">
        <v>14.975</v>
      </c>
      <c r="U18">
        <v>33.365000000000002</v>
      </c>
      <c r="V18">
        <v>16.524999999999999</v>
      </c>
      <c r="W18">
        <v>24.6</v>
      </c>
      <c r="X18">
        <v>12.159000000000001</v>
      </c>
      <c r="Y18">
        <v>10.696</v>
      </c>
      <c r="Z18">
        <v>6.86</v>
      </c>
      <c r="AB18">
        <v>16</v>
      </c>
      <c r="AC18">
        <v>4.9000000000000002E-2</v>
      </c>
      <c r="AE18">
        <v>0</v>
      </c>
      <c r="AF18">
        <v>27</v>
      </c>
      <c r="AG18">
        <v>0.33700000000000002</v>
      </c>
      <c r="AH18">
        <v>30322</v>
      </c>
    </row>
    <row r="19" spans="2:42" x14ac:dyDescent="0.25">
      <c r="B19" t="s">
        <v>17</v>
      </c>
      <c r="C19">
        <v>9.2289999999999992</v>
      </c>
      <c r="D19">
        <v>2.968</v>
      </c>
      <c r="E19">
        <v>12.489000000000001</v>
      </c>
      <c r="F19">
        <v>17.922999999999998</v>
      </c>
      <c r="G19">
        <v>10.285</v>
      </c>
      <c r="H19">
        <v>7.883</v>
      </c>
      <c r="I19">
        <v>50.244999999999997</v>
      </c>
      <c r="J19">
        <v>23.748999999999999</v>
      </c>
      <c r="K19">
        <v>13.238</v>
      </c>
      <c r="L19">
        <v>38.518999999999998</v>
      </c>
      <c r="M19">
        <v>10.83</v>
      </c>
      <c r="N19">
        <v>8.2810000000000006</v>
      </c>
      <c r="O19">
        <v>27.033999999999999</v>
      </c>
      <c r="P19">
        <v>19.135000000000002</v>
      </c>
      <c r="Q19">
        <v>9.3770000000000007</v>
      </c>
      <c r="R19">
        <v>20.71</v>
      </c>
      <c r="S19">
        <v>13.64</v>
      </c>
      <c r="T19">
        <v>11.35</v>
      </c>
      <c r="U19">
        <v>22.614999999999998</v>
      </c>
      <c r="V19">
        <v>26.157</v>
      </c>
      <c r="W19">
        <v>14.134</v>
      </c>
      <c r="X19">
        <v>37.526000000000003</v>
      </c>
      <c r="Y19">
        <v>38.820999999999998</v>
      </c>
      <c r="Z19">
        <v>50.472999999999999</v>
      </c>
      <c r="AB19">
        <v>17</v>
      </c>
      <c r="AC19">
        <v>4.9000000000000002E-2</v>
      </c>
      <c r="AE19">
        <v>2</v>
      </c>
      <c r="AF19">
        <v>255</v>
      </c>
      <c r="AG19">
        <v>2.4790000000000001</v>
      </c>
      <c r="AH19">
        <v>223092</v>
      </c>
    </row>
    <row r="20" spans="2:42" x14ac:dyDescent="0.25">
      <c r="B20" t="s">
        <v>18</v>
      </c>
      <c r="C20">
        <v>11.567</v>
      </c>
      <c r="D20">
        <v>8.766</v>
      </c>
      <c r="E20">
        <v>12.284000000000001</v>
      </c>
      <c r="F20">
        <v>19.981999999999999</v>
      </c>
      <c r="G20">
        <v>7.3730000000000002</v>
      </c>
      <c r="H20">
        <v>8.548</v>
      </c>
      <c r="I20">
        <v>22.853999999999999</v>
      </c>
      <c r="J20">
        <v>22.885999999999999</v>
      </c>
      <c r="K20">
        <v>12.21</v>
      </c>
      <c r="L20">
        <v>18.190999999999999</v>
      </c>
      <c r="M20">
        <v>8.1129999999999995</v>
      </c>
      <c r="N20">
        <v>8.3919999999999995</v>
      </c>
      <c r="O20">
        <v>116.351</v>
      </c>
      <c r="P20">
        <v>123.5</v>
      </c>
      <c r="Q20">
        <v>25.838999999999999</v>
      </c>
      <c r="R20">
        <v>16.995999999999999</v>
      </c>
      <c r="S20">
        <v>9.2430000000000003</v>
      </c>
      <c r="T20">
        <v>9.1470000000000002</v>
      </c>
      <c r="U20">
        <v>19.082999999999998</v>
      </c>
      <c r="V20">
        <v>6.7939999999999996</v>
      </c>
      <c r="W20">
        <v>17.466999999999999</v>
      </c>
      <c r="X20">
        <v>10.303000000000001</v>
      </c>
      <c r="Y20">
        <v>5.7409999999999997</v>
      </c>
      <c r="Z20">
        <v>3.673</v>
      </c>
      <c r="AB20">
        <v>18</v>
      </c>
      <c r="AC20">
        <v>4.9000000000000002E-2</v>
      </c>
      <c r="AE20">
        <v>0</v>
      </c>
      <c r="AF20">
        <v>9</v>
      </c>
      <c r="AG20">
        <v>0.18</v>
      </c>
      <c r="AH20">
        <v>16233</v>
      </c>
    </row>
    <row r="21" spans="2:42" x14ac:dyDescent="0.25">
      <c r="B21" t="s">
        <v>19</v>
      </c>
      <c r="C21">
        <v>11.167</v>
      </c>
      <c r="D21">
        <v>3.5550000000000002</v>
      </c>
      <c r="E21">
        <v>11.284000000000001</v>
      </c>
      <c r="F21">
        <v>55.582999999999998</v>
      </c>
      <c r="G21">
        <v>79.28</v>
      </c>
      <c r="H21">
        <v>74.096000000000004</v>
      </c>
      <c r="I21">
        <v>16.462</v>
      </c>
      <c r="J21">
        <v>17.212</v>
      </c>
      <c r="K21">
        <v>6.5830000000000002</v>
      </c>
      <c r="L21">
        <v>15.513</v>
      </c>
      <c r="M21">
        <v>5.5670000000000002</v>
      </c>
      <c r="N21">
        <v>6.548</v>
      </c>
      <c r="O21">
        <v>32.103000000000002</v>
      </c>
      <c r="P21">
        <v>15.481</v>
      </c>
      <c r="Q21">
        <v>14.102</v>
      </c>
      <c r="R21">
        <v>18.001999999999999</v>
      </c>
      <c r="S21">
        <v>6.9420000000000002</v>
      </c>
      <c r="T21">
        <v>11.414</v>
      </c>
      <c r="U21">
        <v>66.361000000000004</v>
      </c>
      <c r="V21">
        <v>20.309000000000001</v>
      </c>
      <c r="W21">
        <v>23.809000000000001</v>
      </c>
      <c r="X21">
        <v>32.686999999999998</v>
      </c>
      <c r="Y21">
        <v>31.742999999999999</v>
      </c>
      <c r="Z21">
        <v>24.893999999999998</v>
      </c>
      <c r="AB21">
        <v>19</v>
      </c>
      <c r="AC21">
        <v>4.9000000000000002E-2</v>
      </c>
      <c r="AE21">
        <v>2</v>
      </c>
      <c r="AF21">
        <v>121</v>
      </c>
      <c r="AG21">
        <v>1.2230000000000001</v>
      </c>
      <c r="AH21">
        <v>110033</v>
      </c>
    </row>
    <row r="22" spans="2:42" x14ac:dyDescent="0.25">
      <c r="B22" t="s">
        <v>20</v>
      </c>
      <c r="C22">
        <v>24.099</v>
      </c>
      <c r="D22">
        <v>22.821000000000002</v>
      </c>
      <c r="E22">
        <v>22.673999999999999</v>
      </c>
      <c r="F22">
        <v>20.04</v>
      </c>
      <c r="G22">
        <v>5.7619999999999996</v>
      </c>
      <c r="H22">
        <v>8.3339999999999996</v>
      </c>
      <c r="I22">
        <v>51.92</v>
      </c>
      <c r="J22">
        <v>37.976999999999997</v>
      </c>
      <c r="K22">
        <v>25.582000000000001</v>
      </c>
      <c r="L22">
        <v>17.401</v>
      </c>
      <c r="M22">
        <v>8.3529999999999998</v>
      </c>
      <c r="N22">
        <v>8.7880000000000003</v>
      </c>
      <c r="O22">
        <v>24.247</v>
      </c>
      <c r="P22">
        <v>16.114999999999998</v>
      </c>
      <c r="Q22">
        <v>9.4909999999999997</v>
      </c>
      <c r="R22">
        <v>26.457999999999998</v>
      </c>
      <c r="S22">
        <v>18.114000000000001</v>
      </c>
      <c r="T22">
        <v>20.943000000000001</v>
      </c>
      <c r="U22">
        <v>12.866</v>
      </c>
      <c r="V22">
        <v>5.2190000000000003</v>
      </c>
      <c r="W22">
        <v>12.420999999999999</v>
      </c>
      <c r="X22">
        <v>21.96</v>
      </c>
      <c r="Y22">
        <v>17.015999999999998</v>
      </c>
      <c r="Z22">
        <v>17.015000000000001</v>
      </c>
      <c r="AB22">
        <v>20</v>
      </c>
      <c r="AC22">
        <v>4.9000000000000002E-2</v>
      </c>
      <c r="AE22">
        <v>1</v>
      </c>
      <c r="AF22">
        <v>65</v>
      </c>
      <c r="AG22">
        <v>0.83599999999999997</v>
      </c>
      <c r="AH22">
        <v>75206</v>
      </c>
    </row>
    <row r="23" spans="2:42" x14ac:dyDescent="0.25">
      <c r="B23" t="s">
        <v>21</v>
      </c>
      <c r="C23">
        <v>16.568000000000001</v>
      </c>
      <c r="D23">
        <v>25.463999999999999</v>
      </c>
      <c r="E23">
        <v>12.397</v>
      </c>
      <c r="F23">
        <v>36.064</v>
      </c>
      <c r="G23">
        <v>62.734000000000002</v>
      </c>
      <c r="H23">
        <v>54.401000000000003</v>
      </c>
      <c r="I23">
        <v>38.506</v>
      </c>
      <c r="J23">
        <v>14.896000000000001</v>
      </c>
      <c r="K23">
        <v>6.1870000000000003</v>
      </c>
      <c r="L23">
        <v>17.085000000000001</v>
      </c>
      <c r="M23">
        <v>4.8220000000000001</v>
      </c>
      <c r="N23">
        <v>7.665</v>
      </c>
      <c r="O23">
        <v>26.62</v>
      </c>
      <c r="P23">
        <v>27.356999999999999</v>
      </c>
      <c r="Q23">
        <v>25.207000000000001</v>
      </c>
      <c r="R23">
        <v>15.6</v>
      </c>
      <c r="S23">
        <v>7.0880000000000001</v>
      </c>
      <c r="T23">
        <v>15.169</v>
      </c>
      <c r="U23">
        <v>11.727</v>
      </c>
      <c r="V23">
        <v>4.1589999999999998</v>
      </c>
      <c r="W23">
        <v>8.6180000000000003</v>
      </c>
      <c r="X23">
        <v>59.591000000000001</v>
      </c>
      <c r="Y23">
        <v>88.33</v>
      </c>
      <c r="Z23">
        <v>71.549000000000007</v>
      </c>
      <c r="AB23">
        <v>21</v>
      </c>
      <c r="AC23">
        <v>4.9000000000000002E-2</v>
      </c>
      <c r="AE23">
        <v>2</v>
      </c>
      <c r="AF23">
        <v>255</v>
      </c>
      <c r="AG23">
        <v>3.5139999999999998</v>
      </c>
      <c r="AH23">
        <v>316245</v>
      </c>
    </row>
    <row r="24" spans="2:42" x14ac:dyDescent="0.25">
      <c r="B24" t="s">
        <v>22</v>
      </c>
      <c r="C24">
        <v>17.597999999999999</v>
      </c>
      <c r="D24">
        <v>13.518000000000001</v>
      </c>
      <c r="E24">
        <v>15.724</v>
      </c>
      <c r="F24">
        <v>19.123999999999999</v>
      </c>
      <c r="G24">
        <v>4.7949999999999999</v>
      </c>
      <c r="H24">
        <v>7.8280000000000003</v>
      </c>
      <c r="I24">
        <v>7.0449999999999999</v>
      </c>
      <c r="J24">
        <v>12.249000000000001</v>
      </c>
      <c r="K24">
        <v>1.569</v>
      </c>
      <c r="L24">
        <v>24.195</v>
      </c>
      <c r="M24">
        <v>6.5990000000000002</v>
      </c>
      <c r="N24">
        <v>10.282999999999999</v>
      </c>
      <c r="O24">
        <v>33.651000000000003</v>
      </c>
      <c r="P24">
        <v>28.890999999999998</v>
      </c>
      <c r="Q24">
        <v>17.25</v>
      </c>
      <c r="R24">
        <v>16.57</v>
      </c>
      <c r="S24">
        <v>15.090999999999999</v>
      </c>
      <c r="T24">
        <v>7.8380000000000001</v>
      </c>
      <c r="U24">
        <v>128.554</v>
      </c>
      <c r="V24">
        <v>24.629000000000001</v>
      </c>
      <c r="W24">
        <v>41.08</v>
      </c>
      <c r="X24">
        <v>13.875999999999999</v>
      </c>
      <c r="Y24">
        <v>8.9979999999999993</v>
      </c>
      <c r="Z24">
        <v>11.942</v>
      </c>
      <c r="AB24">
        <v>22</v>
      </c>
      <c r="AC24">
        <v>4.9000000000000002E-2</v>
      </c>
      <c r="AE24">
        <v>0</v>
      </c>
      <c r="AF24">
        <v>48</v>
      </c>
      <c r="AG24">
        <v>0.58599999999999997</v>
      </c>
      <c r="AH24">
        <v>52784</v>
      </c>
      <c r="AP24" s="1"/>
    </row>
    <row r="25" spans="2:42" x14ac:dyDescent="0.25">
      <c r="B25" t="s">
        <v>23</v>
      </c>
      <c r="C25">
        <v>7.2130000000000001</v>
      </c>
      <c r="D25">
        <v>3.722</v>
      </c>
      <c r="E25">
        <v>10.205</v>
      </c>
      <c r="F25">
        <v>22.631</v>
      </c>
      <c r="G25">
        <v>39.381999999999998</v>
      </c>
      <c r="H25">
        <v>10.912000000000001</v>
      </c>
      <c r="I25">
        <v>7.7380000000000004</v>
      </c>
      <c r="J25">
        <v>11.798999999999999</v>
      </c>
      <c r="K25">
        <v>1.5149999999999999</v>
      </c>
      <c r="L25">
        <v>29.818000000000001</v>
      </c>
      <c r="M25">
        <v>67.569999999999993</v>
      </c>
      <c r="N25">
        <v>18.754999999999999</v>
      </c>
      <c r="O25">
        <v>34.058999999999997</v>
      </c>
      <c r="P25">
        <v>21.015000000000001</v>
      </c>
      <c r="Q25">
        <v>23.119</v>
      </c>
      <c r="R25">
        <v>16.289000000000001</v>
      </c>
      <c r="S25">
        <v>13.28</v>
      </c>
      <c r="T25">
        <v>12.944000000000001</v>
      </c>
      <c r="U25">
        <v>11.741</v>
      </c>
      <c r="V25">
        <v>3.931</v>
      </c>
      <c r="W25">
        <v>14.467000000000001</v>
      </c>
      <c r="X25">
        <v>9.4809999999999999</v>
      </c>
      <c r="Y25">
        <v>7.3</v>
      </c>
      <c r="Z25">
        <v>3.6360000000000001</v>
      </c>
      <c r="AB25">
        <v>23</v>
      </c>
      <c r="AC25">
        <v>4.9000000000000002E-2</v>
      </c>
      <c r="AE25">
        <v>0</v>
      </c>
      <c r="AF25">
        <v>11</v>
      </c>
      <c r="AG25">
        <v>0.17899999999999999</v>
      </c>
      <c r="AH25">
        <v>16070</v>
      </c>
    </row>
    <row r="26" spans="2:42" x14ac:dyDescent="0.25">
      <c r="B26" t="s">
        <v>24</v>
      </c>
      <c r="C26">
        <v>6.1779999999999999</v>
      </c>
      <c r="D26">
        <v>4.1470000000000002</v>
      </c>
      <c r="E26">
        <v>10.968</v>
      </c>
      <c r="F26">
        <v>23.471</v>
      </c>
      <c r="G26">
        <v>11.840999999999999</v>
      </c>
      <c r="H26">
        <v>20.545000000000002</v>
      </c>
      <c r="I26">
        <v>83.751000000000005</v>
      </c>
      <c r="J26">
        <v>92.730999999999995</v>
      </c>
      <c r="K26">
        <v>23.050999999999998</v>
      </c>
      <c r="L26">
        <v>24.187000000000001</v>
      </c>
      <c r="M26">
        <v>5.7939999999999996</v>
      </c>
      <c r="N26">
        <v>17.187999999999999</v>
      </c>
      <c r="O26">
        <v>17.361000000000001</v>
      </c>
      <c r="P26">
        <v>17.645</v>
      </c>
      <c r="Q26">
        <v>15.227</v>
      </c>
      <c r="R26">
        <v>12.000999999999999</v>
      </c>
      <c r="S26">
        <v>3.8380000000000001</v>
      </c>
      <c r="T26">
        <v>5.8849999999999998</v>
      </c>
      <c r="U26">
        <v>23.712</v>
      </c>
      <c r="V26">
        <v>10.587999999999999</v>
      </c>
      <c r="W26">
        <v>24.39</v>
      </c>
      <c r="X26">
        <v>33.709000000000003</v>
      </c>
      <c r="Y26">
        <v>106.518</v>
      </c>
      <c r="Z26">
        <v>67.924000000000007</v>
      </c>
      <c r="AB26">
        <v>24</v>
      </c>
      <c r="AC26">
        <v>4.9000000000000002E-2</v>
      </c>
      <c r="AE26">
        <v>1</v>
      </c>
      <c r="AF26">
        <v>255</v>
      </c>
      <c r="AG26">
        <v>3.3359999999999999</v>
      </c>
      <c r="AH26">
        <v>300222</v>
      </c>
    </row>
    <row r="27" spans="2:42" x14ac:dyDescent="0.25">
      <c r="B27" t="s">
        <v>25</v>
      </c>
      <c r="C27">
        <v>30.082000000000001</v>
      </c>
      <c r="D27">
        <v>24.931999999999999</v>
      </c>
      <c r="E27">
        <v>60.835000000000001</v>
      </c>
      <c r="F27">
        <v>44.652999999999999</v>
      </c>
      <c r="G27">
        <v>26.989000000000001</v>
      </c>
      <c r="H27">
        <v>39.231999999999999</v>
      </c>
      <c r="I27">
        <v>16.667999999999999</v>
      </c>
      <c r="J27">
        <v>14.265000000000001</v>
      </c>
      <c r="K27">
        <v>3.55</v>
      </c>
      <c r="L27">
        <v>65.326999999999998</v>
      </c>
      <c r="M27">
        <v>40.481000000000002</v>
      </c>
      <c r="N27">
        <v>65.680000000000007</v>
      </c>
      <c r="O27">
        <v>26.161000000000001</v>
      </c>
      <c r="P27">
        <v>3.4420000000000002</v>
      </c>
      <c r="Q27">
        <v>9.4600000000000009</v>
      </c>
      <c r="R27">
        <v>16.129000000000001</v>
      </c>
      <c r="S27">
        <v>18.619</v>
      </c>
      <c r="T27">
        <v>10.183999999999999</v>
      </c>
      <c r="U27">
        <v>98.986000000000004</v>
      </c>
      <c r="V27">
        <v>119.908</v>
      </c>
      <c r="W27">
        <v>110.735</v>
      </c>
      <c r="X27">
        <v>90.165000000000006</v>
      </c>
      <c r="Y27">
        <v>118.06699999999999</v>
      </c>
      <c r="Z27">
        <v>150.49700000000001</v>
      </c>
      <c r="AB27">
        <v>25</v>
      </c>
      <c r="AC27">
        <v>4.9000000000000002E-2</v>
      </c>
      <c r="AE27">
        <v>6</v>
      </c>
      <c r="AF27">
        <v>255</v>
      </c>
      <c r="AG27">
        <v>7.391</v>
      </c>
      <c r="AH27">
        <v>665198</v>
      </c>
    </row>
    <row r="28" spans="2:42" x14ac:dyDescent="0.25">
      <c r="B28" t="s">
        <v>26</v>
      </c>
      <c r="C28">
        <v>40.319000000000003</v>
      </c>
      <c r="D28">
        <v>62.218000000000004</v>
      </c>
      <c r="E28">
        <v>31.966000000000001</v>
      </c>
      <c r="F28">
        <v>21.68</v>
      </c>
      <c r="G28">
        <v>10.24</v>
      </c>
      <c r="H28">
        <v>11.319000000000001</v>
      </c>
      <c r="I28">
        <v>48.162999999999997</v>
      </c>
      <c r="J28">
        <v>31.4</v>
      </c>
      <c r="K28">
        <v>75.453999999999994</v>
      </c>
      <c r="L28">
        <v>18.539000000000001</v>
      </c>
      <c r="M28">
        <v>5.4489999999999998</v>
      </c>
      <c r="N28">
        <v>8.0589999999999993</v>
      </c>
      <c r="O28">
        <v>29.196999999999999</v>
      </c>
      <c r="P28">
        <v>18.565000000000001</v>
      </c>
      <c r="Q28">
        <v>11.276</v>
      </c>
      <c r="R28">
        <v>18.54</v>
      </c>
      <c r="S28">
        <v>15.6</v>
      </c>
      <c r="T28">
        <v>6.7030000000000003</v>
      </c>
      <c r="U28">
        <v>158.791</v>
      </c>
      <c r="V28">
        <v>126.172</v>
      </c>
      <c r="W28">
        <v>34.567999999999998</v>
      </c>
      <c r="X28">
        <v>29.047000000000001</v>
      </c>
      <c r="Y28">
        <v>36.167000000000002</v>
      </c>
      <c r="Z28">
        <v>32.786000000000001</v>
      </c>
      <c r="AB28">
        <v>26</v>
      </c>
      <c r="AC28">
        <v>4.9000000000000002E-2</v>
      </c>
      <c r="AE28">
        <v>0</v>
      </c>
      <c r="AF28">
        <v>219</v>
      </c>
      <c r="AG28">
        <v>1.61</v>
      </c>
      <c r="AH28">
        <v>144916</v>
      </c>
    </row>
    <row r="29" spans="2:42" x14ac:dyDescent="0.25">
      <c r="B29" t="s">
        <v>27</v>
      </c>
      <c r="C29">
        <v>20.628</v>
      </c>
      <c r="D29">
        <v>7.7080000000000002</v>
      </c>
      <c r="E29">
        <v>20.446000000000002</v>
      </c>
      <c r="F29">
        <v>20.027999999999999</v>
      </c>
      <c r="G29">
        <v>10.353999999999999</v>
      </c>
      <c r="H29">
        <v>9.1690000000000005</v>
      </c>
      <c r="I29">
        <v>9.7590000000000003</v>
      </c>
      <c r="J29">
        <v>14.625999999999999</v>
      </c>
      <c r="K29">
        <v>1.393</v>
      </c>
      <c r="L29">
        <v>81.661000000000001</v>
      </c>
      <c r="M29">
        <v>51.795999999999999</v>
      </c>
      <c r="N29">
        <v>19.149999999999999</v>
      </c>
      <c r="O29">
        <v>24.937000000000001</v>
      </c>
      <c r="P29">
        <v>12.353999999999999</v>
      </c>
      <c r="Q29">
        <v>22.106999999999999</v>
      </c>
      <c r="R29">
        <v>34.161000000000001</v>
      </c>
      <c r="S29">
        <v>20.170999999999999</v>
      </c>
      <c r="T29">
        <v>23.094000000000001</v>
      </c>
      <c r="U29">
        <v>17.670999999999999</v>
      </c>
      <c r="V29">
        <v>13.773</v>
      </c>
      <c r="W29">
        <v>35.404000000000003</v>
      </c>
      <c r="X29">
        <v>17.231000000000002</v>
      </c>
      <c r="Y29">
        <v>18.318999999999999</v>
      </c>
      <c r="Z29">
        <v>13.906000000000001</v>
      </c>
      <c r="AB29">
        <v>27</v>
      </c>
      <c r="AC29">
        <v>4.9000000000000002E-2</v>
      </c>
      <c r="AE29">
        <v>1</v>
      </c>
      <c r="AF29">
        <v>67</v>
      </c>
      <c r="AG29">
        <v>0.68300000000000005</v>
      </c>
      <c r="AH29">
        <v>61464</v>
      </c>
    </row>
    <row r="30" spans="2:42" x14ac:dyDescent="0.25">
      <c r="B30" t="s">
        <v>28</v>
      </c>
      <c r="C30">
        <v>50.947000000000003</v>
      </c>
      <c r="D30">
        <v>61.35</v>
      </c>
      <c r="E30">
        <v>29.29</v>
      </c>
      <c r="F30">
        <v>22.94</v>
      </c>
      <c r="G30">
        <v>10.725</v>
      </c>
      <c r="H30">
        <v>8.4629999999999992</v>
      </c>
      <c r="I30">
        <v>31.321000000000002</v>
      </c>
      <c r="J30">
        <v>20.844999999999999</v>
      </c>
      <c r="K30">
        <v>7.1689999999999996</v>
      </c>
      <c r="L30">
        <v>67.736999999999995</v>
      </c>
      <c r="M30">
        <v>20.481999999999999</v>
      </c>
      <c r="N30">
        <v>18.001000000000001</v>
      </c>
      <c r="O30">
        <v>44.75</v>
      </c>
      <c r="P30">
        <v>17.567</v>
      </c>
      <c r="Q30">
        <v>14.176</v>
      </c>
      <c r="R30">
        <v>21.728999999999999</v>
      </c>
      <c r="S30">
        <v>8.0280000000000005</v>
      </c>
      <c r="T30">
        <v>14.324999999999999</v>
      </c>
      <c r="U30">
        <v>17.013000000000002</v>
      </c>
      <c r="V30">
        <v>3.77</v>
      </c>
      <c r="W30">
        <v>18.812000000000001</v>
      </c>
      <c r="X30">
        <v>11.117000000000001</v>
      </c>
      <c r="Y30">
        <v>7.2439999999999998</v>
      </c>
      <c r="Z30">
        <v>6.5949999999999998</v>
      </c>
      <c r="AB30">
        <v>28</v>
      </c>
      <c r="AC30">
        <v>4.9000000000000002E-2</v>
      </c>
      <c r="AE30">
        <v>0</v>
      </c>
      <c r="AF30">
        <v>28</v>
      </c>
      <c r="AG30">
        <v>0.32400000000000001</v>
      </c>
      <c r="AH30">
        <v>29151</v>
      </c>
    </row>
    <row r="31" spans="2:42" x14ac:dyDescent="0.25">
      <c r="B31" t="s">
        <v>29</v>
      </c>
      <c r="C31">
        <v>14.721</v>
      </c>
      <c r="D31">
        <v>5.2670000000000003</v>
      </c>
      <c r="E31">
        <v>14.154999999999999</v>
      </c>
      <c r="F31">
        <v>31.884</v>
      </c>
      <c r="G31">
        <v>19.225999999999999</v>
      </c>
      <c r="H31">
        <v>11.082000000000001</v>
      </c>
      <c r="I31">
        <v>26.577999999999999</v>
      </c>
      <c r="J31">
        <v>16.943999999999999</v>
      </c>
      <c r="K31">
        <v>4.2869999999999999</v>
      </c>
      <c r="L31">
        <v>57.343000000000004</v>
      </c>
      <c r="M31">
        <v>28.288</v>
      </c>
      <c r="N31">
        <v>27.484999999999999</v>
      </c>
      <c r="O31">
        <v>24.192</v>
      </c>
      <c r="P31">
        <v>12.512</v>
      </c>
      <c r="Q31">
        <v>8.8640000000000008</v>
      </c>
      <c r="R31">
        <v>17.14</v>
      </c>
      <c r="S31">
        <v>11.959</v>
      </c>
      <c r="T31">
        <v>12.265000000000001</v>
      </c>
      <c r="U31">
        <v>29.818999999999999</v>
      </c>
      <c r="V31">
        <v>20.309000000000001</v>
      </c>
      <c r="W31">
        <v>29.648</v>
      </c>
      <c r="X31">
        <v>11.829000000000001</v>
      </c>
      <c r="Y31">
        <v>8.4649999999999999</v>
      </c>
      <c r="Z31">
        <v>4.3390000000000004</v>
      </c>
      <c r="AB31">
        <v>29</v>
      </c>
      <c r="AC31">
        <v>4.9000000000000002E-2</v>
      </c>
      <c r="AE31">
        <v>0</v>
      </c>
      <c r="AF31">
        <v>16</v>
      </c>
      <c r="AG31">
        <v>0.21299999999999999</v>
      </c>
      <c r="AH31">
        <v>19178</v>
      </c>
    </row>
    <row r="32" spans="2:42" x14ac:dyDescent="0.25">
      <c r="B32" t="s">
        <v>30</v>
      </c>
      <c r="C32">
        <v>12.837999999999999</v>
      </c>
      <c r="D32">
        <v>6.2350000000000003</v>
      </c>
      <c r="E32">
        <v>14.839</v>
      </c>
      <c r="F32">
        <v>27.946999999999999</v>
      </c>
      <c r="G32">
        <v>23.849</v>
      </c>
      <c r="H32">
        <v>22.65</v>
      </c>
      <c r="I32">
        <v>16.062999999999999</v>
      </c>
      <c r="J32">
        <v>16.369</v>
      </c>
      <c r="K32">
        <v>4.8499999999999996</v>
      </c>
      <c r="L32">
        <v>34.018000000000001</v>
      </c>
      <c r="M32">
        <v>10.87</v>
      </c>
      <c r="N32">
        <v>10.502000000000001</v>
      </c>
      <c r="O32">
        <v>14.76</v>
      </c>
      <c r="P32">
        <v>3.089</v>
      </c>
      <c r="Q32">
        <v>11.308999999999999</v>
      </c>
      <c r="R32">
        <v>22.08</v>
      </c>
      <c r="S32">
        <v>11.805999999999999</v>
      </c>
      <c r="T32">
        <v>11.308</v>
      </c>
      <c r="U32">
        <v>11.79</v>
      </c>
      <c r="V32">
        <v>5.5190000000000001</v>
      </c>
      <c r="W32">
        <v>17.321000000000002</v>
      </c>
      <c r="X32">
        <v>20.143000000000001</v>
      </c>
      <c r="Y32">
        <v>14.66</v>
      </c>
      <c r="Z32">
        <v>9.3670000000000009</v>
      </c>
      <c r="AB32">
        <v>30</v>
      </c>
      <c r="AC32">
        <v>4.9000000000000002E-2</v>
      </c>
      <c r="AE32">
        <v>1</v>
      </c>
      <c r="AF32">
        <v>29</v>
      </c>
      <c r="AG32">
        <v>0.46</v>
      </c>
      <c r="AH32">
        <v>41404</v>
      </c>
      <c r="AP32" s="1"/>
    </row>
    <row r="33" spans="2:42" x14ac:dyDescent="0.25">
      <c r="B33" t="s">
        <v>31</v>
      </c>
      <c r="C33">
        <v>18.228999999999999</v>
      </c>
      <c r="D33">
        <v>20.088000000000001</v>
      </c>
      <c r="E33">
        <v>17.585000000000001</v>
      </c>
      <c r="F33">
        <v>30.164000000000001</v>
      </c>
      <c r="G33">
        <v>32.991</v>
      </c>
      <c r="H33">
        <v>19.818999999999999</v>
      </c>
      <c r="I33">
        <v>15.153</v>
      </c>
      <c r="J33">
        <v>14.206</v>
      </c>
      <c r="K33">
        <v>2.625</v>
      </c>
      <c r="L33">
        <v>21.408999999999999</v>
      </c>
      <c r="M33">
        <v>8.7840000000000007</v>
      </c>
      <c r="N33">
        <v>6.9560000000000004</v>
      </c>
      <c r="O33">
        <v>22.379000000000001</v>
      </c>
      <c r="P33">
        <v>5.343</v>
      </c>
      <c r="Q33">
        <v>10.015000000000001</v>
      </c>
      <c r="R33">
        <v>27.664999999999999</v>
      </c>
      <c r="S33">
        <v>11.391</v>
      </c>
      <c r="T33">
        <v>15.228999999999999</v>
      </c>
      <c r="U33">
        <v>27.588999999999999</v>
      </c>
      <c r="V33">
        <v>9.6560000000000006</v>
      </c>
      <c r="W33">
        <v>18.937999999999999</v>
      </c>
      <c r="X33">
        <v>12.269</v>
      </c>
      <c r="Y33">
        <v>6.024</v>
      </c>
      <c r="Z33">
        <v>5.056</v>
      </c>
      <c r="AB33">
        <v>31</v>
      </c>
      <c r="AC33">
        <v>4.9000000000000002E-2</v>
      </c>
      <c r="AE33">
        <v>1</v>
      </c>
      <c r="AF33">
        <v>19</v>
      </c>
      <c r="AG33">
        <v>0.248</v>
      </c>
      <c r="AH33">
        <v>22347</v>
      </c>
    </row>
    <row r="34" spans="2:42" x14ac:dyDescent="0.25">
      <c r="B34" t="s">
        <v>32</v>
      </c>
      <c r="C34">
        <v>11.805</v>
      </c>
      <c r="D34">
        <v>2.9420000000000002</v>
      </c>
      <c r="E34">
        <v>9.3420000000000005</v>
      </c>
      <c r="F34">
        <v>22.167000000000002</v>
      </c>
      <c r="G34">
        <v>10.170999999999999</v>
      </c>
      <c r="H34">
        <v>8.4740000000000002</v>
      </c>
      <c r="I34">
        <v>14.757</v>
      </c>
      <c r="J34">
        <v>15.78</v>
      </c>
      <c r="K34">
        <v>8.3109999999999999</v>
      </c>
      <c r="L34">
        <v>94.316999999999993</v>
      </c>
      <c r="M34">
        <v>105.322</v>
      </c>
      <c r="N34">
        <v>51.779000000000003</v>
      </c>
      <c r="O34">
        <v>18.907</v>
      </c>
      <c r="P34">
        <v>5.8410000000000002</v>
      </c>
      <c r="Q34">
        <v>7.5309999999999997</v>
      </c>
      <c r="R34">
        <v>16.28</v>
      </c>
      <c r="S34">
        <v>8.9649999999999999</v>
      </c>
      <c r="T34">
        <v>15.18</v>
      </c>
      <c r="U34">
        <v>11.629</v>
      </c>
      <c r="V34">
        <v>4.9000000000000004</v>
      </c>
      <c r="W34">
        <v>11.321999999999999</v>
      </c>
      <c r="X34">
        <v>7.9950000000000001</v>
      </c>
      <c r="Y34">
        <v>8.6240000000000006</v>
      </c>
      <c r="Z34">
        <v>3.6269999999999998</v>
      </c>
      <c r="AB34">
        <v>32</v>
      </c>
      <c r="AC34">
        <v>4.9000000000000002E-2</v>
      </c>
      <c r="AE34">
        <v>0</v>
      </c>
      <c r="AF34">
        <v>10</v>
      </c>
      <c r="AG34">
        <v>0.17799999999999999</v>
      </c>
      <c r="AH34">
        <v>16030</v>
      </c>
    </row>
    <row r="35" spans="2:42" x14ac:dyDescent="0.25">
      <c r="B35" t="s">
        <v>33</v>
      </c>
      <c r="C35">
        <v>11.169</v>
      </c>
      <c r="D35">
        <v>3.8079999999999998</v>
      </c>
      <c r="E35">
        <v>10.093999999999999</v>
      </c>
      <c r="F35">
        <v>24.263999999999999</v>
      </c>
      <c r="G35">
        <v>10.973000000000001</v>
      </c>
      <c r="H35">
        <v>15.077999999999999</v>
      </c>
      <c r="I35">
        <v>26.965</v>
      </c>
      <c r="J35">
        <v>19.125</v>
      </c>
      <c r="K35">
        <v>17.324000000000002</v>
      </c>
      <c r="L35">
        <v>21.047000000000001</v>
      </c>
      <c r="M35">
        <v>7.3689999999999998</v>
      </c>
      <c r="N35">
        <v>7.0410000000000004</v>
      </c>
      <c r="O35">
        <v>26.013999999999999</v>
      </c>
      <c r="P35">
        <v>8.4809999999999999</v>
      </c>
      <c r="Q35">
        <v>12.760999999999999</v>
      </c>
      <c r="R35">
        <v>13.14</v>
      </c>
      <c r="S35">
        <v>5.66</v>
      </c>
      <c r="T35">
        <v>8.8550000000000004</v>
      </c>
      <c r="U35">
        <v>14.079000000000001</v>
      </c>
      <c r="V35">
        <v>5.6630000000000003</v>
      </c>
      <c r="W35">
        <v>11.098000000000001</v>
      </c>
      <c r="X35">
        <v>14.493</v>
      </c>
      <c r="Y35">
        <v>14.852</v>
      </c>
      <c r="Z35">
        <v>20.215</v>
      </c>
      <c r="AB35">
        <v>33</v>
      </c>
      <c r="AC35">
        <v>4.9000000000000002E-2</v>
      </c>
      <c r="AE35">
        <v>1</v>
      </c>
      <c r="AF35">
        <v>107</v>
      </c>
      <c r="AG35">
        <v>0.99299999999999999</v>
      </c>
      <c r="AH35">
        <v>89350</v>
      </c>
    </row>
    <row r="36" spans="2:42" x14ac:dyDescent="0.25">
      <c r="B36" t="s">
        <v>34</v>
      </c>
      <c r="C36">
        <v>11.404</v>
      </c>
      <c r="D36">
        <v>6.6189999999999998</v>
      </c>
      <c r="E36">
        <v>12.281000000000001</v>
      </c>
      <c r="F36">
        <v>37.255000000000003</v>
      </c>
      <c r="G36">
        <v>48.203000000000003</v>
      </c>
      <c r="H36">
        <v>22.827999999999999</v>
      </c>
      <c r="I36">
        <v>11.946</v>
      </c>
      <c r="J36">
        <v>11.618</v>
      </c>
      <c r="K36">
        <v>2.843</v>
      </c>
      <c r="L36">
        <v>15.304</v>
      </c>
      <c r="M36">
        <v>5.3529999999999998</v>
      </c>
      <c r="N36">
        <v>6.9969999999999999</v>
      </c>
      <c r="O36">
        <v>15.711</v>
      </c>
      <c r="P36">
        <v>8.6760000000000002</v>
      </c>
      <c r="Q36">
        <v>14.202999999999999</v>
      </c>
      <c r="R36">
        <v>18.239000000000001</v>
      </c>
      <c r="S36">
        <v>13.89</v>
      </c>
      <c r="T36">
        <v>10.972</v>
      </c>
      <c r="U36">
        <v>118.827</v>
      </c>
      <c r="V36">
        <v>75.522999999999996</v>
      </c>
      <c r="W36">
        <v>42.539000000000001</v>
      </c>
      <c r="X36">
        <v>10.074</v>
      </c>
      <c r="Y36">
        <v>6.25</v>
      </c>
      <c r="Z36">
        <v>3.93</v>
      </c>
      <c r="AB36">
        <v>34</v>
      </c>
      <c r="AC36">
        <v>4.9000000000000002E-2</v>
      </c>
      <c r="AE36">
        <v>0</v>
      </c>
      <c r="AF36">
        <v>12</v>
      </c>
      <c r="AG36">
        <v>0.193</v>
      </c>
      <c r="AH36">
        <v>17372</v>
      </c>
    </row>
    <row r="37" spans="2:42" x14ac:dyDescent="0.25">
      <c r="B37" t="s">
        <v>35</v>
      </c>
      <c r="C37">
        <v>23.687000000000001</v>
      </c>
      <c r="D37">
        <v>57.923999999999999</v>
      </c>
      <c r="E37">
        <v>20.501000000000001</v>
      </c>
      <c r="F37">
        <v>33.008000000000003</v>
      </c>
      <c r="G37">
        <v>17.994</v>
      </c>
      <c r="H37">
        <v>26.076000000000001</v>
      </c>
      <c r="I37">
        <v>18.285</v>
      </c>
      <c r="J37">
        <v>15.103</v>
      </c>
      <c r="K37">
        <v>3.8</v>
      </c>
      <c r="L37">
        <v>28.904</v>
      </c>
      <c r="M37">
        <v>7.5</v>
      </c>
      <c r="N37">
        <v>17.36</v>
      </c>
      <c r="O37">
        <v>50.113</v>
      </c>
      <c r="P37">
        <v>33.124000000000002</v>
      </c>
      <c r="Q37">
        <v>70.037000000000006</v>
      </c>
      <c r="R37">
        <v>15.477</v>
      </c>
      <c r="S37">
        <v>8.2530000000000001</v>
      </c>
      <c r="T37">
        <v>8.5050000000000008</v>
      </c>
      <c r="U37">
        <v>13.804</v>
      </c>
      <c r="V37">
        <v>5.1319999999999997</v>
      </c>
      <c r="W37">
        <v>14.69</v>
      </c>
      <c r="X37">
        <v>19.091000000000001</v>
      </c>
      <c r="Y37">
        <v>10.781000000000001</v>
      </c>
      <c r="Z37">
        <v>36.97</v>
      </c>
      <c r="AB37">
        <v>35</v>
      </c>
      <c r="AC37">
        <v>4.9000000000000002E-2</v>
      </c>
      <c r="AE37">
        <v>4</v>
      </c>
      <c r="AF37">
        <v>141</v>
      </c>
      <c r="AG37">
        <v>1.8160000000000001</v>
      </c>
      <c r="AH37">
        <v>163406</v>
      </c>
      <c r="AP37" s="1"/>
    </row>
    <row r="38" spans="2:42" x14ac:dyDescent="0.25">
      <c r="B38" t="s">
        <v>36</v>
      </c>
      <c r="C38">
        <v>63.637999999999998</v>
      </c>
      <c r="D38">
        <v>63.26</v>
      </c>
      <c r="E38">
        <v>54.872</v>
      </c>
      <c r="F38">
        <v>23.981999999999999</v>
      </c>
      <c r="G38">
        <v>12.074999999999999</v>
      </c>
      <c r="H38">
        <v>12.791</v>
      </c>
      <c r="I38">
        <v>7.1379999999999999</v>
      </c>
      <c r="J38">
        <v>10.56</v>
      </c>
      <c r="K38">
        <v>1.512</v>
      </c>
      <c r="L38">
        <v>18.353000000000002</v>
      </c>
      <c r="M38">
        <v>7.8029999999999999</v>
      </c>
      <c r="N38">
        <v>8.9969999999999999</v>
      </c>
      <c r="O38">
        <v>9.9670000000000005</v>
      </c>
      <c r="P38">
        <v>5.6929999999999996</v>
      </c>
      <c r="Q38">
        <v>12.221</v>
      </c>
      <c r="R38">
        <v>12.784000000000001</v>
      </c>
      <c r="S38">
        <v>8.3580000000000005</v>
      </c>
      <c r="T38">
        <v>8.2520000000000007</v>
      </c>
      <c r="U38">
        <v>44.093000000000004</v>
      </c>
      <c r="V38">
        <v>24.977</v>
      </c>
      <c r="W38">
        <v>18.472999999999999</v>
      </c>
      <c r="X38">
        <v>14.407999999999999</v>
      </c>
      <c r="Y38">
        <v>20.428000000000001</v>
      </c>
      <c r="Z38">
        <v>31.670999999999999</v>
      </c>
      <c r="AB38">
        <v>36</v>
      </c>
      <c r="AC38">
        <v>4.9000000000000002E-2</v>
      </c>
      <c r="AE38">
        <v>2</v>
      </c>
      <c r="AF38">
        <v>184</v>
      </c>
      <c r="AG38">
        <v>1.5549999999999999</v>
      </c>
      <c r="AH38">
        <v>139984</v>
      </c>
    </row>
    <row r="39" spans="2:42" x14ac:dyDescent="0.25">
      <c r="B39" t="s">
        <v>37</v>
      </c>
      <c r="C39">
        <v>22.102</v>
      </c>
      <c r="D39">
        <v>13.009</v>
      </c>
      <c r="E39">
        <v>16.148</v>
      </c>
      <c r="F39">
        <v>75.158000000000001</v>
      </c>
      <c r="G39">
        <v>75.111999999999995</v>
      </c>
      <c r="H39">
        <v>53.249000000000002</v>
      </c>
      <c r="I39">
        <v>68.025000000000006</v>
      </c>
      <c r="J39">
        <v>36.302</v>
      </c>
      <c r="K39">
        <v>14.087</v>
      </c>
      <c r="L39">
        <v>21.105</v>
      </c>
      <c r="M39">
        <v>6.3170000000000002</v>
      </c>
      <c r="N39">
        <v>9.5239999999999991</v>
      </c>
      <c r="O39">
        <v>34.021000000000001</v>
      </c>
      <c r="P39">
        <v>15.731</v>
      </c>
      <c r="Q39">
        <v>16.355</v>
      </c>
      <c r="R39">
        <v>40.402000000000001</v>
      </c>
      <c r="S39">
        <v>20.477</v>
      </c>
      <c r="T39">
        <v>47.021999999999998</v>
      </c>
      <c r="U39">
        <v>30.382999999999999</v>
      </c>
      <c r="V39">
        <v>10.906000000000001</v>
      </c>
      <c r="W39">
        <v>15.339</v>
      </c>
      <c r="X39">
        <v>42.59</v>
      </c>
      <c r="Y39">
        <v>48.076999999999998</v>
      </c>
      <c r="Z39">
        <v>68.813000000000002</v>
      </c>
      <c r="AB39">
        <v>37</v>
      </c>
      <c r="AC39">
        <v>4.9000000000000002E-2</v>
      </c>
      <c r="AE39">
        <v>1</v>
      </c>
      <c r="AF39">
        <v>255</v>
      </c>
      <c r="AG39">
        <v>3.379</v>
      </c>
      <c r="AH39">
        <v>304152</v>
      </c>
    </row>
    <row r="40" spans="2:42" x14ac:dyDescent="0.25">
      <c r="B40" t="s">
        <v>38</v>
      </c>
      <c r="C40">
        <v>15.754</v>
      </c>
      <c r="D40">
        <v>5.1230000000000002</v>
      </c>
      <c r="E40">
        <v>13.621</v>
      </c>
      <c r="F40">
        <v>26.582000000000001</v>
      </c>
      <c r="G40">
        <v>12.343</v>
      </c>
      <c r="H40">
        <v>9.7799999999999994</v>
      </c>
      <c r="I40">
        <v>10.935</v>
      </c>
      <c r="J40">
        <v>15.298999999999999</v>
      </c>
      <c r="K40">
        <v>7.1669999999999998</v>
      </c>
      <c r="L40">
        <v>23.457999999999998</v>
      </c>
      <c r="M40">
        <v>7.0469999999999997</v>
      </c>
      <c r="N40">
        <v>14.103999999999999</v>
      </c>
      <c r="O40">
        <v>23.053000000000001</v>
      </c>
      <c r="P40">
        <v>3.798</v>
      </c>
      <c r="Q40">
        <v>7.9820000000000002</v>
      </c>
      <c r="R40">
        <v>17.297000000000001</v>
      </c>
      <c r="S40">
        <v>15.436999999999999</v>
      </c>
      <c r="T40">
        <v>9.7420000000000009</v>
      </c>
      <c r="U40">
        <v>18.577999999999999</v>
      </c>
      <c r="V40">
        <v>4.3529999999999998</v>
      </c>
      <c r="W40">
        <v>10.734</v>
      </c>
      <c r="X40">
        <v>25.963000000000001</v>
      </c>
      <c r="Y40">
        <v>42.247</v>
      </c>
      <c r="Z40">
        <v>36.307000000000002</v>
      </c>
      <c r="AB40">
        <v>38</v>
      </c>
      <c r="AC40">
        <v>4.9000000000000002E-2</v>
      </c>
      <c r="AE40">
        <v>0</v>
      </c>
      <c r="AF40">
        <v>159</v>
      </c>
      <c r="AG40">
        <v>1.7829999999999999</v>
      </c>
      <c r="AH40">
        <v>160478</v>
      </c>
    </row>
    <row r="41" spans="2:42" x14ac:dyDescent="0.25">
      <c r="B41" t="s">
        <v>39</v>
      </c>
      <c r="C41">
        <v>16.677</v>
      </c>
      <c r="D41">
        <v>4.3769999999999998</v>
      </c>
      <c r="E41">
        <v>13.098000000000001</v>
      </c>
      <c r="F41">
        <v>110.169</v>
      </c>
      <c r="G41">
        <v>126.318</v>
      </c>
      <c r="H41">
        <v>54.57</v>
      </c>
      <c r="I41">
        <v>8.5079999999999991</v>
      </c>
      <c r="J41">
        <v>15.122999999999999</v>
      </c>
      <c r="K41">
        <v>3.2269999999999999</v>
      </c>
      <c r="L41">
        <v>42.82</v>
      </c>
      <c r="M41">
        <v>35.835999999999999</v>
      </c>
      <c r="N41">
        <v>21.315000000000001</v>
      </c>
      <c r="O41">
        <v>13.41</v>
      </c>
      <c r="P41">
        <v>6.9139999999999997</v>
      </c>
      <c r="Q41">
        <v>14.461</v>
      </c>
      <c r="R41">
        <v>17.727</v>
      </c>
      <c r="S41">
        <v>13.164999999999999</v>
      </c>
      <c r="T41">
        <v>20.788</v>
      </c>
      <c r="U41">
        <v>106.857</v>
      </c>
      <c r="V41">
        <v>76.025999999999996</v>
      </c>
      <c r="W41">
        <v>88.950999999999993</v>
      </c>
      <c r="X41">
        <v>9.3160000000000007</v>
      </c>
      <c r="Y41">
        <v>15.507</v>
      </c>
      <c r="Z41">
        <v>18.227</v>
      </c>
      <c r="AB41">
        <v>39</v>
      </c>
      <c r="AC41">
        <v>4.9000000000000002E-2</v>
      </c>
      <c r="AE41">
        <v>2</v>
      </c>
      <c r="AF41">
        <v>55</v>
      </c>
      <c r="AG41">
        <v>0.89500000000000002</v>
      </c>
      <c r="AH41">
        <v>80562</v>
      </c>
    </row>
    <row r="42" spans="2:42" x14ac:dyDescent="0.25">
      <c r="B42" t="s">
        <v>40</v>
      </c>
      <c r="C42">
        <v>30.774000000000001</v>
      </c>
      <c r="D42">
        <v>77.061999999999998</v>
      </c>
      <c r="E42">
        <v>40.423999999999999</v>
      </c>
      <c r="F42">
        <v>23.027999999999999</v>
      </c>
      <c r="G42">
        <v>7.2590000000000003</v>
      </c>
      <c r="H42">
        <v>14.198</v>
      </c>
      <c r="I42">
        <v>40.146000000000001</v>
      </c>
      <c r="J42">
        <v>20.465</v>
      </c>
      <c r="K42">
        <v>5.67</v>
      </c>
      <c r="L42">
        <v>23.981999999999999</v>
      </c>
      <c r="M42">
        <v>10.743</v>
      </c>
      <c r="N42">
        <v>8.5299999999999994</v>
      </c>
      <c r="O42">
        <v>34.276000000000003</v>
      </c>
      <c r="P42">
        <v>7.0650000000000004</v>
      </c>
      <c r="Q42">
        <v>10.573</v>
      </c>
      <c r="R42">
        <v>19.673999999999999</v>
      </c>
      <c r="S42">
        <v>10.503</v>
      </c>
      <c r="T42">
        <v>10.595000000000001</v>
      </c>
      <c r="U42">
        <v>17.041</v>
      </c>
      <c r="V42">
        <v>5.1630000000000003</v>
      </c>
      <c r="W42">
        <v>21.521999999999998</v>
      </c>
      <c r="X42">
        <v>12.868</v>
      </c>
      <c r="Y42">
        <v>7.7009999999999996</v>
      </c>
      <c r="Z42">
        <v>7.8739999999999997</v>
      </c>
      <c r="AB42">
        <v>40</v>
      </c>
      <c r="AC42">
        <v>4.9000000000000002E-2</v>
      </c>
      <c r="AE42">
        <v>1</v>
      </c>
      <c r="AF42">
        <v>22</v>
      </c>
      <c r="AG42">
        <v>0.38700000000000001</v>
      </c>
      <c r="AH42">
        <v>34804</v>
      </c>
    </row>
    <row r="43" spans="2:42" x14ac:dyDescent="0.25">
      <c r="B43" t="s">
        <v>41</v>
      </c>
      <c r="C43">
        <v>12.673999999999999</v>
      </c>
      <c r="D43">
        <v>4.4790000000000001</v>
      </c>
      <c r="E43">
        <v>12.368</v>
      </c>
      <c r="F43">
        <v>29.015999999999998</v>
      </c>
      <c r="G43">
        <v>20.623999999999999</v>
      </c>
      <c r="H43">
        <v>14.32</v>
      </c>
      <c r="I43">
        <v>22.334</v>
      </c>
      <c r="J43">
        <v>29.382999999999999</v>
      </c>
      <c r="K43">
        <v>4.2060000000000004</v>
      </c>
      <c r="L43">
        <v>45.276000000000003</v>
      </c>
      <c r="M43">
        <v>12.054</v>
      </c>
      <c r="N43">
        <v>16.562999999999999</v>
      </c>
      <c r="O43">
        <v>37.33</v>
      </c>
      <c r="P43">
        <v>7.7119999999999997</v>
      </c>
      <c r="Q43">
        <v>9.7219999999999995</v>
      </c>
      <c r="R43">
        <v>19.373000000000001</v>
      </c>
      <c r="S43">
        <v>11.492000000000001</v>
      </c>
      <c r="T43">
        <v>4.4589999999999996</v>
      </c>
      <c r="U43">
        <v>15.074</v>
      </c>
      <c r="V43">
        <v>4.0880000000000001</v>
      </c>
      <c r="W43">
        <v>14.76</v>
      </c>
      <c r="X43">
        <v>14.103</v>
      </c>
      <c r="Y43">
        <v>6.7160000000000002</v>
      </c>
      <c r="Z43">
        <v>2.6549999999999998</v>
      </c>
      <c r="AB43">
        <v>41</v>
      </c>
      <c r="AC43">
        <v>4.9000000000000002E-2</v>
      </c>
      <c r="AE43">
        <v>1</v>
      </c>
      <c r="AF43">
        <v>5</v>
      </c>
      <c r="AG43">
        <v>0.13</v>
      </c>
      <c r="AH43">
        <v>11736</v>
      </c>
    </row>
    <row r="44" spans="2:42" x14ac:dyDescent="0.25">
      <c r="B44" t="s">
        <v>42</v>
      </c>
      <c r="C44">
        <v>15.609</v>
      </c>
      <c r="D44">
        <v>12.472</v>
      </c>
      <c r="E44">
        <v>15.377000000000001</v>
      </c>
      <c r="F44">
        <v>20.678999999999998</v>
      </c>
      <c r="G44">
        <v>8.9860000000000007</v>
      </c>
      <c r="H44">
        <v>9.0749999999999993</v>
      </c>
      <c r="I44">
        <v>45.957000000000001</v>
      </c>
      <c r="J44">
        <v>28.488</v>
      </c>
      <c r="K44">
        <v>3.3759999999999999</v>
      </c>
      <c r="L44">
        <v>55.363</v>
      </c>
      <c r="M44">
        <v>20.088999999999999</v>
      </c>
      <c r="N44">
        <v>35.9</v>
      </c>
      <c r="O44">
        <v>28.596</v>
      </c>
      <c r="P44">
        <v>6.5049999999999999</v>
      </c>
      <c r="Q44">
        <v>15.196</v>
      </c>
      <c r="R44">
        <v>19.946999999999999</v>
      </c>
      <c r="S44">
        <v>12.922000000000001</v>
      </c>
      <c r="T44">
        <v>8.4740000000000002</v>
      </c>
      <c r="U44">
        <v>27.731999999999999</v>
      </c>
      <c r="V44">
        <v>7.3849999999999998</v>
      </c>
      <c r="W44">
        <v>23.507999999999999</v>
      </c>
      <c r="X44">
        <v>15.845000000000001</v>
      </c>
      <c r="Y44">
        <v>10.298</v>
      </c>
      <c r="Z44">
        <v>9.3659999999999997</v>
      </c>
      <c r="AB44">
        <v>42</v>
      </c>
      <c r="AC44">
        <v>4.9000000000000002E-2</v>
      </c>
      <c r="AE44">
        <v>1</v>
      </c>
      <c r="AF44">
        <v>34</v>
      </c>
      <c r="AG44">
        <v>0.46</v>
      </c>
      <c r="AH44">
        <v>41399</v>
      </c>
    </row>
    <row r="45" spans="2:42" x14ac:dyDescent="0.25">
      <c r="B45" t="s">
        <v>43</v>
      </c>
      <c r="C45">
        <v>33.795999999999999</v>
      </c>
      <c r="D45">
        <v>54.337000000000003</v>
      </c>
      <c r="E45">
        <v>21.382000000000001</v>
      </c>
      <c r="F45">
        <v>21.989000000000001</v>
      </c>
      <c r="G45">
        <v>7.83</v>
      </c>
      <c r="H45">
        <v>7.8419999999999996</v>
      </c>
      <c r="I45">
        <v>23.216000000000001</v>
      </c>
      <c r="J45">
        <v>18.370999999999999</v>
      </c>
      <c r="K45">
        <v>11.163</v>
      </c>
      <c r="L45">
        <v>20.881</v>
      </c>
      <c r="M45">
        <v>7.3620000000000001</v>
      </c>
      <c r="N45">
        <v>8.5459999999999994</v>
      </c>
      <c r="O45">
        <v>44.728999999999999</v>
      </c>
      <c r="P45">
        <v>10.262</v>
      </c>
      <c r="Q45">
        <v>23.102</v>
      </c>
      <c r="R45">
        <v>23.256</v>
      </c>
      <c r="S45">
        <v>10.372999999999999</v>
      </c>
      <c r="T45">
        <v>12.004</v>
      </c>
      <c r="U45">
        <v>22.033999999999999</v>
      </c>
      <c r="V45">
        <v>7.9779999999999998</v>
      </c>
      <c r="W45">
        <v>22.611999999999998</v>
      </c>
      <c r="X45">
        <v>15.582000000000001</v>
      </c>
      <c r="Y45">
        <v>11.534000000000001</v>
      </c>
      <c r="Z45">
        <v>6.9720000000000004</v>
      </c>
      <c r="AB45">
        <v>43</v>
      </c>
      <c r="AC45">
        <v>4.9000000000000002E-2</v>
      </c>
      <c r="AE45">
        <v>1</v>
      </c>
      <c r="AF45">
        <v>29</v>
      </c>
      <c r="AG45">
        <v>0.34200000000000003</v>
      </c>
      <c r="AH45">
        <v>30818</v>
      </c>
    </row>
    <row r="46" spans="2:42" x14ac:dyDescent="0.25">
      <c r="B46" t="s">
        <v>44</v>
      </c>
      <c r="C46">
        <v>20.808</v>
      </c>
      <c r="D46">
        <v>16.407</v>
      </c>
      <c r="E46">
        <v>13.981999999999999</v>
      </c>
      <c r="F46">
        <v>25.527999999999999</v>
      </c>
      <c r="G46">
        <v>9.5969999999999995</v>
      </c>
      <c r="H46">
        <v>11.177</v>
      </c>
      <c r="I46">
        <v>27.786000000000001</v>
      </c>
      <c r="J46">
        <v>35.713999999999999</v>
      </c>
      <c r="K46">
        <v>25.68</v>
      </c>
      <c r="L46">
        <v>31.632000000000001</v>
      </c>
      <c r="M46">
        <v>12.624000000000001</v>
      </c>
      <c r="N46">
        <v>15.702</v>
      </c>
      <c r="O46">
        <v>37.256</v>
      </c>
      <c r="P46">
        <v>8.9730000000000008</v>
      </c>
      <c r="Q46">
        <v>18.399999999999999</v>
      </c>
      <c r="R46">
        <v>24.17</v>
      </c>
      <c r="S46">
        <v>10.798</v>
      </c>
      <c r="T46">
        <v>15.298999999999999</v>
      </c>
      <c r="U46">
        <v>18.420999999999999</v>
      </c>
      <c r="V46">
        <v>5.6989999999999998</v>
      </c>
      <c r="W46">
        <v>17.385999999999999</v>
      </c>
      <c r="X46">
        <v>12.194000000000001</v>
      </c>
      <c r="Y46">
        <v>18.997</v>
      </c>
      <c r="Z46">
        <v>7.76</v>
      </c>
      <c r="AB46">
        <v>44</v>
      </c>
      <c r="AC46">
        <v>4.9000000000000002E-2</v>
      </c>
      <c r="AE46">
        <v>1</v>
      </c>
      <c r="AF46">
        <v>27</v>
      </c>
      <c r="AG46">
        <v>0.38100000000000001</v>
      </c>
      <c r="AH46">
        <v>34299</v>
      </c>
      <c r="AP46" s="1"/>
    </row>
    <row r="47" spans="2:42" x14ac:dyDescent="0.25">
      <c r="B47" t="s">
        <v>45</v>
      </c>
      <c r="C47">
        <v>10.022</v>
      </c>
      <c r="D47">
        <v>5.0750000000000002</v>
      </c>
      <c r="E47">
        <v>10.962</v>
      </c>
      <c r="F47">
        <v>24.908999999999999</v>
      </c>
      <c r="G47">
        <v>8.9949999999999992</v>
      </c>
      <c r="H47">
        <v>9.0790000000000006</v>
      </c>
      <c r="I47">
        <v>46.05</v>
      </c>
      <c r="J47">
        <v>23.108000000000001</v>
      </c>
      <c r="K47">
        <v>4.085</v>
      </c>
      <c r="L47">
        <v>18.756</v>
      </c>
      <c r="M47">
        <v>8.7910000000000004</v>
      </c>
      <c r="N47">
        <v>6.5359999999999996</v>
      </c>
      <c r="O47">
        <v>27.789000000000001</v>
      </c>
      <c r="P47">
        <v>9.4469999999999992</v>
      </c>
      <c r="Q47">
        <v>12.37</v>
      </c>
      <c r="R47">
        <v>21.491</v>
      </c>
      <c r="S47">
        <v>8.6850000000000005</v>
      </c>
      <c r="T47">
        <v>12.430999999999999</v>
      </c>
      <c r="U47">
        <v>15.805999999999999</v>
      </c>
      <c r="V47">
        <v>7.843</v>
      </c>
      <c r="W47">
        <v>18.808</v>
      </c>
      <c r="X47">
        <v>11.003</v>
      </c>
      <c r="Y47">
        <v>6.0129999999999999</v>
      </c>
      <c r="Z47">
        <v>2.4649999999999999</v>
      </c>
      <c r="AB47">
        <v>45</v>
      </c>
      <c r="AC47">
        <v>4.9000000000000002E-2</v>
      </c>
      <c r="AE47">
        <v>1</v>
      </c>
      <c r="AF47">
        <v>4</v>
      </c>
      <c r="AG47">
        <v>0.121</v>
      </c>
      <c r="AH47">
        <v>10897</v>
      </c>
    </row>
    <row r="48" spans="2:42" x14ac:dyDescent="0.25">
      <c r="B48" t="s">
        <v>46</v>
      </c>
      <c r="C48">
        <v>32.274000000000001</v>
      </c>
      <c r="D48">
        <v>61.930999999999997</v>
      </c>
      <c r="E48">
        <v>36.683999999999997</v>
      </c>
      <c r="F48">
        <v>32.878</v>
      </c>
      <c r="G48">
        <v>19.292000000000002</v>
      </c>
      <c r="H48">
        <v>16.751000000000001</v>
      </c>
      <c r="I48">
        <v>22.5</v>
      </c>
      <c r="J48">
        <v>25.359000000000002</v>
      </c>
      <c r="K48">
        <v>8.5559999999999992</v>
      </c>
      <c r="L48">
        <v>17.48</v>
      </c>
      <c r="M48">
        <v>6.4530000000000003</v>
      </c>
      <c r="N48">
        <v>7.78</v>
      </c>
      <c r="O48">
        <v>20.745000000000001</v>
      </c>
      <c r="P48">
        <v>5.9219999999999997</v>
      </c>
      <c r="Q48">
        <v>11.553000000000001</v>
      </c>
      <c r="R48">
        <v>35.036999999999999</v>
      </c>
      <c r="S48">
        <v>16.013999999999999</v>
      </c>
      <c r="T48">
        <v>19.106000000000002</v>
      </c>
      <c r="U48">
        <v>19.734000000000002</v>
      </c>
      <c r="V48">
        <v>8.093</v>
      </c>
      <c r="W48">
        <v>15.871</v>
      </c>
      <c r="X48">
        <v>15.525</v>
      </c>
      <c r="Y48">
        <v>10.576000000000001</v>
      </c>
      <c r="Z48">
        <v>11.897</v>
      </c>
      <c r="AB48">
        <v>46</v>
      </c>
      <c r="AC48">
        <v>4.9000000000000002E-2</v>
      </c>
      <c r="AE48">
        <v>1</v>
      </c>
      <c r="AF48">
        <v>64</v>
      </c>
      <c r="AG48">
        <v>0.58399999999999996</v>
      </c>
      <c r="AH48">
        <v>52584</v>
      </c>
    </row>
    <row r="49" spans="2:42" x14ac:dyDescent="0.25">
      <c r="B49" t="s">
        <v>47</v>
      </c>
      <c r="C49">
        <v>34.521999999999998</v>
      </c>
      <c r="D49">
        <v>38.706000000000003</v>
      </c>
      <c r="E49">
        <v>24.126999999999999</v>
      </c>
      <c r="F49">
        <v>21.466000000000001</v>
      </c>
      <c r="G49">
        <v>6.758</v>
      </c>
      <c r="H49">
        <v>9.0589999999999993</v>
      </c>
      <c r="I49">
        <v>7.0469999999999997</v>
      </c>
      <c r="J49">
        <v>12.246</v>
      </c>
      <c r="K49">
        <v>1.8009999999999999</v>
      </c>
      <c r="L49">
        <v>96.655000000000001</v>
      </c>
      <c r="M49">
        <v>129.13800000000001</v>
      </c>
      <c r="N49">
        <v>79.378</v>
      </c>
      <c r="O49">
        <v>12.39</v>
      </c>
      <c r="P49">
        <v>6.5</v>
      </c>
      <c r="Q49">
        <v>11.111000000000001</v>
      </c>
      <c r="R49">
        <v>14.834</v>
      </c>
      <c r="S49">
        <v>11.369</v>
      </c>
      <c r="T49">
        <v>9.7159999999999993</v>
      </c>
      <c r="U49">
        <v>14.590999999999999</v>
      </c>
      <c r="V49">
        <v>5.6769999999999996</v>
      </c>
      <c r="W49">
        <v>15.887</v>
      </c>
      <c r="X49">
        <v>12.417</v>
      </c>
      <c r="Y49">
        <v>10.388</v>
      </c>
      <c r="Z49">
        <v>11.728999999999999</v>
      </c>
      <c r="AB49">
        <v>47</v>
      </c>
      <c r="AC49">
        <v>4.9000000000000002E-2</v>
      </c>
      <c r="AE49">
        <v>1</v>
      </c>
      <c r="AF49">
        <v>53</v>
      </c>
      <c r="AG49">
        <v>0.57599999999999996</v>
      </c>
      <c r="AH49">
        <v>51844</v>
      </c>
    </row>
    <row r="50" spans="2:42" x14ac:dyDescent="0.25">
      <c r="B50" t="s">
        <v>48</v>
      </c>
      <c r="C50">
        <v>17.638999999999999</v>
      </c>
      <c r="D50">
        <v>20.087</v>
      </c>
      <c r="E50">
        <v>15.077999999999999</v>
      </c>
      <c r="F50">
        <v>43.942999999999998</v>
      </c>
      <c r="G50">
        <v>20.530999999999999</v>
      </c>
      <c r="H50">
        <v>17.527000000000001</v>
      </c>
      <c r="I50">
        <v>91.451999999999998</v>
      </c>
      <c r="J50">
        <v>124.694</v>
      </c>
      <c r="K50">
        <v>38.875999999999998</v>
      </c>
      <c r="L50">
        <v>29.553999999999998</v>
      </c>
      <c r="M50">
        <v>11.081</v>
      </c>
      <c r="N50">
        <v>14.913</v>
      </c>
      <c r="O50">
        <v>21.253</v>
      </c>
      <c r="P50">
        <v>12.186999999999999</v>
      </c>
      <c r="Q50">
        <v>15.750999999999999</v>
      </c>
      <c r="R50">
        <v>12.018000000000001</v>
      </c>
      <c r="S50">
        <v>8.9009999999999998</v>
      </c>
      <c r="T50">
        <v>11.43</v>
      </c>
      <c r="U50">
        <v>15.683</v>
      </c>
      <c r="V50">
        <v>5.4989999999999997</v>
      </c>
      <c r="W50">
        <v>16.558</v>
      </c>
      <c r="X50">
        <v>8.4280000000000008</v>
      </c>
      <c r="Y50">
        <v>6.476</v>
      </c>
      <c r="Z50">
        <v>3.67</v>
      </c>
      <c r="AB50">
        <v>48</v>
      </c>
      <c r="AC50">
        <v>4.9000000000000002E-2</v>
      </c>
      <c r="AE50">
        <v>1</v>
      </c>
      <c r="AF50">
        <v>8</v>
      </c>
      <c r="AG50">
        <v>0.18</v>
      </c>
      <c r="AH50">
        <v>16222</v>
      </c>
      <c r="AP50" s="1"/>
    </row>
    <row r="51" spans="2:42" x14ac:dyDescent="0.25">
      <c r="B51" t="s">
        <v>49</v>
      </c>
      <c r="C51">
        <v>21.332000000000001</v>
      </c>
      <c r="D51">
        <v>7.2779999999999996</v>
      </c>
      <c r="E51">
        <v>18.11</v>
      </c>
      <c r="F51">
        <v>24.48</v>
      </c>
      <c r="G51">
        <v>9.08</v>
      </c>
      <c r="H51">
        <v>9.8070000000000004</v>
      </c>
      <c r="I51">
        <v>21.972000000000001</v>
      </c>
      <c r="J51">
        <v>22.532</v>
      </c>
      <c r="K51">
        <v>7.5819999999999999</v>
      </c>
      <c r="L51">
        <v>23.602</v>
      </c>
      <c r="M51">
        <v>7.9189999999999996</v>
      </c>
      <c r="N51">
        <v>10.456</v>
      </c>
      <c r="O51">
        <v>39.994</v>
      </c>
      <c r="P51">
        <v>17.273</v>
      </c>
      <c r="Q51">
        <v>16.952000000000002</v>
      </c>
      <c r="R51">
        <v>13.992000000000001</v>
      </c>
      <c r="S51">
        <v>16.132000000000001</v>
      </c>
      <c r="T51">
        <v>6.3840000000000003</v>
      </c>
      <c r="U51">
        <v>58.89</v>
      </c>
      <c r="V51">
        <v>59.933</v>
      </c>
      <c r="W51">
        <v>79.771000000000001</v>
      </c>
      <c r="X51">
        <v>19.542000000000002</v>
      </c>
      <c r="Y51">
        <v>15.198</v>
      </c>
      <c r="Z51">
        <v>6.1189999999999998</v>
      </c>
      <c r="AB51">
        <v>49</v>
      </c>
      <c r="AC51">
        <v>4.9000000000000002E-2</v>
      </c>
      <c r="AE51">
        <v>1</v>
      </c>
      <c r="AF51">
        <v>25</v>
      </c>
      <c r="AG51">
        <v>0.30099999999999999</v>
      </c>
      <c r="AH51">
        <v>27048</v>
      </c>
    </row>
    <row r="52" spans="2:42" x14ac:dyDescent="0.25">
      <c r="B52" t="s">
        <v>50</v>
      </c>
      <c r="C52">
        <v>55.396999999999998</v>
      </c>
      <c r="D52">
        <v>49.066000000000003</v>
      </c>
      <c r="E52">
        <v>102.03</v>
      </c>
      <c r="F52">
        <v>114.798</v>
      </c>
      <c r="G52">
        <v>82.792000000000002</v>
      </c>
      <c r="H52">
        <v>79.997</v>
      </c>
      <c r="I52">
        <v>29.638999999999999</v>
      </c>
      <c r="J52">
        <v>24.331</v>
      </c>
      <c r="K52">
        <v>15.819000000000001</v>
      </c>
      <c r="L52">
        <v>21.27</v>
      </c>
      <c r="M52">
        <v>5.5430000000000001</v>
      </c>
      <c r="N52">
        <v>9.9740000000000002</v>
      </c>
      <c r="O52">
        <v>34.703000000000003</v>
      </c>
      <c r="P52">
        <v>9.7059999999999995</v>
      </c>
      <c r="Q52">
        <v>9.0169999999999995</v>
      </c>
      <c r="R52">
        <v>145.13</v>
      </c>
      <c r="S52">
        <v>86.302000000000007</v>
      </c>
      <c r="T52">
        <v>97.963999999999999</v>
      </c>
      <c r="U52">
        <v>15.648</v>
      </c>
      <c r="V52">
        <v>2.6520000000000001</v>
      </c>
      <c r="W52">
        <v>7.782</v>
      </c>
      <c r="X52">
        <v>22.844999999999999</v>
      </c>
      <c r="Y52">
        <v>24.558</v>
      </c>
      <c r="Z52">
        <v>45.826999999999998</v>
      </c>
      <c r="AB52">
        <v>50</v>
      </c>
      <c r="AC52">
        <v>4.9000000000000002E-2</v>
      </c>
      <c r="AE52">
        <v>1</v>
      </c>
      <c r="AF52">
        <v>185</v>
      </c>
      <c r="AG52">
        <v>2.2509999999999999</v>
      </c>
      <c r="AH52">
        <v>202555</v>
      </c>
    </row>
    <row r="53" spans="2:42" x14ac:dyDescent="0.25">
      <c r="B53" t="s">
        <v>51</v>
      </c>
      <c r="C53">
        <v>32.783000000000001</v>
      </c>
      <c r="D53">
        <v>26.382000000000001</v>
      </c>
      <c r="E53">
        <v>49.277999999999999</v>
      </c>
      <c r="F53">
        <v>20.777000000000001</v>
      </c>
      <c r="G53">
        <v>11.452</v>
      </c>
      <c r="H53">
        <v>14.477</v>
      </c>
      <c r="I53">
        <v>13.012</v>
      </c>
      <c r="J53">
        <v>17.937999999999999</v>
      </c>
      <c r="K53">
        <v>5.2610000000000001</v>
      </c>
      <c r="L53">
        <v>15.359</v>
      </c>
      <c r="M53">
        <v>10.949</v>
      </c>
      <c r="N53">
        <v>20.716999999999999</v>
      </c>
      <c r="O53">
        <v>31.896000000000001</v>
      </c>
      <c r="P53">
        <v>12.098000000000001</v>
      </c>
      <c r="Q53">
        <v>25.506</v>
      </c>
      <c r="R53">
        <v>16.116</v>
      </c>
      <c r="S53">
        <v>8.4529999999999994</v>
      </c>
      <c r="T53">
        <v>7.8109999999999999</v>
      </c>
      <c r="U53">
        <v>8.84</v>
      </c>
      <c r="V53">
        <v>6.6139999999999999</v>
      </c>
      <c r="W53">
        <v>13.484999999999999</v>
      </c>
      <c r="X53">
        <v>7.68</v>
      </c>
      <c r="Y53">
        <v>9.3949999999999996</v>
      </c>
      <c r="Z53">
        <v>6.5940000000000003</v>
      </c>
      <c r="AB53">
        <v>51</v>
      </c>
      <c r="AC53">
        <v>4.9000000000000002E-2</v>
      </c>
      <c r="AE53">
        <v>2</v>
      </c>
      <c r="AF53">
        <v>18</v>
      </c>
      <c r="AG53">
        <v>0.32400000000000001</v>
      </c>
      <c r="AH53">
        <v>29144</v>
      </c>
    </row>
    <row r="54" spans="2:42" x14ac:dyDescent="0.25">
      <c r="B54" t="s">
        <v>52</v>
      </c>
      <c r="C54">
        <v>20.190000000000001</v>
      </c>
      <c r="D54">
        <v>21.719000000000001</v>
      </c>
      <c r="E54">
        <v>17.501999999999999</v>
      </c>
      <c r="F54">
        <v>21.027000000000001</v>
      </c>
      <c r="G54">
        <v>6.3410000000000002</v>
      </c>
      <c r="H54">
        <v>7.3789999999999996</v>
      </c>
      <c r="I54">
        <v>21.911000000000001</v>
      </c>
      <c r="J54">
        <v>18.93</v>
      </c>
      <c r="K54">
        <v>1.9390000000000001</v>
      </c>
      <c r="L54">
        <v>24.545999999999999</v>
      </c>
      <c r="M54">
        <v>13.823</v>
      </c>
      <c r="N54">
        <v>20.716999999999999</v>
      </c>
      <c r="O54">
        <v>33.030999999999999</v>
      </c>
      <c r="P54">
        <v>10.661</v>
      </c>
      <c r="Q54">
        <v>16.286000000000001</v>
      </c>
      <c r="R54">
        <v>19.039000000000001</v>
      </c>
      <c r="S54">
        <v>10.207000000000001</v>
      </c>
      <c r="T54">
        <v>5.2859999999999996</v>
      </c>
      <c r="U54">
        <v>26.981000000000002</v>
      </c>
      <c r="V54">
        <v>8.5619999999999994</v>
      </c>
      <c r="W54">
        <v>20.052</v>
      </c>
      <c r="X54">
        <v>8.6989999999999998</v>
      </c>
      <c r="Y54">
        <v>7.3970000000000002</v>
      </c>
      <c r="Z54">
        <v>5.5030000000000001</v>
      </c>
      <c r="AB54">
        <v>52</v>
      </c>
      <c r="AC54">
        <v>4.9000000000000002E-2</v>
      </c>
      <c r="AE54">
        <v>1</v>
      </c>
      <c r="AF54">
        <v>17</v>
      </c>
      <c r="AG54">
        <v>0.27</v>
      </c>
      <c r="AH54">
        <v>24324</v>
      </c>
    </row>
    <row r="55" spans="2:42" x14ac:dyDescent="0.25">
      <c r="B55" t="s">
        <v>53</v>
      </c>
      <c r="C55">
        <v>21.224</v>
      </c>
      <c r="D55">
        <v>12.618</v>
      </c>
      <c r="E55">
        <v>24.459</v>
      </c>
      <c r="F55">
        <v>17.334</v>
      </c>
      <c r="G55">
        <v>5.8010000000000002</v>
      </c>
      <c r="H55">
        <v>7.8840000000000003</v>
      </c>
      <c r="I55">
        <v>16.748000000000001</v>
      </c>
      <c r="J55">
        <v>14.345000000000001</v>
      </c>
      <c r="K55">
        <v>1.9690000000000001</v>
      </c>
      <c r="L55">
        <v>20.029</v>
      </c>
      <c r="M55">
        <v>8.9770000000000003</v>
      </c>
      <c r="N55">
        <v>11.895</v>
      </c>
      <c r="O55">
        <v>29.492000000000001</v>
      </c>
      <c r="P55">
        <v>3.8119999999999998</v>
      </c>
      <c r="Q55">
        <v>8.9320000000000004</v>
      </c>
      <c r="R55">
        <v>26.843</v>
      </c>
      <c r="S55">
        <v>12.331</v>
      </c>
      <c r="T55">
        <v>4.6449999999999996</v>
      </c>
      <c r="U55">
        <v>9.4610000000000003</v>
      </c>
      <c r="V55">
        <v>3.4209999999999998</v>
      </c>
      <c r="W55">
        <v>11.872999999999999</v>
      </c>
      <c r="X55">
        <v>16.18</v>
      </c>
      <c r="Y55">
        <v>15.336</v>
      </c>
      <c r="Z55">
        <v>3.6019999999999999</v>
      </c>
      <c r="AB55">
        <v>53</v>
      </c>
      <c r="AC55">
        <v>4.9000000000000002E-2</v>
      </c>
      <c r="AE55">
        <v>0</v>
      </c>
      <c r="AF55">
        <v>9</v>
      </c>
      <c r="AG55">
        <v>0.17699999999999999</v>
      </c>
      <c r="AH55">
        <v>15923</v>
      </c>
    </row>
    <row r="56" spans="2:42" x14ac:dyDescent="0.25">
      <c r="B56" t="s">
        <v>54</v>
      </c>
      <c r="C56">
        <v>24.712</v>
      </c>
      <c r="D56">
        <v>13.113</v>
      </c>
      <c r="E56">
        <v>26.52</v>
      </c>
      <c r="F56">
        <v>21.404</v>
      </c>
      <c r="G56">
        <v>10.49</v>
      </c>
      <c r="H56">
        <v>11.093</v>
      </c>
      <c r="I56">
        <v>14.779</v>
      </c>
      <c r="J56">
        <v>17.657</v>
      </c>
      <c r="K56">
        <v>2.8220000000000001</v>
      </c>
      <c r="L56">
        <v>16.594000000000001</v>
      </c>
      <c r="M56">
        <v>9.4169999999999998</v>
      </c>
      <c r="N56">
        <v>9.2870000000000008</v>
      </c>
      <c r="O56">
        <v>20.172999999999998</v>
      </c>
      <c r="P56">
        <v>6.1989999999999998</v>
      </c>
      <c r="Q56">
        <v>14.981999999999999</v>
      </c>
      <c r="R56">
        <v>55.536000000000001</v>
      </c>
      <c r="S56">
        <v>44.594999999999999</v>
      </c>
      <c r="T56">
        <v>25.137</v>
      </c>
      <c r="U56">
        <v>31.613</v>
      </c>
      <c r="V56">
        <v>8.2910000000000004</v>
      </c>
      <c r="W56">
        <v>20.132000000000001</v>
      </c>
      <c r="X56">
        <v>19</v>
      </c>
      <c r="Y56">
        <v>19.613</v>
      </c>
      <c r="Z56">
        <v>20.105</v>
      </c>
      <c r="AB56">
        <v>54</v>
      </c>
      <c r="AC56">
        <v>4.9000000000000002E-2</v>
      </c>
      <c r="AE56">
        <v>2</v>
      </c>
      <c r="AF56">
        <v>75</v>
      </c>
      <c r="AG56">
        <v>0.98699999999999999</v>
      </c>
      <c r="AH56">
        <v>88862</v>
      </c>
    </row>
    <row r="57" spans="2:42" x14ac:dyDescent="0.25">
      <c r="B57" t="s">
        <v>55</v>
      </c>
      <c r="C57">
        <v>15.927</v>
      </c>
      <c r="D57">
        <v>9.82</v>
      </c>
      <c r="E57">
        <v>14.763999999999999</v>
      </c>
      <c r="F57">
        <v>26.731000000000002</v>
      </c>
      <c r="G57">
        <v>12.093</v>
      </c>
      <c r="H57">
        <v>18.814</v>
      </c>
      <c r="I57">
        <v>10.529</v>
      </c>
      <c r="J57">
        <v>15.3</v>
      </c>
      <c r="K57">
        <v>1.7809999999999999</v>
      </c>
      <c r="L57">
        <v>28.44</v>
      </c>
      <c r="M57">
        <v>12.272</v>
      </c>
      <c r="N57">
        <v>14.419</v>
      </c>
      <c r="O57">
        <v>37.639000000000003</v>
      </c>
      <c r="P57">
        <v>9.1790000000000003</v>
      </c>
      <c r="Q57">
        <v>15.504</v>
      </c>
      <c r="R57">
        <v>27.268999999999998</v>
      </c>
      <c r="S57">
        <v>10.752000000000001</v>
      </c>
      <c r="T57">
        <v>11.835000000000001</v>
      </c>
      <c r="U57">
        <v>36.210999999999999</v>
      </c>
      <c r="V57">
        <v>20.308</v>
      </c>
      <c r="W57">
        <v>22.454999999999998</v>
      </c>
      <c r="X57">
        <v>13.682</v>
      </c>
      <c r="Y57">
        <v>8.4179999999999993</v>
      </c>
      <c r="Z57">
        <v>3.4449999999999998</v>
      </c>
      <c r="AB57">
        <v>55</v>
      </c>
      <c r="AC57">
        <v>4.9000000000000002E-2</v>
      </c>
      <c r="AE57">
        <v>1</v>
      </c>
      <c r="AF57">
        <v>7</v>
      </c>
      <c r="AG57">
        <v>0.16900000000000001</v>
      </c>
      <c r="AH57">
        <v>15227</v>
      </c>
    </row>
    <row r="58" spans="2:42" x14ac:dyDescent="0.25">
      <c r="B58" t="s">
        <v>56</v>
      </c>
      <c r="C58">
        <v>44.755000000000003</v>
      </c>
      <c r="D58">
        <v>13.08</v>
      </c>
      <c r="E58">
        <v>13.541</v>
      </c>
      <c r="F58">
        <v>22.827999999999999</v>
      </c>
      <c r="G58">
        <v>6.3680000000000003</v>
      </c>
      <c r="H58">
        <v>9.3339999999999996</v>
      </c>
      <c r="I58">
        <v>17.558</v>
      </c>
      <c r="J58">
        <v>18.475000000000001</v>
      </c>
      <c r="K58">
        <v>2.1749999999999998</v>
      </c>
      <c r="L58">
        <v>41.183999999999997</v>
      </c>
      <c r="M58">
        <v>22.576000000000001</v>
      </c>
      <c r="N58">
        <v>15.845000000000001</v>
      </c>
      <c r="O58">
        <v>45.155000000000001</v>
      </c>
      <c r="P58">
        <v>13.372</v>
      </c>
      <c r="Q58">
        <v>18.332000000000001</v>
      </c>
      <c r="R58">
        <v>18.553000000000001</v>
      </c>
      <c r="S58">
        <v>9.734</v>
      </c>
      <c r="T58">
        <v>13.71</v>
      </c>
      <c r="U58">
        <v>33.109000000000002</v>
      </c>
      <c r="V58">
        <v>13.513999999999999</v>
      </c>
      <c r="W58">
        <v>21.885999999999999</v>
      </c>
      <c r="X58">
        <v>14.324999999999999</v>
      </c>
      <c r="Y58">
        <v>10.757999999999999</v>
      </c>
      <c r="Z58">
        <v>12.01</v>
      </c>
      <c r="AB58">
        <v>56</v>
      </c>
      <c r="AC58">
        <v>4.9000000000000002E-2</v>
      </c>
      <c r="AE58">
        <v>2</v>
      </c>
      <c r="AF58">
        <v>43</v>
      </c>
      <c r="AG58">
        <v>0.59</v>
      </c>
      <c r="AH58">
        <v>53086</v>
      </c>
      <c r="AP58" s="1"/>
    </row>
    <row r="59" spans="2:42" x14ac:dyDescent="0.25">
      <c r="B59" t="s">
        <v>57</v>
      </c>
      <c r="C59">
        <v>13.244999999999999</v>
      </c>
      <c r="D59">
        <v>4.0309999999999997</v>
      </c>
      <c r="E59">
        <v>12.125</v>
      </c>
      <c r="F59">
        <v>41.901000000000003</v>
      </c>
      <c r="G59">
        <v>14.37</v>
      </c>
      <c r="H59">
        <v>14.625999999999999</v>
      </c>
      <c r="I59">
        <v>14.760999999999999</v>
      </c>
      <c r="J59">
        <v>13.944000000000001</v>
      </c>
      <c r="K59">
        <v>2.54</v>
      </c>
      <c r="L59">
        <v>18.986999999999998</v>
      </c>
      <c r="M59">
        <v>8.1839999999999993</v>
      </c>
      <c r="N59">
        <v>11.238</v>
      </c>
      <c r="O59">
        <v>51.006999999999998</v>
      </c>
      <c r="P59">
        <v>26.523</v>
      </c>
      <c r="Q59">
        <v>20.018000000000001</v>
      </c>
      <c r="R59">
        <v>16.198</v>
      </c>
      <c r="S59">
        <v>8.0310000000000006</v>
      </c>
      <c r="T59">
        <v>13.797000000000001</v>
      </c>
      <c r="U59">
        <v>35.503999999999998</v>
      </c>
      <c r="V59">
        <v>9.0879999999999992</v>
      </c>
      <c r="W59">
        <v>26.416</v>
      </c>
      <c r="X59">
        <v>19.11</v>
      </c>
      <c r="Y59">
        <v>8.0559999999999992</v>
      </c>
      <c r="Z59">
        <v>8.5969999999999995</v>
      </c>
      <c r="AB59">
        <v>57</v>
      </c>
      <c r="AC59">
        <v>4.9000000000000002E-2</v>
      </c>
      <c r="AE59">
        <v>2</v>
      </c>
      <c r="AF59">
        <v>28</v>
      </c>
      <c r="AG59">
        <v>0.42199999999999999</v>
      </c>
      <c r="AH59">
        <v>38000</v>
      </c>
      <c r="AP59" s="1"/>
    </row>
    <row r="60" spans="2:42" x14ac:dyDescent="0.25">
      <c r="B60" t="s">
        <v>58</v>
      </c>
      <c r="C60">
        <v>12.680999999999999</v>
      </c>
      <c r="D60">
        <v>7.6379999999999999</v>
      </c>
      <c r="E60">
        <v>14.108000000000001</v>
      </c>
      <c r="F60">
        <v>23.914000000000001</v>
      </c>
      <c r="G60">
        <v>9.5380000000000003</v>
      </c>
      <c r="H60">
        <v>9.8190000000000008</v>
      </c>
      <c r="I60">
        <v>28.196999999999999</v>
      </c>
      <c r="J60">
        <v>21.498999999999999</v>
      </c>
      <c r="K60">
        <v>13.571999999999999</v>
      </c>
      <c r="L60">
        <v>16.61</v>
      </c>
      <c r="M60">
        <v>6.8810000000000002</v>
      </c>
      <c r="N60">
        <v>9.234</v>
      </c>
      <c r="O60">
        <v>101.595</v>
      </c>
      <c r="P60">
        <v>14.805999999999999</v>
      </c>
      <c r="Q60">
        <v>14.044</v>
      </c>
      <c r="R60">
        <v>19.213999999999999</v>
      </c>
      <c r="S60">
        <v>9.9320000000000004</v>
      </c>
      <c r="T60">
        <v>8.4359999999999999</v>
      </c>
      <c r="U60">
        <v>18.724</v>
      </c>
      <c r="V60">
        <v>6.7050000000000001</v>
      </c>
      <c r="W60">
        <v>12.302</v>
      </c>
      <c r="X60">
        <v>14.202</v>
      </c>
      <c r="Y60">
        <v>9.3610000000000007</v>
      </c>
      <c r="Z60">
        <v>7.2460000000000004</v>
      </c>
      <c r="AB60">
        <v>58</v>
      </c>
      <c r="AC60">
        <v>4.9000000000000002E-2</v>
      </c>
      <c r="AE60">
        <v>1</v>
      </c>
      <c r="AF60">
        <v>24</v>
      </c>
      <c r="AG60">
        <v>0.35599999999999998</v>
      </c>
      <c r="AH60">
        <v>32029</v>
      </c>
    </row>
    <row r="61" spans="2:42" x14ac:dyDescent="0.25">
      <c r="B61" t="s">
        <v>59</v>
      </c>
      <c r="C61">
        <v>8.6549999999999994</v>
      </c>
      <c r="D61">
        <v>4.4240000000000004</v>
      </c>
      <c r="E61">
        <v>11.355</v>
      </c>
      <c r="F61">
        <v>21.756</v>
      </c>
      <c r="G61">
        <v>7.6470000000000002</v>
      </c>
      <c r="H61">
        <v>10.042</v>
      </c>
      <c r="I61">
        <v>43.427</v>
      </c>
      <c r="J61">
        <v>33.829000000000001</v>
      </c>
      <c r="K61">
        <v>39.152999999999999</v>
      </c>
      <c r="L61">
        <v>15.227</v>
      </c>
      <c r="M61">
        <v>4.8719999999999999</v>
      </c>
      <c r="N61">
        <v>8.9489999999999998</v>
      </c>
      <c r="O61">
        <v>15.664999999999999</v>
      </c>
      <c r="P61">
        <v>5.8860000000000001</v>
      </c>
      <c r="Q61">
        <v>10.028</v>
      </c>
      <c r="R61">
        <v>13.231999999999999</v>
      </c>
      <c r="S61">
        <v>8.8409999999999993</v>
      </c>
      <c r="T61">
        <v>8.4049999999999994</v>
      </c>
      <c r="U61">
        <v>18.571000000000002</v>
      </c>
      <c r="V61">
        <v>11.632</v>
      </c>
      <c r="W61">
        <v>15.276</v>
      </c>
      <c r="X61">
        <v>9.5670000000000002</v>
      </c>
      <c r="Y61">
        <v>6.9610000000000003</v>
      </c>
      <c r="Z61">
        <v>2.7759999999999998</v>
      </c>
      <c r="AB61">
        <v>59</v>
      </c>
      <c r="AC61">
        <v>4.9000000000000002E-2</v>
      </c>
      <c r="AE61">
        <v>0</v>
      </c>
      <c r="AF61">
        <v>5</v>
      </c>
      <c r="AG61">
        <v>0.13600000000000001</v>
      </c>
      <c r="AH61">
        <v>12271</v>
      </c>
    </row>
    <row r="62" spans="2:42" x14ac:dyDescent="0.25">
      <c r="B62" t="s">
        <v>60</v>
      </c>
      <c r="C62">
        <v>19.297000000000001</v>
      </c>
      <c r="D62">
        <v>14.723000000000001</v>
      </c>
      <c r="E62">
        <v>30.780999999999999</v>
      </c>
      <c r="F62">
        <v>26.532</v>
      </c>
      <c r="G62">
        <v>15.101000000000001</v>
      </c>
      <c r="H62">
        <v>26.177</v>
      </c>
      <c r="I62">
        <v>56.512999999999998</v>
      </c>
      <c r="J62">
        <v>33.722000000000001</v>
      </c>
      <c r="K62">
        <v>22.64</v>
      </c>
      <c r="L62">
        <v>16.773</v>
      </c>
      <c r="M62">
        <v>5.2130000000000001</v>
      </c>
      <c r="N62">
        <v>8.2409999999999997</v>
      </c>
      <c r="O62">
        <v>23.742999999999999</v>
      </c>
      <c r="P62">
        <v>16.323</v>
      </c>
      <c r="Q62">
        <v>16.672999999999998</v>
      </c>
      <c r="R62">
        <v>22.414000000000001</v>
      </c>
      <c r="S62">
        <v>12.944000000000001</v>
      </c>
      <c r="T62">
        <v>16.498000000000001</v>
      </c>
      <c r="U62">
        <v>20.311</v>
      </c>
      <c r="V62">
        <v>11.472</v>
      </c>
      <c r="W62">
        <v>22.32</v>
      </c>
      <c r="X62">
        <v>55.631</v>
      </c>
      <c r="Y62">
        <v>117.43300000000001</v>
      </c>
      <c r="Z62">
        <v>69.575999999999993</v>
      </c>
      <c r="AB62">
        <v>60</v>
      </c>
      <c r="AC62">
        <v>4.9000000000000002E-2</v>
      </c>
      <c r="AE62">
        <v>2</v>
      </c>
      <c r="AF62">
        <v>255</v>
      </c>
      <c r="AG62">
        <v>3.4169999999999998</v>
      </c>
      <c r="AH62">
        <v>307527</v>
      </c>
    </row>
    <row r="63" spans="2:42" x14ac:dyDescent="0.25">
      <c r="B63" t="s">
        <v>61</v>
      </c>
      <c r="C63">
        <v>17.381</v>
      </c>
      <c r="D63">
        <v>4.7380000000000004</v>
      </c>
      <c r="E63">
        <v>14.368</v>
      </c>
      <c r="F63">
        <v>56.720999999999997</v>
      </c>
      <c r="G63">
        <v>40.024000000000001</v>
      </c>
      <c r="H63">
        <v>63.956000000000003</v>
      </c>
      <c r="I63">
        <v>18.488</v>
      </c>
      <c r="J63">
        <v>17.719000000000001</v>
      </c>
      <c r="K63">
        <v>8.2289999999999992</v>
      </c>
      <c r="L63">
        <v>31.172000000000001</v>
      </c>
      <c r="M63">
        <v>16.117999999999999</v>
      </c>
      <c r="N63">
        <v>14.874000000000001</v>
      </c>
      <c r="O63">
        <v>32.700000000000003</v>
      </c>
      <c r="P63">
        <v>7.2350000000000003</v>
      </c>
      <c r="Q63">
        <v>22.126000000000001</v>
      </c>
      <c r="R63">
        <v>16.138000000000002</v>
      </c>
      <c r="S63">
        <v>13.231999999999999</v>
      </c>
      <c r="T63">
        <v>7.5679999999999996</v>
      </c>
      <c r="U63">
        <v>27.878</v>
      </c>
      <c r="V63">
        <v>10.327</v>
      </c>
      <c r="W63">
        <v>20.606000000000002</v>
      </c>
      <c r="X63">
        <v>13.301</v>
      </c>
      <c r="Y63">
        <v>8.89</v>
      </c>
      <c r="Z63">
        <v>3.129</v>
      </c>
      <c r="AB63">
        <v>61</v>
      </c>
      <c r="AC63">
        <v>4.9000000000000002E-2</v>
      </c>
      <c r="AE63">
        <v>0</v>
      </c>
      <c r="AF63">
        <v>25</v>
      </c>
      <c r="AG63">
        <v>0.154</v>
      </c>
      <c r="AH63">
        <v>13830</v>
      </c>
    </row>
    <row r="64" spans="2:42" x14ac:dyDescent="0.25">
      <c r="B64" t="s">
        <v>62</v>
      </c>
      <c r="C64">
        <v>16.036000000000001</v>
      </c>
      <c r="D64">
        <v>6.1829999999999998</v>
      </c>
      <c r="E64">
        <v>15.362</v>
      </c>
      <c r="F64">
        <v>19.62</v>
      </c>
      <c r="G64">
        <v>5.9850000000000003</v>
      </c>
      <c r="H64">
        <v>10.145</v>
      </c>
      <c r="I64">
        <v>30.718</v>
      </c>
      <c r="J64">
        <v>29.617999999999999</v>
      </c>
      <c r="K64">
        <v>10.083</v>
      </c>
      <c r="L64">
        <v>33.399000000000001</v>
      </c>
      <c r="M64">
        <v>26.396999999999998</v>
      </c>
      <c r="N64">
        <v>36.134999999999998</v>
      </c>
      <c r="O64">
        <v>22.919</v>
      </c>
      <c r="P64">
        <v>4.17</v>
      </c>
      <c r="Q64">
        <v>9.0510000000000002</v>
      </c>
      <c r="R64">
        <v>31.358000000000001</v>
      </c>
      <c r="S64">
        <v>23.18</v>
      </c>
      <c r="T64">
        <v>22.643000000000001</v>
      </c>
      <c r="U64">
        <v>50.834000000000003</v>
      </c>
      <c r="V64">
        <v>24.582000000000001</v>
      </c>
      <c r="W64">
        <v>26.747</v>
      </c>
      <c r="X64">
        <v>6.7270000000000003</v>
      </c>
      <c r="Y64">
        <v>8.2780000000000005</v>
      </c>
      <c r="Z64">
        <v>1.6259999999999999</v>
      </c>
      <c r="AB64">
        <v>62</v>
      </c>
      <c r="AC64">
        <v>4.9000000000000002E-2</v>
      </c>
      <c r="AE64">
        <v>0</v>
      </c>
      <c r="AF64">
        <v>3</v>
      </c>
      <c r="AG64">
        <v>0.08</v>
      </c>
      <c r="AH64">
        <v>7189</v>
      </c>
    </row>
    <row r="65" spans="2:42" x14ac:dyDescent="0.25">
      <c r="B65" t="s">
        <v>63</v>
      </c>
      <c r="C65">
        <v>18.632000000000001</v>
      </c>
      <c r="D65">
        <v>5.4589999999999996</v>
      </c>
      <c r="E65">
        <v>14.465</v>
      </c>
      <c r="F65">
        <v>15.167</v>
      </c>
      <c r="G65">
        <v>6.3390000000000004</v>
      </c>
      <c r="H65">
        <v>8.7119999999999997</v>
      </c>
      <c r="I65">
        <v>44.436999999999998</v>
      </c>
      <c r="J65">
        <v>40.634999999999998</v>
      </c>
      <c r="K65">
        <v>23.757000000000001</v>
      </c>
      <c r="L65">
        <v>15.429</v>
      </c>
      <c r="M65">
        <v>6.5430000000000001</v>
      </c>
      <c r="N65">
        <v>6.7610000000000001</v>
      </c>
      <c r="O65">
        <v>13.423999999999999</v>
      </c>
      <c r="P65">
        <v>5.2190000000000003</v>
      </c>
      <c r="Q65">
        <v>14.032999999999999</v>
      </c>
      <c r="R65">
        <v>23.97</v>
      </c>
      <c r="S65">
        <v>16.448</v>
      </c>
      <c r="T65">
        <v>9.8879999999999999</v>
      </c>
      <c r="U65">
        <v>11.314</v>
      </c>
      <c r="V65">
        <v>8.6769999999999996</v>
      </c>
      <c r="W65">
        <v>13.954000000000001</v>
      </c>
      <c r="X65">
        <v>22.241</v>
      </c>
      <c r="Y65">
        <v>48.398000000000003</v>
      </c>
      <c r="Z65">
        <v>44.137999999999998</v>
      </c>
      <c r="AB65">
        <v>63</v>
      </c>
      <c r="AC65">
        <v>4.9000000000000002E-2</v>
      </c>
      <c r="AE65">
        <v>4</v>
      </c>
      <c r="AF65">
        <v>119</v>
      </c>
      <c r="AG65">
        <v>2.1680000000000001</v>
      </c>
      <c r="AH65">
        <v>195091</v>
      </c>
    </row>
    <row r="66" spans="2:42" x14ac:dyDescent="0.25">
      <c r="B66" t="s">
        <v>64</v>
      </c>
      <c r="C66">
        <v>27.184999999999999</v>
      </c>
      <c r="D66">
        <v>112.023</v>
      </c>
      <c r="E66">
        <v>17.739000000000001</v>
      </c>
      <c r="F66">
        <v>23.850999999999999</v>
      </c>
      <c r="G66">
        <v>9.32</v>
      </c>
      <c r="H66">
        <v>13.458</v>
      </c>
      <c r="I66">
        <v>8.7200000000000006</v>
      </c>
      <c r="J66">
        <v>12.112</v>
      </c>
      <c r="K66">
        <v>2.734</v>
      </c>
      <c r="L66">
        <v>33.380000000000003</v>
      </c>
      <c r="M66">
        <v>30.251999999999999</v>
      </c>
      <c r="N66">
        <v>28.4</v>
      </c>
      <c r="O66">
        <v>38.503999999999998</v>
      </c>
      <c r="P66">
        <v>10.563000000000001</v>
      </c>
      <c r="Q66">
        <v>14.836</v>
      </c>
      <c r="R66">
        <v>18.254999999999999</v>
      </c>
      <c r="S66">
        <v>9.3740000000000006</v>
      </c>
      <c r="T66">
        <v>9.1129999999999995</v>
      </c>
      <c r="U66">
        <v>18.393999999999998</v>
      </c>
      <c r="V66">
        <v>7.4349999999999996</v>
      </c>
      <c r="W66">
        <v>12.457000000000001</v>
      </c>
      <c r="X66">
        <v>18.317</v>
      </c>
      <c r="Y66">
        <v>14.282</v>
      </c>
      <c r="Z66">
        <v>8.0440000000000005</v>
      </c>
      <c r="AB66">
        <v>64</v>
      </c>
      <c r="AC66">
        <v>4.9000000000000002E-2</v>
      </c>
      <c r="AE66">
        <v>0</v>
      </c>
      <c r="AF66">
        <v>37</v>
      </c>
      <c r="AG66">
        <v>0.39500000000000002</v>
      </c>
      <c r="AH66">
        <v>35554</v>
      </c>
    </row>
    <row r="67" spans="2:42" x14ac:dyDescent="0.25">
      <c r="B67" t="s">
        <v>65</v>
      </c>
      <c r="C67">
        <v>12.308999999999999</v>
      </c>
      <c r="D67">
        <v>7.7750000000000004</v>
      </c>
      <c r="E67">
        <v>13.917</v>
      </c>
      <c r="F67">
        <v>82.585999999999999</v>
      </c>
      <c r="G67">
        <v>44.752000000000002</v>
      </c>
      <c r="H67">
        <v>96.099000000000004</v>
      </c>
      <c r="I67">
        <v>9.76</v>
      </c>
      <c r="J67">
        <v>13.159000000000001</v>
      </c>
      <c r="K67">
        <v>2.4750000000000001</v>
      </c>
      <c r="L67">
        <v>19.396999999999998</v>
      </c>
      <c r="M67">
        <v>6.9580000000000002</v>
      </c>
      <c r="N67">
        <v>11.106999999999999</v>
      </c>
      <c r="O67">
        <v>33.835999999999999</v>
      </c>
      <c r="P67">
        <v>5.6989999999999998</v>
      </c>
      <c r="Q67">
        <v>15.536</v>
      </c>
      <c r="R67">
        <v>22.635999999999999</v>
      </c>
      <c r="S67">
        <v>16.724</v>
      </c>
      <c r="T67">
        <v>7.944</v>
      </c>
      <c r="U67">
        <v>9.36</v>
      </c>
      <c r="V67">
        <v>3.5840000000000001</v>
      </c>
      <c r="W67">
        <v>9.9440000000000008</v>
      </c>
      <c r="X67">
        <v>20.071999999999999</v>
      </c>
      <c r="Y67">
        <v>30.882999999999999</v>
      </c>
      <c r="Z67">
        <v>10.956</v>
      </c>
      <c r="AB67">
        <v>65</v>
      </c>
      <c r="AC67">
        <v>4.9000000000000002E-2</v>
      </c>
      <c r="AE67">
        <v>1</v>
      </c>
      <c r="AF67">
        <v>47</v>
      </c>
      <c r="AG67">
        <v>0.53800000000000003</v>
      </c>
      <c r="AH67">
        <v>48427</v>
      </c>
    </row>
    <row r="68" spans="2:42" x14ac:dyDescent="0.25">
      <c r="B68" t="s">
        <v>66</v>
      </c>
      <c r="C68">
        <v>17.384</v>
      </c>
      <c r="D68">
        <v>14.305</v>
      </c>
      <c r="E68">
        <v>18.643000000000001</v>
      </c>
      <c r="F68">
        <v>39.161000000000001</v>
      </c>
      <c r="G68">
        <v>10.654</v>
      </c>
      <c r="H68">
        <v>12.901</v>
      </c>
      <c r="I68">
        <v>11.795</v>
      </c>
      <c r="J68">
        <v>18.457999999999998</v>
      </c>
      <c r="K68">
        <v>2.3780000000000001</v>
      </c>
      <c r="L68">
        <v>21.963999999999999</v>
      </c>
      <c r="M68">
        <v>19.399999999999999</v>
      </c>
      <c r="N68">
        <v>16.228000000000002</v>
      </c>
      <c r="O68">
        <v>26.956</v>
      </c>
      <c r="P68">
        <v>11.781000000000001</v>
      </c>
      <c r="Q68">
        <v>14.214</v>
      </c>
      <c r="R68">
        <v>16.289000000000001</v>
      </c>
      <c r="S68">
        <v>10.683999999999999</v>
      </c>
      <c r="T68">
        <v>8.3580000000000005</v>
      </c>
      <c r="U68">
        <v>16.902000000000001</v>
      </c>
      <c r="V68">
        <v>14.057</v>
      </c>
      <c r="W68">
        <v>18.893999999999998</v>
      </c>
      <c r="X68">
        <v>15.032</v>
      </c>
      <c r="Y68">
        <v>17.706</v>
      </c>
      <c r="Z68">
        <v>18.959</v>
      </c>
      <c r="AB68">
        <v>66</v>
      </c>
      <c r="AC68">
        <v>4.9000000000000002E-2</v>
      </c>
      <c r="AE68">
        <v>2</v>
      </c>
      <c r="AF68">
        <v>49</v>
      </c>
      <c r="AG68">
        <v>0.93100000000000005</v>
      </c>
      <c r="AH68">
        <v>83800</v>
      </c>
    </row>
    <row r="69" spans="2:42" x14ac:dyDescent="0.25">
      <c r="B69" t="s">
        <v>67</v>
      </c>
      <c r="C69">
        <v>49.042999999999999</v>
      </c>
      <c r="D69">
        <v>82.289000000000001</v>
      </c>
      <c r="E69">
        <v>47.988</v>
      </c>
      <c r="F69">
        <v>37.610999999999997</v>
      </c>
      <c r="G69">
        <v>12.651999999999999</v>
      </c>
      <c r="H69">
        <v>51.826000000000001</v>
      </c>
      <c r="I69">
        <v>15.444000000000001</v>
      </c>
      <c r="J69">
        <v>18.693999999999999</v>
      </c>
      <c r="K69">
        <v>4.82</v>
      </c>
      <c r="L69">
        <v>21.766999999999999</v>
      </c>
      <c r="M69">
        <v>12.252000000000001</v>
      </c>
      <c r="N69">
        <v>11.802</v>
      </c>
      <c r="O69">
        <v>34.067999999999998</v>
      </c>
      <c r="P69">
        <v>11.06</v>
      </c>
      <c r="Q69">
        <v>14.673</v>
      </c>
      <c r="R69">
        <v>22.846</v>
      </c>
      <c r="S69">
        <v>13.702</v>
      </c>
      <c r="T69">
        <v>12.036</v>
      </c>
      <c r="U69">
        <v>44.908999999999999</v>
      </c>
      <c r="V69">
        <v>18.151</v>
      </c>
      <c r="W69">
        <v>32.042999999999999</v>
      </c>
      <c r="X69">
        <v>14.545</v>
      </c>
      <c r="Y69">
        <v>15.457000000000001</v>
      </c>
      <c r="Z69">
        <v>9.0749999999999993</v>
      </c>
      <c r="AB69">
        <v>67</v>
      </c>
      <c r="AC69">
        <v>4.9000000000000002E-2</v>
      </c>
      <c r="AE69">
        <v>1</v>
      </c>
      <c r="AF69">
        <v>28</v>
      </c>
      <c r="AG69">
        <v>0.44600000000000001</v>
      </c>
      <c r="AH69">
        <v>40111</v>
      </c>
    </row>
    <row r="70" spans="2:42" x14ac:dyDescent="0.25">
      <c r="B70" t="s">
        <v>68</v>
      </c>
      <c r="C70">
        <v>28.675999999999998</v>
      </c>
      <c r="D70">
        <v>39.923000000000002</v>
      </c>
      <c r="E70">
        <v>25.113</v>
      </c>
      <c r="F70">
        <v>24.405999999999999</v>
      </c>
      <c r="G70">
        <v>7.8170000000000002</v>
      </c>
      <c r="H70">
        <v>10.11</v>
      </c>
      <c r="I70">
        <v>32.902000000000001</v>
      </c>
      <c r="J70">
        <v>30.934999999999999</v>
      </c>
      <c r="K70">
        <v>23.629000000000001</v>
      </c>
      <c r="L70">
        <v>24.652999999999999</v>
      </c>
      <c r="M70">
        <v>30.503</v>
      </c>
      <c r="N70">
        <v>12.563000000000001</v>
      </c>
      <c r="O70">
        <v>28.832000000000001</v>
      </c>
      <c r="P70">
        <v>5.4459999999999997</v>
      </c>
      <c r="Q70">
        <v>13.46</v>
      </c>
      <c r="R70">
        <v>19.885000000000002</v>
      </c>
      <c r="S70">
        <v>18.233000000000001</v>
      </c>
      <c r="T70">
        <v>33.042999999999999</v>
      </c>
      <c r="U70">
        <v>117.645</v>
      </c>
      <c r="V70">
        <v>40.771000000000001</v>
      </c>
      <c r="W70">
        <v>41.463999999999999</v>
      </c>
      <c r="X70">
        <v>39.430999999999997</v>
      </c>
      <c r="Y70">
        <v>13.641</v>
      </c>
      <c r="Z70">
        <v>33.93</v>
      </c>
      <c r="AB70">
        <v>68</v>
      </c>
      <c r="AC70">
        <v>4.9000000000000002E-2</v>
      </c>
      <c r="AE70">
        <v>3</v>
      </c>
      <c r="AF70">
        <v>134</v>
      </c>
      <c r="AG70">
        <v>1.6659999999999999</v>
      </c>
      <c r="AH70">
        <v>149970</v>
      </c>
    </row>
    <row r="71" spans="2:42" x14ac:dyDescent="0.25">
      <c r="B71" t="s">
        <v>69</v>
      </c>
      <c r="C71">
        <v>14.349</v>
      </c>
      <c r="D71">
        <v>6.5129999999999999</v>
      </c>
      <c r="E71">
        <v>15.003</v>
      </c>
      <c r="F71">
        <v>26.404</v>
      </c>
      <c r="G71">
        <v>7.1189999999999998</v>
      </c>
      <c r="H71">
        <v>10.589</v>
      </c>
      <c r="I71">
        <v>14.698</v>
      </c>
      <c r="J71">
        <v>15.647</v>
      </c>
      <c r="K71">
        <v>2.11</v>
      </c>
      <c r="L71">
        <v>16.585999999999999</v>
      </c>
      <c r="M71">
        <v>7.1189999999999998</v>
      </c>
      <c r="N71">
        <v>7.51</v>
      </c>
      <c r="O71">
        <v>31.238</v>
      </c>
      <c r="P71">
        <v>8.6750000000000007</v>
      </c>
      <c r="Q71">
        <v>26.783999999999999</v>
      </c>
      <c r="R71">
        <v>19.298999999999999</v>
      </c>
      <c r="S71">
        <v>11.382</v>
      </c>
      <c r="T71">
        <v>12.676</v>
      </c>
      <c r="U71">
        <v>15.446999999999999</v>
      </c>
      <c r="V71">
        <v>4.9180000000000001</v>
      </c>
      <c r="W71">
        <v>14.706</v>
      </c>
      <c r="X71">
        <v>13.14</v>
      </c>
      <c r="Y71">
        <v>6.2460000000000004</v>
      </c>
      <c r="Z71">
        <v>3.8980000000000001</v>
      </c>
      <c r="AB71">
        <v>69</v>
      </c>
      <c r="AC71">
        <v>4.9000000000000002E-2</v>
      </c>
      <c r="AE71">
        <v>1</v>
      </c>
      <c r="AF71">
        <v>6</v>
      </c>
      <c r="AG71">
        <v>0.191</v>
      </c>
      <c r="AH71">
        <v>17230</v>
      </c>
    </row>
    <row r="72" spans="2:42" x14ac:dyDescent="0.25">
      <c r="B72" t="s">
        <v>70</v>
      </c>
      <c r="C72">
        <v>54.279000000000003</v>
      </c>
      <c r="D72">
        <v>87.195999999999998</v>
      </c>
      <c r="E72">
        <v>17.922999999999998</v>
      </c>
      <c r="F72">
        <v>20.088000000000001</v>
      </c>
      <c r="G72">
        <v>5.7489999999999997</v>
      </c>
      <c r="H72">
        <v>8.0259999999999998</v>
      </c>
      <c r="I72">
        <v>14.727</v>
      </c>
      <c r="J72">
        <v>19.010999999999999</v>
      </c>
      <c r="K72">
        <v>8.7769999999999992</v>
      </c>
      <c r="L72">
        <v>39.834000000000003</v>
      </c>
      <c r="M72">
        <v>13.603999999999999</v>
      </c>
      <c r="N72">
        <v>9.5459999999999994</v>
      </c>
      <c r="O72">
        <v>23.137</v>
      </c>
      <c r="P72">
        <v>5.7089999999999996</v>
      </c>
      <c r="Q72">
        <v>9.8109999999999999</v>
      </c>
      <c r="R72">
        <v>23.576000000000001</v>
      </c>
      <c r="S72">
        <v>9.8339999999999996</v>
      </c>
      <c r="T72">
        <v>8.6010000000000009</v>
      </c>
      <c r="U72">
        <v>19.869</v>
      </c>
      <c r="V72">
        <v>5.4939999999999998</v>
      </c>
      <c r="W72">
        <v>11.087</v>
      </c>
      <c r="X72">
        <v>15.661</v>
      </c>
      <c r="Y72">
        <v>8.7490000000000006</v>
      </c>
      <c r="Z72">
        <v>7.0819999999999999</v>
      </c>
      <c r="AB72">
        <v>70</v>
      </c>
      <c r="AC72">
        <v>4.9000000000000002E-2</v>
      </c>
      <c r="AE72">
        <v>1</v>
      </c>
      <c r="AF72">
        <v>35</v>
      </c>
      <c r="AG72">
        <v>0.34799999999999998</v>
      </c>
      <c r="AH72">
        <v>31303</v>
      </c>
      <c r="AP72" s="1"/>
    </row>
    <row r="73" spans="2:42" x14ac:dyDescent="0.25">
      <c r="B73" t="s">
        <v>71</v>
      </c>
      <c r="C73">
        <v>42.598999999999997</v>
      </c>
      <c r="D73">
        <v>67.88</v>
      </c>
      <c r="E73">
        <v>60.552999999999997</v>
      </c>
      <c r="F73">
        <v>30.847000000000001</v>
      </c>
      <c r="G73">
        <v>9.1449999999999996</v>
      </c>
      <c r="H73">
        <v>11.557</v>
      </c>
      <c r="I73">
        <v>4.806</v>
      </c>
      <c r="J73">
        <v>11.04</v>
      </c>
      <c r="K73">
        <v>1.944</v>
      </c>
      <c r="L73">
        <v>23.15</v>
      </c>
      <c r="M73">
        <v>10.398999999999999</v>
      </c>
      <c r="N73">
        <v>12.743</v>
      </c>
      <c r="O73">
        <v>26.696000000000002</v>
      </c>
      <c r="P73">
        <v>8.5169999999999995</v>
      </c>
      <c r="Q73">
        <v>12.262</v>
      </c>
      <c r="R73">
        <v>19.204000000000001</v>
      </c>
      <c r="S73">
        <v>12.741</v>
      </c>
      <c r="T73">
        <v>11.577</v>
      </c>
      <c r="U73">
        <v>15.467000000000001</v>
      </c>
      <c r="V73">
        <v>4.9880000000000004</v>
      </c>
      <c r="W73">
        <v>11.199</v>
      </c>
      <c r="X73">
        <v>9.9860000000000007</v>
      </c>
      <c r="Y73">
        <v>7.0990000000000002</v>
      </c>
      <c r="Z73">
        <v>3.2669999999999999</v>
      </c>
      <c r="AB73">
        <v>71</v>
      </c>
      <c r="AC73">
        <v>4.9000000000000002E-2</v>
      </c>
      <c r="AE73">
        <v>1</v>
      </c>
      <c r="AF73">
        <v>8</v>
      </c>
      <c r="AG73">
        <v>0.16</v>
      </c>
      <c r="AH73">
        <v>14442</v>
      </c>
    </row>
    <row r="74" spans="2:42" x14ac:dyDescent="0.25">
      <c r="B74" t="s">
        <v>72</v>
      </c>
      <c r="C74">
        <v>27.995999999999999</v>
      </c>
      <c r="D74">
        <v>24.422999999999998</v>
      </c>
      <c r="E74">
        <v>22.254999999999999</v>
      </c>
      <c r="F74">
        <v>23.652000000000001</v>
      </c>
      <c r="G74">
        <v>8.7629999999999999</v>
      </c>
      <c r="H74">
        <v>12.452999999999999</v>
      </c>
      <c r="I74">
        <v>15.856999999999999</v>
      </c>
      <c r="J74">
        <v>26.617999999999999</v>
      </c>
      <c r="K74">
        <v>27.015000000000001</v>
      </c>
      <c r="L74">
        <v>18.047000000000001</v>
      </c>
      <c r="M74">
        <v>7.6639999999999997</v>
      </c>
      <c r="N74">
        <v>10.053000000000001</v>
      </c>
      <c r="O74">
        <v>35.456000000000003</v>
      </c>
      <c r="P74">
        <v>15.881</v>
      </c>
      <c r="Q74">
        <v>19.977</v>
      </c>
      <c r="R74">
        <v>22.702999999999999</v>
      </c>
      <c r="S74">
        <v>9.4580000000000002</v>
      </c>
      <c r="T74">
        <v>12.231</v>
      </c>
      <c r="U74">
        <v>22.545000000000002</v>
      </c>
      <c r="V74">
        <v>5.7290000000000001</v>
      </c>
      <c r="W74">
        <v>14.53</v>
      </c>
      <c r="X74">
        <v>17.835000000000001</v>
      </c>
      <c r="Y74">
        <v>16.038</v>
      </c>
      <c r="Z74">
        <v>23.952000000000002</v>
      </c>
      <c r="AB74">
        <v>72</v>
      </c>
      <c r="AC74">
        <v>4.9000000000000002E-2</v>
      </c>
      <c r="AE74">
        <v>2</v>
      </c>
      <c r="AF74">
        <v>154</v>
      </c>
      <c r="AG74">
        <v>1.1759999999999999</v>
      </c>
      <c r="AH74">
        <v>105866</v>
      </c>
    </row>
    <row r="75" spans="2:42" x14ac:dyDescent="0.25">
      <c r="B75" t="s">
        <v>73</v>
      </c>
      <c r="C75">
        <v>24.617000000000001</v>
      </c>
      <c r="D75">
        <v>16.268000000000001</v>
      </c>
      <c r="E75">
        <v>32.137999999999998</v>
      </c>
      <c r="F75">
        <v>35.737000000000002</v>
      </c>
      <c r="G75">
        <v>13.677</v>
      </c>
      <c r="H75">
        <v>17.331</v>
      </c>
      <c r="I75">
        <v>54.844000000000001</v>
      </c>
      <c r="J75">
        <v>45.725999999999999</v>
      </c>
      <c r="K75">
        <v>23.405000000000001</v>
      </c>
      <c r="L75">
        <v>36.299999999999997</v>
      </c>
      <c r="M75">
        <v>15.855</v>
      </c>
      <c r="N75">
        <v>33.284999999999997</v>
      </c>
      <c r="O75">
        <v>90.965000000000003</v>
      </c>
      <c r="P75">
        <v>65.156000000000006</v>
      </c>
      <c r="Q75">
        <v>80.89</v>
      </c>
      <c r="R75">
        <v>23.38</v>
      </c>
      <c r="S75">
        <v>16.257000000000001</v>
      </c>
      <c r="T75">
        <v>10.693</v>
      </c>
      <c r="U75">
        <v>19.774000000000001</v>
      </c>
      <c r="V75">
        <v>8.8079999999999998</v>
      </c>
      <c r="W75">
        <v>20.11</v>
      </c>
      <c r="X75">
        <v>66.638999999999996</v>
      </c>
      <c r="Y75">
        <v>41.999000000000002</v>
      </c>
      <c r="Z75">
        <v>46.722999999999999</v>
      </c>
      <c r="AB75">
        <v>73</v>
      </c>
      <c r="AC75">
        <v>4.9000000000000002E-2</v>
      </c>
      <c r="AE75">
        <v>1</v>
      </c>
      <c r="AF75">
        <v>233</v>
      </c>
      <c r="AG75">
        <v>2.2949999999999999</v>
      </c>
      <c r="AH75">
        <v>206516</v>
      </c>
      <c r="AP75" s="1"/>
    </row>
    <row r="76" spans="2:42" x14ac:dyDescent="0.25">
      <c r="B76" t="s">
        <v>74</v>
      </c>
      <c r="C76">
        <v>10.332000000000001</v>
      </c>
      <c r="D76">
        <v>2.4849999999999999</v>
      </c>
      <c r="E76">
        <v>11.808999999999999</v>
      </c>
      <c r="F76">
        <v>77.658000000000001</v>
      </c>
      <c r="G76">
        <v>25.547000000000001</v>
      </c>
      <c r="H76">
        <v>83.174999999999997</v>
      </c>
      <c r="I76">
        <v>51.918999999999997</v>
      </c>
      <c r="J76">
        <v>33.948</v>
      </c>
      <c r="K76">
        <v>24.242000000000001</v>
      </c>
      <c r="L76">
        <v>63.945999999999998</v>
      </c>
      <c r="M76">
        <v>59.786999999999999</v>
      </c>
      <c r="N76">
        <v>21.178000000000001</v>
      </c>
      <c r="O76">
        <v>31.904</v>
      </c>
      <c r="P76">
        <v>24.209</v>
      </c>
      <c r="Q76">
        <v>58.308</v>
      </c>
      <c r="R76">
        <v>119.723</v>
      </c>
      <c r="S76">
        <v>35.353000000000002</v>
      </c>
      <c r="T76">
        <v>152.65600000000001</v>
      </c>
      <c r="U76">
        <v>21.282</v>
      </c>
      <c r="V76">
        <v>19.315999999999999</v>
      </c>
      <c r="W76">
        <v>27.867000000000001</v>
      </c>
      <c r="X76">
        <v>11.611000000000001</v>
      </c>
      <c r="Y76">
        <v>7.29</v>
      </c>
      <c r="Z76">
        <v>3.3460000000000001</v>
      </c>
      <c r="AB76">
        <v>74</v>
      </c>
      <c r="AC76">
        <v>4.9000000000000002E-2</v>
      </c>
      <c r="AE76">
        <v>1</v>
      </c>
      <c r="AF76">
        <v>9</v>
      </c>
      <c r="AG76">
        <v>0.16400000000000001</v>
      </c>
      <c r="AH76">
        <v>14788</v>
      </c>
    </row>
    <row r="77" spans="2:42" x14ac:dyDescent="0.25">
      <c r="B77" t="s">
        <v>75</v>
      </c>
      <c r="C77">
        <v>13.994</v>
      </c>
      <c r="D77">
        <v>2.5950000000000002</v>
      </c>
      <c r="E77">
        <v>13.912000000000001</v>
      </c>
      <c r="F77">
        <v>34.646999999999998</v>
      </c>
      <c r="G77">
        <v>25.420999999999999</v>
      </c>
      <c r="H77">
        <v>23.867999999999999</v>
      </c>
      <c r="I77">
        <v>57.552</v>
      </c>
      <c r="J77">
        <v>39.106999999999999</v>
      </c>
      <c r="K77">
        <v>38.095999999999997</v>
      </c>
      <c r="L77">
        <v>20.152000000000001</v>
      </c>
      <c r="M77">
        <v>10.335000000000001</v>
      </c>
      <c r="N77">
        <v>10.766</v>
      </c>
      <c r="O77">
        <v>8.7859999999999996</v>
      </c>
      <c r="P77">
        <v>5.5019999999999998</v>
      </c>
      <c r="Q77">
        <v>11.811</v>
      </c>
      <c r="R77">
        <v>16.542000000000002</v>
      </c>
      <c r="S77">
        <v>6.7649999999999997</v>
      </c>
      <c r="T77">
        <v>14.432</v>
      </c>
      <c r="U77">
        <v>36.878</v>
      </c>
      <c r="V77">
        <v>17.047999999999998</v>
      </c>
      <c r="W77">
        <v>41.576999999999998</v>
      </c>
      <c r="X77">
        <v>7.157</v>
      </c>
      <c r="Y77">
        <v>6.1230000000000002</v>
      </c>
      <c r="Z77">
        <v>5.6929999999999996</v>
      </c>
      <c r="AB77">
        <v>75</v>
      </c>
      <c r="AC77">
        <v>4.9000000000000002E-2</v>
      </c>
      <c r="AE77">
        <v>2</v>
      </c>
      <c r="AF77">
        <v>9</v>
      </c>
      <c r="AG77">
        <v>0.28000000000000003</v>
      </c>
      <c r="AH77">
        <v>25163</v>
      </c>
    </row>
    <row r="78" spans="2:42" x14ac:dyDescent="0.25">
      <c r="B78" t="s">
        <v>76</v>
      </c>
      <c r="C78">
        <v>24.047999999999998</v>
      </c>
      <c r="D78">
        <v>21.623000000000001</v>
      </c>
      <c r="E78">
        <v>22.146000000000001</v>
      </c>
      <c r="F78">
        <v>35.901000000000003</v>
      </c>
      <c r="G78">
        <v>15.680999999999999</v>
      </c>
      <c r="H78">
        <v>19.327000000000002</v>
      </c>
      <c r="I78">
        <v>20.097999999999999</v>
      </c>
      <c r="J78">
        <v>19.489999999999998</v>
      </c>
      <c r="K78">
        <v>22.733000000000001</v>
      </c>
      <c r="L78">
        <v>18.856000000000002</v>
      </c>
      <c r="M78">
        <v>5.298</v>
      </c>
      <c r="N78">
        <v>5.4820000000000002</v>
      </c>
      <c r="O78">
        <v>20.949000000000002</v>
      </c>
      <c r="P78">
        <v>14.266</v>
      </c>
      <c r="Q78">
        <v>13.553000000000001</v>
      </c>
      <c r="R78">
        <v>141.37299999999999</v>
      </c>
      <c r="S78">
        <v>104.788</v>
      </c>
      <c r="T78">
        <v>67.23</v>
      </c>
      <c r="U78">
        <v>32.786999999999999</v>
      </c>
      <c r="V78">
        <v>15.167999999999999</v>
      </c>
      <c r="W78">
        <v>21.253</v>
      </c>
      <c r="X78">
        <v>13.693</v>
      </c>
      <c r="Y78">
        <v>18.077000000000002</v>
      </c>
      <c r="Z78">
        <v>29.337</v>
      </c>
      <c r="AB78">
        <v>76</v>
      </c>
      <c r="AC78">
        <v>4.9000000000000002E-2</v>
      </c>
      <c r="AE78">
        <v>2</v>
      </c>
      <c r="AF78">
        <v>155</v>
      </c>
      <c r="AG78">
        <v>1.4410000000000001</v>
      </c>
      <c r="AH78">
        <v>129670</v>
      </c>
    </row>
    <row r="79" spans="2:42" x14ac:dyDescent="0.25">
      <c r="B79" t="s">
        <v>77</v>
      </c>
      <c r="C79">
        <v>49.152000000000001</v>
      </c>
      <c r="D79">
        <v>51.832000000000001</v>
      </c>
      <c r="E79">
        <v>35.058</v>
      </c>
      <c r="F79">
        <v>16.747</v>
      </c>
      <c r="G79">
        <v>7.4329999999999998</v>
      </c>
      <c r="H79">
        <v>7.7009999999999996</v>
      </c>
      <c r="I79">
        <v>33.578000000000003</v>
      </c>
      <c r="J79">
        <v>26.597000000000001</v>
      </c>
      <c r="K79">
        <v>17.451000000000001</v>
      </c>
      <c r="L79">
        <v>26.669</v>
      </c>
      <c r="M79">
        <v>6.6210000000000004</v>
      </c>
      <c r="N79">
        <v>11.611000000000001</v>
      </c>
      <c r="O79">
        <v>65.290999999999997</v>
      </c>
      <c r="P79">
        <v>36.56</v>
      </c>
      <c r="Q79">
        <v>131.31</v>
      </c>
      <c r="R79">
        <v>15.786</v>
      </c>
      <c r="S79">
        <v>12.087</v>
      </c>
      <c r="T79">
        <v>7.73</v>
      </c>
      <c r="U79">
        <v>127.05</v>
      </c>
      <c r="V79">
        <v>29.494</v>
      </c>
      <c r="W79">
        <v>44.991999999999997</v>
      </c>
      <c r="X79">
        <v>31.292999999999999</v>
      </c>
      <c r="Y79">
        <v>32.494</v>
      </c>
      <c r="Z79">
        <v>24.335999999999999</v>
      </c>
      <c r="AB79">
        <v>77</v>
      </c>
      <c r="AC79">
        <v>4.9000000000000002E-2</v>
      </c>
      <c r="AE79">
        <v>1</v>
      </c>
      <c r="AF79">
        <v>109</v>
      </c>
      <c r="AG79">
        <v>1.1950000000000001</v>
      </c>
      <c r="AH79">
        <v>107567</v>
      </c>
      <c r="AP79" s="1"/>
    </row>
    <row r="80" spans="2:42" x14ac:dyDescent="0.25">
      <c r="B80" t="s">
        <v>78</v>
      </c>
      <c r="C80">
        <v>16.228000000000002</v>
      </c>
      <c r="D80">
        <v>16.137</v>
      </c>
      <c r="E80">
        <v>16.096</v>
      </c>
      <c r="F80">
        <v>47.676000000000002</v>
      </c>
      <c r="G80">
        <v>29.760999999999999</v>
      </c>
      <c r="H80">
        <v>38.835000000000001</v>
      </c>
      <c r="I80">
        <v>49.744</v>
      </c>
      <c r="J80">
        <v>32.844999999999999</v>
      </c>
      <c r="K80">
        <v>19.082000000000001</v>
      </c>
      <c r="L80">
        <v>16.533999999999999</v>
      </c>
      <c r="M80">
        <v>7.25</v>
      </c>
      <c r="N80">
        <v>9.5679999999999996</v>
      </c>
      <c r="O80">
        <v>10.263</v>
      </c>
      <c r="P80">
        <v>4.1070000000000002</v>
      </c>
      <c r="Q80">
        <v>10.275</v>
      </c>
      <c r="R80">
        <v>12.204000000000001</v>
      </c>
      <c r="S80">
        <v>6.94</v>
      </c>
      <c r="T80">
        <v>8.9060000000000006</v>
      </c>
      <c r="U80">
        <v>8.6720000000000006</v>
      </c>
      <c r="V80">
        <v>4.6379999999999999</v>
      </c>
      <c r="W80">
        <v>11.47</v>
      </c>
      <c r="X80">
        <v>16.77</v>
      </c>
      <c r="Y80">
        <v>44.341000000000001</v>
      </c>
      <c r="Z80">
        <v>27.954000000000001</v>
      </c>
      <c r="AB80">
        <v>78</v>
      </c>
      <c r="AC80">
        <v>4.9000000000000002E-2</v>
      </c>
      <c r="AE80">
        <v>2</v>
      </c>
      <c r="AF80">
        <v>111</v>
      </c>
      <c r="AG80">
        <v>1.373</v>
      </c>
      <c r="AH80">
        <v>123555</v>
      </c>
    </row>
    <row r="81" spans="2:42" x14ac:dyDescent="0.25">
      <c r="B81" t="s">
        <v>79</v>
      </c>
      <c r="C81">
        <v>22.532</v>
      </c>
      <c r="D81">
        <v>19.704000000000001</v>
      </c>
      <c r="E81">
        <v>23.35</v>
      </c>
      <c r="F81">
        <v>29.824999999999999</v>
      </c>
      <c r="G81">
        <v>20.954000000000001</v>
      </c>
      <c r="H81">
        <v>9.3079999999999998</v>
      </c>
      <c r="I81">
        <v>49.594000000000001</v>
      </c>
      <c r="J81">
        <v>29.86</v>
      </c>
      <c r="K81">
        <v>38.378</v>
      </c>
      <c r="L81">
        <v>41.023000000000003</v>
      </c>
      <c r="M81">
        <v>21.733000000000001</v>
      </c>
      <c r="N81">
        <v>19.143999999999998</v>
      </c>
      <c r="O81">
        <v>25.51</v>
      </c>
      <c r="P81">
        <v>7.3410000000000002</v>
      </c>
      <c r="Q81">
        <v>12.991</v>
      </c>
      <c r="R81">
        <v>13.497999999999999</v>
      </c>
      <c r="S81">
        <v>8.4870000000000001</v>
      </c>
      <c r="T81">
        <v>10.27</v>
      </c>
      <c r="U81">
        <v>86.433000000000007</v>
      </c>
      <c r="V81">
        <v>48.216999999999999</v>
      </c>
      <c r="W81">
        <v>101.789</v>
      </c>
      <c r="X81">
        <v>52.091999999999999</v>
      </c>
      <c r="Y81">
        <v>72.757999999999996</v>
      </c>
      <c r="Z81">
        <v>77.188000000000002</v>
      </c>
      <c r="AB81">
        <v>79</v>
      </c>
      <c r="AC81">
        <v>4.9000000000000002E-2</v>
      </c>
      <c r="AE81">
        <v>3</v>
      </c>
      <c r="AF81">
        <v>255</v>
      </c>
      <c r="AG81">
        <v>3.7909999999999999</v>
      </c>
      <c r="AH81">
        <v>341170</v>
      </c>
    </row>
    <row r="82" spans="2:42" x14ac:dyDescent="0.25">
      <c r="B82" t="s">
        <v>80</v>
      </c>
      <c r="C82">
        <v>8.2639999999999993</v>
      </c>
      <c r="D82">
        <v>5.1639999999999997</v>
      </c>
      <c r="E82">
        <v>11.195</v>
      </c>
      <c r="F82">
        <v>66.872</v>
      </c>
      <c r="G82">
        <v>29.527999999999999</v>
      </c>
      <c r="H82">
        <v>74.483999999999995</v>
      </c>
      <c r="I82">
        <v>18.635000000000002</v>
      </c>
      <c r="J82">
        <v>20.466000000000001</v>
      </c>
      <c r="K82">
        <v>8.2629999999999999</v>
      </c>
      <c r="L82">
        <v>72.031999999999996</v>
      </c>
      <c r="M82">
        <v>16.716999999999999</v>
      </c>
      <c r="N82">
        <v>55.109000000000002</v>
      </c>
      <c r="O82">
        <v>64.302999999999997</v>
      </c>
      <c r="P82">
        <v>49.183</v>
      </c>
      <c r="Q82">
        <v>16.756</v>
      </c>
      <c r="R82">
        <v>21.870999999999999</v>
      </c>
      <c r="S82">
        <v>10.863</v>
      </c>
      <c r="T82">
        <v>14.896000000000001</v>
      </c>
      <c r="U82">
        <v>20.611000000000001</v>
      </c>
      <c r="V82">
        <v>9.8350000000000009</v>
      </c>
      <c r="W82">
        <v>17.64</v>
      </c>
      <c r="X82">
        <v>18.295999999999999</v>
      </c>
      <c r="Y82">
        <v>17.853000000000002</v>
      </c>
      <c r="Z82">
        <v>15.058999999999999</v>
      </c>
      <c r="AB82">
        <v>80</v>
      </c>
      <c r="AC82">
        <v>4.9000000000000002E-2</v>
      </c>
      <c r="AE82">
        <v>1</v>
      </c>
      <c r="AF82">
        <v>76</v>
      </c>
      <c r="AG82">
        <v>0.74</v>
      </c>
      <c r="AH82">
        <v>66559</v>
      </c>
    </row>
    <row r="83" spans="2:42" x14ac:dyDescent="0.25">
      <c r="B83" t="s">
        <v>81</v>
      </c>
      <c r="C83">
        <v>8.8460000000000001</v>
      </c>
      <c r="D83">
        <v>9.4619999999999997</v>
      </c>
      <c r="E83">
        <v>10.898999999999999</v>
      </c>
      <c r="F83">
        <v>100.566</v>
      </c>
      <c r="G83">
        <v>20.53</v>
      </c>
      <c r="H83">
        <v>34.414999999999999</v>
      </c>
      <c r="I83">
        <v>10.065</v>
      </c>
      <c r="J83">
        <v>14.538</v>
      </c>
      <c r="K83">
        <v>1.9019999999999999</v>
      </c>
      <c r="L83">
        <v>18.797000000000001</v>
      </c>
      <c r="M83">
        <v>6.0389999999999997</v>
      </c>
      <c r="N83">
        <v>7.4420000000000002</v>
      </c>
      <c r="O83">
        <v>49.9</v>
      </c>
      <c r="P83">
        <v>45.061</v>
      </c>
      <c r="Q83">
        <v>23.367000000000001</v>
      </c>
      <c r="R83">
        <v>45.100999999999999</v>
      </c>
      <c r="S83">
        <v>12.176</v>
      </c>
      <c r="T83">
        <v>29.058</v>
      </c>
      <c r="U83">
        <v>36.444000000000003</v>
      </c>
      <c r="V83">
        <v>12.808999999999999</v>
      </c>
      <c r="W83">
        <v>17.425000000000001</v>
      </c>
      <c r="X83">
        <v>25.401</v>
      </c>
      <c r="Y83">
        <v>14.242000000000001</v>
      </c>
      <c r="Z83">
        <v>50.15</v>
      </c>
      <c r="AB83">
        <v>81</v>
      </c>
      <c r="AC83">
        <v>4.9000000000000002E-2</v>
      </c>
      <c r="AE83">
        <v>2</v>
      </c>
      <c r="AF83">
        <v>255</v>
      </c>
      <c r="AG83">
        <v>2.4630000000000001</v>
      </c>
      <c r="AH83">
        <v>221665</v>
      </c>
    </row>
    <row r="84" spans="2:42" x14ac:dyDescent="0.25">
      <c r="B84" t="s">
        <v>82</v>
      </c>
      <c r="C84">
        <v>29.991</v>
      </c>
      <c r="D84">
        <v>31.756</v>
      </c>
      <c r="E84">
        <v>18.151</v>
      </c>
      <c r="F84">
        <v>29.097000000000001</v>
      </c>
      <c r="G84">
        <v>10.183</v>
      </c>
      <c r="H84">
        <v>23.146000000000001</v>
      </c>
      <c r="I84">
        <v>26.722000000000001</v>
      </c>
      <c r="J84">
        <v>26.155999999999999</v>
      </c>
      <c r="K84">
        <v>16.582999999999998</v>
      </c>
      <c r="L84">
        <v>132.506</v>
      </c>
      <c r="M84">
        <v>80.182000000000002</v>
      </c>
      <c r="N84">
        <v>42.622</v>
      </c>
      <c r="O84">
        <v>22.414000000000001</v>
      </c>
      <c r="P84">
        <v>12.548</v>
      </c>
      <c r="Q84">
        <v>11.337999999999999</v>
      </c>
      <c r="R84">
        <v>28.824000000000002</v>
      </c>
      <c r="S84">
        <v>13.721</v>
      </c>
      <c r="T84">
        <v>9.8680000000000003</v>
      </c>
      <c r="U84">
        <v>27.53</v>
      </c>
      <c r="V84">
        <v>14.568</v>
      </c>
      <c r="W84">
        <v>19.783999999999999</v>
      </c>
      <c r="X84">
        <v>43.094000000000001</v>
      </c>
      <c r="Y84">
        <v>23.893000000000001</v>
      </c>
      <c r="Z84">
        <v>27.167000000000002</v>
      </c>
      <c r="AB84">
        <v>82</v>
      </c>
      <c r="AC84">
        <v>4.9000000000000002E-2</v>
      </c>
      <c r="AE84">
        <v>2</v>
      </c>
      <c r="AF84">
        <v>168</v>
      </c>
      <c r="AG84">
        <v>1.3340000000000001</v>
      </c>
      <c r="AH84">
        <v>120076</v>
      </c>
      <c r="AP84" s="1"/>
    </row>
    <row r="85" spans="2:42" x14ac:dyDescent="0.25">
      <c r="B85" t="s">
        <v>83</v>
      </c>
      <c r="C85">
        <v>12.625999999999999</v>
      </c>
      <c r="D85">
        <v>8.8279999999999994</v>
      </c>
      <c r="E85">
        <v>14.250999999999999</v>
      </c>
      <c r="F85">
        <v>18.495000000000001</v>
      </c>
      <c r="G85">
        <v>3.8980000000000001</v>
      </c>
      <c r="H85">
        <v>6.6909999999999998</v>
      </c>
      <c r="I85">
        <v>12.404999999999999</v>
      </c>
      <c r="J85">
        <v>19.312999999999999</v>
      </c>
      <c r="K85">
        <v>4.3659999999999997</v>
      </c>
      <c r="L85">
        <v>115.501</v>
      </c>
      <c r="M85">
        <v>119.723</v>
      </c>
      <c r="N85">
        <v>95.427999999999997</v>
      </c>
      <c r="O85">
        <v>41.999000000000002</v>
      </c>
      <c r="P85">
        <v>13.891999999999999</v>
      </c>
      <c r="Q85">
        <v>9.41</v>
      </c>
      <c r="R85">
        <v>84.352000000000004</v>
      </c>
      <c r="S85">
        <v>15.599</v>
      </c>
      <c r="T85">
        <v>20.952000000000002</v>
      </c>
      <c r="U85">
        <v>18.041</v>
      </c>
      <c r="V85">
        <v>7.0910000000000002</v>
      </c>
      <c r="W85">
        <v>9.9269999999999996</v>
      </c>
      <c r="X85">
        <v>30.69</v>
      </c>
      <c r="Y85">
        <v>11.875999999999999</v>
      </c>
      <c r="Z85">
        <v>16.373999999999999</v>
      </c>
      <c r="AB85">
        <v>83</v>
      </c>
      <c r="AC85">
        <v>4.9000000000000002E-2</v>
      </c>
      <c r="AE85">
        <v>1</v>
      </c>
      <c r="AF85">
        <v>87</v>
      </c>
      <c r="AG85">
        <v>0.80400000000000005</v>
      </c>
      <c r="AH85">
        <v>72374</v>
      </c>
    </row>
    <row r="86" spans="2:42" x14ac:dyDescent="0.25">
      <c r="B86" t="s">
        <v>84</v>
      </c>
      <c r="C86">
        <v>50.603000000000002</v>
      </c>
      <c r="D86">
        <v>79.682000000000002</v>
      </c>
      <c r="E86">
        <v>53.002000000000002</v>
      </c>
      <c r="F86">
        <v>94.861000000000004</v>
      </c>
      <c r="G86">
        <v>49.162999999999997</v>
      </c>
      <c r="H86">
        <v>77.808000000000007</v>
      </c>
      <c r="I86">
        <v>22.346</v>
      </c>
      <c r="J86">
        <v>25.497</v>
      </c>
      <c r="K86">
        <v>11.925000000000001</v>
      </c>
      <c r="L86">
        <v>28.875</v>
      </c>
      <c r="M86">
        <v>11.893000000000001</v>
      </c>
      <c r="N86">
        <v>22.452999999999999</v>
      </c>
      <c r="O86">
        <v>19.422999999999998</v>
      </c>
      <c r="P86">
        <v>6.0090000000000003</v>
      </c>
      <c r="Q86">
        <v>8.7390000000000008</v>
      </c>
      <c r="R86">
        <v>26.896999999999998</v>
      </c>
      <c r="S86">
        <v>22.23</v>
      </c>
      <c r="T86">
        <v>20.338000000000001</v>
      </c>
      <c r="U86">
        <v>18.355</v>
      </c>
      <c r="V86">
        <v>5.2389999999999999</v>
      </c>
      <c r="W86">
        <v>18.420999999999999</v>
      </c>
      <c r="X86">
        <v>17.417000000000002</v>
      </c>
      <c r="Y86">
        <v>21.117000000000001</v>
      </c>
      <c r="Z86">
        <v>23.164999999999999</v>
      </c>
      <c r="AB86">
        <v>84</v>
      </c>
      <c r="AC86">
        <v>4.9000000000000002E-2</v>
      </c>
      <c r="AE86">
        <v>0</v>
      </c>
      <c r="AF86">
        <v>125</v>
      </c>
      <c r="AG86">
        <v>1.1379999999999999</v>
      </c>
      <c r="AH86">
        <v>102388</v>
      </c>
    </row>
    <row r="87" spans="2:42" x14ac:dyDescent="0.25">
      <c r="B87" t="s">
        <v>85</v>
      </c>
      <c r="C87">
        <v>26.773</v>
      </c>
      <c r="D87">
        <v>11.625999999999999</v>
      </c>
      <c r="E87">
        <v>22.783999999999999</v>
      </c>
      <c r="F87">
        <v>20.463000000000001</v>
      </c>
      <c r="G87">
        <v>8.2669999999999995</v>
      </c>
      <c r="H87">
        <v>8.9019999999999992</v>
      </c>
      <c r="I87">
        <v>14.157</v>
      </c>
      <c r="J87">
        <v>15.701000000000001</v>
      </c>
      <c r="K87">
        <v>4.0599999999999996</v>
      </c>
      <c r="L87">
        <v>48.177999999999997</v>
      </c>
      <c r="M87">
        <v>45.673000000000002</v>
      </c>
      <c r="N87">
        <v>24.465</v>
      </c>
      <c r="O87">
        <v>37.872999999999998</v>
      </c>
      <c r="P87">
        <v>18.972000000000001</v>
      </c>
      <c r="Q87">
        <v>39.634</v>
      </c>
      <c r="R87">
        <v>17.466000000000001</v>
      </c>
      <c r="S87">
        <v>11.018000000000001</v>
      </c>
      <c r="T87">
        <v>12.039</v>
      </c>
      <c r="U87">
        <v>19.751999999999999</v>
      </c>
      <c r="V87">
        <v>11.984</v>
      </c>
      <c r="W87">
        <v>19.201000000000001</v>
      </c>
      <c r="X87">
        <v>18.768999999999998</v>
      </c>
      <c r="Y87">
        <v>14.454000000000001</v>
      </c>
      <c r="Z87">
        <v>16.081</v>
      </c>
      <c r="AB87">
        <v>85</v>
      </c>
      <c r="AC87">
        <v>4.9000000000000002E-2</v>
      </c>
      <c r="AE87">
        <v>1</v>
      </c>
      <c r="AF87">
        <v>74</v>
      </c>
      <c r="AG87">
        <v>0.79</v>
      </c>
      <c r="AH87">
        <v>71078</v>
      </c>
    </row>
    <row r="88" spans="2:42" x14ac:dyDescent="0.25">
      <c r="B88" t="s">
        <v>86</v>
      </c>
      <c r="C88">
        <v>9.9149999999999991</v>
      </c>
      <c r="D88">
        <v>3.552</v>
      </c>
      <c r="E88">
        <v>10.673</v>
      </c>
      <c r="F88">
        <v>37.786999999999999</v>
      </c>
      <c r="G88">
        <v>28.065000000000001</v>
      </c>
      <c r="H88">
        <v>49.829000000000001</v>
      </c>
      <c r="I88">
        <v>25.48</v>
      </c>
      <c r="J88">
        <v>19.149999999999999</v>
      </c>
      <c r="K88">
        <v>12.349</v>
      </c>
      <c r="L88">
        <v>39.75</v>
      </c>
      <c r="M88">
        <v>63.173999999999999</v>
      </c>
      <c r="N88">
        <v>46.981999999999999</v>
      </c>
      <c r="O88">
        <v>26.254000000000001</v>
      </c>
      <c r="P88">
        <v>18.422000000000001</v>
      </c>
      <c r="Q88">
        <v>19.216000000000001</v>
      </c>
      <c r="R88">
        <v>35.079000000000001</v>
      </c>
      <c r="S88">
        <v>11.403</v>
      </c>
      <c r="T88">
        <v>16.777000000000001</v>
      </c>
      <c r="U88">
        <v>13.852</v>
      </c>
      <c r="V88">
        <v>3.2080000000000002</v>
      </c>
      <c r="W88">
        <v>13.488</v>
      </c>
      <c r="X88">
        <v>15.308</v>
      </c>
      <c r="Y88">
        <v>20.268999999999998</v>
      </c>
      <c r="Z88">
        <v>10.113</v>
      </c>
      <c r="AB88">
        <v>86</v>
      </c>
      <c r="AC88">
        <v>4.9000000000000002E-2</v>
      </c>
      <c r="AE88">
        <v>0</v>
      </c>
      <c r="AF88">
        <v>33</v>
      </c>
      <c r="AG88">
        <v>0.497</v>
      </c>
      <c r="AH88">
        <v>44698</v>
      </c>
    </row>
    <row r="89" spans="2:42" x14ac:dyDescent="0.25">
      <c r="B89" t="s">
        <v>87</v>
      </c>
      <c r="C89">
        <v>13.054</v>
      </c>
      <c r="D89">
        <v>3.3650000000000002</v>
      </c>
      <c r="E89">
        <v>10.095000000000001</v>
      </c>
      <c r="F89">
        <v>20.492000000000001</v>
      </c>
      <c r="G89">
        <v>11.682</v>
      </c>
      <c r="H89">
        <v>14.579000000000001</v>
      </c>
      <c r="I89">
        <v>29.303999999999998</v>
      </c>
      <c r="J89">
        <v>39.377000000000002</v>
      </c>
      <c r="K89">
        <v>64.472999999999999</v>
      </c>
      <c r="L89">
        <v>14.755000000000001</v>
      </c>
      <c r="M89">
        <v>6.4390000000000001</v>
      </c>
      <c r="N89">
        <v>6.0339999999999998</v>
      </c>
      <c r="O89">
        <v>6.2990000000000004</v>
      </c>
      <c r="P89">
        <v>5.5880000000000001</v>
      </c>
      <c r="Q89">
        <v>10.407</v>
      </c>
      <c r="R89">
        <v>90.983999999999995</v>
      </c>
      <c r="S89">
        <v>50.744999999999997</v>
      </c>
      <c r="T89">
        <v>71.697000000000003</v>
      </c>
      <c r="U89">
        <v>131.845</v>
      </c>
      <c r="V89">
        <v>66.25</v>
      </c>
      <c r="W89">
        <v>88.033000000000001</v>
      </c>
      <c r="X89">
        <v>16.821000000000002</v>
      </c>
      <c r="Y89">
        <v>15.795999999999999</v>
      </c>
      <c r="Z89">
        <v>26.41</v>
      </c>
      <c r="AB89">
        <v>87</v>
      </c>
      <c r="AC89">
        <v>4.9000000000000002E-2</v>
      </c>
      <c r="AE89">
        <v>2</v>
      </c>
      <c r="AF89">
        <v>92</v>
      </c>
      <c r="AG89">
        <v>1.2969999999999999</v>
      </c>
      <c r="AH89">
        <v>116734</v>
      </c>
    </row>
    <row r="90" spans="2:42" x14ac:dyDescent="0.25">
      <c r="B90" t="s">
        <v>88</v>
      </c>
      <c r="C90">
        <v>12.528</v>
      </c>
      <c r="D90">
        <v>3.51</v>
      </c>
      <c r="E90">
        <v>9.7210000000000001</v>
      </c>
      <c r="F90">
        <v>60.283999999999999</v>
      </c>
      <c r="G90">
        <v>62.665999999999997</v>
      </c>
      <c r="H90">
        <v>47.798000000000002</v>
      </c>
      <c r="I90">
        <v>12.384</v>
      </c>
      <c r="J90">
        <v>13.303000000000001</v>
      </c>
      <c r="K90">
        <v>6.4379999999999997</v>
      </c>
      <c r="L90">
        <v>23.722999999999999</v>
      </c>
      <c r="M90">
        <v>7.5640000000000001</v>
      </c>
      <c r="N90">
        <v>11.026999999999999</v>
      </c>
      <c r="O90">
        <v>108.402</v>
      </c>
      <c r="P90">
        <v>73.591999999999999</v>
      </c>
      <c r="Q90">
        <v>68.789000000000001</v>
      </c>
      <c r="R90">
        <v>7.7670000000000003</v>
      </c>
      <c r="S90">
        <v>4.915</v>
      </c>
      <c r="T90">
        <v>6.3620000000000001</v>
      </c>
      <c r="U90">
        <v>119.95</v>
      </c>
      <c r="V90">
        <v>90.004000000000005</v>
      </c>
      <c r="W90">
        <v>68.33</v>
      </c>
      <c r="X90">
        <v>15.301</v>
      </c>
      <c r="Y90">
        <v>14.933999999999999</v>
      </c>
      <c r="Z90">
        <v>17.890999999999998</v>
      </c>
      <c r="AB90">
        <v>88</v>
      </c>
      <c r="AC90">
        <v>4.9000000000000002E-2</v>
      </c>
      <c r="AE90">
        <v>1</v>
      </c>
      <c r="AF90">
        <v>87</v>
      </c>
      <c r="AG90">
        <v>0.879</v>
      </c>
      <c r="AH90">
        <v>79078</v>
      </c>
    </row>
    <row r="91" spans="2:42" x14ac:dyDescent="0.25">
      <c r="B91" t="s">
        <v>89</v>
      </c>
      <c r="C91">
        <v>15.429</v>
      </c>
      <c r="D91">
        <v>7.3390000000000004</v>
      </c>
      <c r="E91">
        <v>11.173999999999999</v>
      </c>
      <c r="F91">
        <v>17.536000000000001</v>
      </c>
      <c r="G91">
        <v>3.2869999999999999</v>
      </c>
      <c r="H91">
        <v>7.28</v>
      </c>
      <c r="I91">
        <v>7.5979999999999999</v>
      </c>
      <c r="J91">
        <v>11.079000000000001</v>
      </c>
      <c r="K91">
        <v>1.2749999999999999</v>
      </c>
      <c r="L91">
        <v>50.332000000000001</v>
      </c>
      <c r="M91">
        <v>27.885000000000002</v>
      </c>
      <c r="N91">
        <v>20.132999999999999</v>
      </c>
      <c r="O91">
        <v>103.496</v>
      </c>
      <c r="P91">
        <v>107.492</v>
      </c>
      <c r="Q91">
        <v>102.571</v>
      </c>
      <c r="R91">
        <v>10.586</v>
      </c>
      <c r="S91">
        <v>5.0999999999999996</v>
      </c>
      <c r="T91">
        <v>4.5880000000000001</v>
      </c>
      <c r="U91">
        <v>32.158999999999999</v>
      </c>
      <c r="V91">
        <v>11.038</v>
      </c>
      <c r="W91">
        <v>32.341999999999999</v>
      </c>
      <c r="X91">
        <v>61.588000000000001</v>
      </c>
      <c r="Y91">
        <v>90.674000000000007</v>
      </c>
      <c r="Z91">
        <v>144.26900000000001</v>
      </c>
      <c r="AB91">
        <v>89</v>
      </c>
      <c r="AC91">
        <v>4.9000000000000002E-2</v>
      </c>
      <c r="AE91">
        <v>5</v>
      </c>
      <c r="AF91">
        <v>255</v>
      </c>
      <c r="AG91">
        <v>7.085</v>
      </c>
      <c r="AH91">
        <v>637667</v>
      </c>
    </row>
    <row r="92" spans="2:42" x14ac:dyDescent="0.25">
      <c r="B92" t="s">
        <v>90</v>
      </c>
      <c r="C92">
        <v>70.802999999999997</v>
      </c>
      <c r="D92">
        <v>67.674999999999997</v>
      </c>
      <c r="E92">
        <v>48.398000000000003</v>
      </c>
      <c r="F92">
        <v>112.56</v>
      </c>
      <c r="G92">
        <v>98.858999999999995</v>
      </c>
      <c r="H92">
        <v>45.932000000000002</v>
      </c>
      <c r="I92">
        <v>11.922000000000001</v>
      </c>
      <c r="J92">
        <v>14.866</v>
      </c>
      <c r="K92">
        <v>3.4660000000000002</v>
      </c>
      <c r="L92">
        <v>21.67</v>
      </c>
      <c r="M92">
        <v>28.707999999999998</v>
      </c>
      <c r="N92">
        <v>14.712</v>
      </c>
      <c r="O92">
        <v>28.908999999999999</v>
      </c>
      <c r="P92">
        <v>33.366999999999997</v>
      </c>
      <c r="Q92">
        <v>18.332000000000001</v>
      </c>
      <c r="R92">
        <v>85.552000000000007</v>
      </c>
      <c r="S92">
        <v>33.795999999999999</v>
      </c>
      <c r="T92">
        <v>55.503</v>
      </c>
      <c r="U92">
        <v>6.8719999999999999</v>
      </c>
      <c r="V92">
        <v>4.585</v>
      </c>
      <c r="W92">
        <v>9.5649999999999995</v>
      </c>
      <c r="X92">
        <v>10.144</v>
      </c>
      <c r="Y92">
        <v>10.355</v>
      </c>
      <c r="Z92">
        <v>12.718999999999999</v>
      </c>
      <c r="AB92">
        <v>90</v>
      </c>
      <c r="AC92">
        <v>4.9000000000000002E-2</v>
      </c>
      <c r="AE92">
        <v>2</v>
      </c>
      <c r="AF92">
        <v>32</v>
      </c>
      <c r="AG92">
        <v>0.625</v>
      </c>
      <c r="AH92">
        <v>56220</v>
      </c>
    </row>
    <row r="93" spans="2:42" x14ac:dyDescent="0.25">
      <c r="B93" t="s">
        <v>91</v>
      </c>
      <c r="C93">
        <v>115.79600000000001</v>
      </c>
      <c r="D93">
        <v>105.624</v>
      </c>
      <c r="E93">
        <v>130.09100000000001</v>
      </c>
      <c r="F93">
        <v>24.783999999999999</v>
      </c>
      <c r="G93">
        <v>10.753</v>
      </c>
      <c r="H93">
        <v>14.715999999999999</v>
      </c>
      <c r="I93">
        <v>48.423999999999999</v>
      </c>
      <c r="J93">
        <v>67.56</v>
      </c>
      <c r="K93">
        <v>70.373999999999995</v>
      </c>
      <c r="L93">
        <v>15.875999999999999</v>
      </c>
      <c r="M93">
        <v>6.8049999999999997</v>
      </c>
      <c r="N93">
        <v>7.8310000000000004</v>
      </c>
      <c r="O93">
        <v>51.262999999999998</v>
      </c>
      <c r="P93">
        <v>21.916</v>
      </c>
      <c r="Q93">
        <v>18.954999999999998</v>
      </c>
      <c r="R93">
        <v>13.785</v>
      </c>
      <c r="S93">
        <v>4.4390000000000001</v>
      </c>
      <c r="T93">
        <v>9.6739999999999995</v>
      </c>
      <c r="U93">
        <v>137.59899999999999</v>
      </c>
      <c r="V93">
        <v>89.286000000000001</v>
      </c>
      <c r="W93">
        <v>99.602999999999994</v>
      </c>
      <c r="X93">
        <v>17.004999999999999</v>
      </c>
      <c r="Y93">
        <v>21.780999999999999</v>
      </c>
      <c r="Z93">
        <v>20.696000000000002</v>
      </c>
      <c r="AB93">
        <v>91</v>
      </c>
      <c r="AC93">
        <v>4.9000000000000002E-2</v>
      </c>
      <c r="AE93">
        <v>1</v>
      </c>
      <c r="AF93">
        <v>123</v>
      </c>
      <c r="AG93">
        <v>1.016</v>
      </c>
      <c r="AH93">
        <v>91477</v>
      </c>
    </row>
    <row r="94" spans="2:42" x14ac:dyDescent="0.25">
      <c r="B94" t="s">
        <v>92</v>
      </c>
      <c r="C94">
        <v>24.82</v>
      </c>
      <c r="D94">
        <v>32.933</v>
      </c>
      <c r="E94">
        <v>19.73</v>
      </c>
      <c r="F94">
        <v>18.332999999999998</v>
      </c>
      <c r="G94">
        <v>7.5910000000000002</v>
      </c>
      <c r="H94">
        <v>8.0920000000000005</v>
      </c>
      <c r="I94">
        <v>7.9470000000000001</v>
      </c>
      <c r="J94">
        <v>15.61</v>
      </c>
      <c r="K94">
        <v>3.2170000000000001</v>
      </c>
      <c r="L94">
        <v>26.542999999999999</v>
      </c>
      <c r="M94">
        <v>20.843</v>
      </c>
      <c r="N94">
        <v>20.065999999999999</v>
      </c>
      <c r="O94">
        <v>46.942</v>
      </c>
      <c r="P94">
        <v>19.378</v>
      </c>
      <c r="Q94">
        <v>45.030999999999999</v>
      </c>
      <c r="R94">
        <v>24.747</v>
      </c>
      <c r="S94">
        <v>30.782</v>
      </c>
      <c r="T94">
        <v>26.274000000000001</v>
      </c>
      <c r="U94">
        <v>39.353999999999999</v>
      </c>
      <c r="V94">
        <v>47.713999999999999</v>
      </c>
      <c r="W94">
        <v>86.305000000000007</v>
      </c>
      <c r="X94">
        <v>61.993000000000002</v>
      </c>
      <c r="Y94">
        <v>54.307000000000002</v>
      </c>
      <c r="Z94">
        <v>92.775000000000006</v>
      </c>
      <c r="AB94">
        <v>92</v>
      </c>
      <c r="AC94">
        <v>4.9000000000000002E-2</v>
      </c>
      <c r="AE94">
        <v>2</v>
      </c>
      <c r="AF94">
        <v>255</v>
      </c>
      <c r="AG94">
        <v>4.556</v>
      </c>
      <c r="AH94">
        <v>410067</v>
      </c>
    </row>
    <row r="95" spans="2:42" x14ac:dyDescent="0.25">
      <c r="B95" t="s">
        <v>93</v>
      </c>
      <c r="C95">
        <v>12.468</v>
      </c>
      <c r="D95">
        <v>5.6989999999999998</v>
      </c>
      <c r="E95">
        <v>12.157</v>
      </c>
      <c r="F95">
        <v>24.827000000000002</v>
      </c>
      <c r="G95">
        <v>11.255000000000001</v>
      </c>
      <c r="H95">
        <v>16.628</v>
      </c>
      <c r="I95">
        <v>14.554</v>
      </c>
      <c r="J95">
        <v>23.417999999999999</v>
      </c>
      <c r="K95">
        <v>6.484</v>
      </c>
      <c r="L95">
        <v>39.258000000000003</v>
      </c>
      <c r="M95">
        <v>31.196999999999999</v>
      </c>
      <c r="N95">
        <v>31.497</v>
      </c>
      <c r="O95">
        <v>21.55</v>
      </c>
      <c r="P95">
        <v>7.859</v>
      </c>
      <c r="Q95">
        <v>9.9960000000000004</v>
      </c>
      <c r="R95">
        <v>18.27</v>
      </c>
      <c r="S95">
        <v>9.952</v>
      </c>
      <c r="T95">
        <v>18.376999999999999</v>
      </c>
      <c r="U95">
        <v>24.6</v>
      </c>
      <c r="V95">
        <v>26.484999999999999</v>
      </c>
      <c r="W95">
        <v>48.396999999999998</v>
      </c>
      <c r="X95">
        <v>13.147</v>
      </c>
      <c r="Y95">
        <v>6.8810000000000002</v>
      </c>
      <c r="Z95">
        <v>6.1379999999999999</v>
      </c>
      <c r="AB95">
        <v>93</v>
      </c>
      <c r="AC95">
        <v>4.9000000000000002E-2</v>
      </c>
      <c r="AE95">
        <v>1</v>
      </c>
      <c r="AF95">
        <v>16</v>
      </c>
      <c r="AG95">
        <v>0.30099999999999999</v>
      </c>
      <c r="AH95">
        <v>27129</v>
      </c>
    </row>
    <row r="96" spans="2:42" x14ac:dyDescent="0.25">
      <c r="B96" t="s">
        <v>94</v>
      </c>
      <c r="C96">
        <v>13.773</v>
      </c>
      <c r="D96">
        <v>7.5919999999999996</v>
      </c>
      <c r="E96">
        <v>13.137</v>
      </c>
      <c r="F96">
        <v>21.791</v>
      </c>
      <c r="G96">
        <v>8.5679999999999996</v>
      </c>
      <c r="H96">
        <v>18.73</v>
      </c>
      <c r="I96">
        <v>17.298999999999999</v>
      </c>
      <c r="J96">
        <v>16.437000000000001</v>
      </c>
      <c r="K96">
        <v>5.9489999999999998</v>
      </c>
      <c r="L96">
        <v>92.796000000000006</v>
      </c>
      <c r="M96">
        <v>101.137</v>
      </c>
      <c r="N96">
        <v>81.433000000000007</v>
      </c>
      <c r="O96">
        <v>59.475000000000001</v>
      </c>
      <c r="P96">
        <v>23.588999999999999</v>
      </c>
      <c r="Q96">
        <v>38.906999999999996</v>
      </c>
      <c r="R96">
        <v>18.024999999999999</v>
      </c>
      <c r="S96">
        <v>7.91</v>
      </c>
      <c r="T96">
        <v>10.173</v>
      </c>
      <c r="U96">
        <v>56.476999999999997</v>
      </c>
      <c r="V96">
        <v>36.603999999999999</v>
      </c>
      <c r="W96">
        <v>81.489999999999995</v>
      </c>
      <c r="X96">
        <v>32.201000000000001</v>
      </c>
      <c r="Y96">
        <v>51.09</v>
      </c>
      <c r="Z96">
        <v>22.614999999999998</v>
      </c>
      <c r="AB96">
        <v>94</v>
      </c>
      <c r="AC96">
        <v>4.9000000000000002E-2</v>
      </c>
      <c r="AE96">
        <v>1</v>
      </c>
      <c r="AF96">
        <v>103</v>
      </c>
      <c r="AG96">
        <v>1.111</v>
      </c>
      <c r="AH96">
        <v>99960</v>
      </c>
      <c r="AP96" s="1"/>
    </row>
    <row r="97" spans="1:61" x14ac:dyDescent="0.25">
      <c r="B97" t="s">
        <v>95</v>
      </c>
      <c r="C97">
        <v>7.8449999999999998</v>
      </c>
      <c r="D97">
        <v>2.6150000000000002</v>
      </c>
      <c r="E97">
        <v>9.3179999999999996</v>
      </c>
      <c r="F97">
        <v>17.016999999999999</v>
      </c>
      <c r="G97">
        <v>5.3360000000000003</v>
      </c>
      <c r="H97">
        <v>7.306</v>
      </c>
      <c r="I97">
        <v>9.2959999999999994</v>
      </c>
      <c r="J97">
        <v>10.741</v>
      </c>
      <c r="K97">
        <v>1.1950000000000001</v>
      </c>
      <c r="L97">
        <v>16.795999999999999</v>
      </c>
      <c r="M97">
        <v>6.4740000000000002</v>
      </c>
      <c r="N97">
        <v>7.907</v>
      </c>
      <c r="O97">
        <v>19.513000000000002</v>
      </c>
      <c r="P97">
        <v>6.2069999999999999</v>
      </c>
      <c r="Q97">
        <v>5.4850000000000003</v>
      </c>
      <c r="R97">
        <v>10.19</v>
      </c>
      <c r="S97">
        <v>5.5750000000000002</v>
      </c>
      <c r="T97">
        <v>6.8710000000000004</v>
      </c>
      <c r="U97">
        <v>12.082000000000001</v>
      </c>
      <c r="V97">
        <v>4.1150000000000002</v>
      </c>
      <c r="W97">
        <v>8.8170000000000002</v>
      </c>
      <c r="X97">
        <v>9.3019999999999996</v>
      </c>
      <c r="Y97">
        <v>6.2359999999999998</v>
      </c>
      <c r="Z97">
        <v>1.9059999999999999</v>
      </c>
      <c r="AB97">
        <v>95</v>
      </c>
      <c r="AC97">
        <v>4.9000000000000002E-2</v>
      </c>
      <c r="AE97">
        <v>0</v>
      </c>
      <c r="AF97">
        <v>4</v>
      </c>
      <c r="AG97">
        <v>9.4E-2</v>
      </c>
      <c r="AH97">
        <v>8425</v>
      </c>
    </row>
    <row r="98" spans="1:61" x14ac:dyDescent="0.25">
      <c r="B98" t="s">
        <v>96</v>
      </c>
      <c r="C98">
        <v>68.959999999999994</v>
      </c>
      <c r="D98">
        <v>70.460999999999999</v>
      </c>
      <c r="E98">
        <v>23.652999999999999</v>
      </c>
      <c r="F98">
        <v>68.528999999999996</v>
      </c>
      <c r="G98">
        <v>75.33</v>
      </c>
      <c r="H98">
        <v>29.349</v>
      </c>
      <c r="I98">
        <v>68.233000000000004</v>
      </c>
      <c r="J98">
        <v>48.362000000000002</v>
      </c>
      <c r="K98">
        <v>18.347000000000001</v>
      </c>
      <c r="L98">
        <v>56.956000000000003</v>
      </c>
      <c r="M98">
        <v>26.94</v>
      </c>
      <c r="N98">
        <v>21.901</v>
      </c>
      <c r="O98">
        <v>68.977000000000004</v>
      </c>
      <c r="P98">
        <v>42.104999999999997</v>
      </c>
      <c r="Q98">
        <v>19.863</v>
      </c>
      <c r="R98">
        <v>103.73</v>
      </c>
      <c r="S98">
        <v>35.649000000000001</v>
      </c>
      <c r="T98">
        <v>27.526</v>
      </c>
      <c r="U98">
        <v>55.018000000000001</v>
      </c>
      <c r="V98">
        <v>31.71</v>
      </c>
      <c r="W98">
        <v>28.303000000000001</v>
      </c>
      <c r="X98">
        <v>48.798000000000002</v>
      </c>
      <c r="Y98">
        <v>26.038</v>
      </c>
      <c r="Z98">
        <v>13.032</v>
      </c>
      <c r="AB98">
        <v>96</v>
      </c>
      <c r="AC98">
        <v>4.9000000000000002E-2</v>
      </c>
      <c r="AE98">
        <v>0</v>
      </c>
      <c r="AF98">
        <v>52</v>
      </c>
      <c r="AG98">
        <v>0.64</v>
      </c>
      <c r="AH98">
        <v>57600</v>
      </c>
    </row>
    <row r="99" spans="1:61" x14ac:dyDescent="0.25">
      <c r="A99">
        <f>5*9.63</f>
        <v>48.150000000000006</v>
      </c>
      <c r="B99" t="s">
        <v>97</v>
      </c>
      <c r="C99">
        <v>129.93600000000001</v>
      </c>
      <c r="D99">
        <v>83.76</v>
      </c>
      <c r="E99">
        <v>123.98699999999999</v>
      </c>
      <c r="F99">
        <v>137.25200000000001</v>
      </c>
      <c r="G99">
        <v>91.887</v>
      </c>
      <c r="H99">
        <v>130.91</v>
      </c>
      <c r="I99">
        <v>106.65900000000001</v>
      </c>
      <c r="J99">
        <v>141.71600000000001</v>
      </c>
      <c r="K99">
        <v>132.43299999999999</v>
      </c>
      <c r="L99">
        <v>111.691</v>
      </c>
      <c r="M99">
        <v>175.83799999999999</v>
      </c>
      <c r="N99">
        <v>97.826999999999998</v>
      </c>
      <c r="O99">
        <v>115.06100000000001</v>
      </c>
      <c r="P99">
        <v>97.507999999999996</v>
      </c>
      <c r="Q99">
        <v>135.57599999999999</v>
      </c>
      <c r="R99">
        <v>143.32599999999999</v>
      </c>
      <c r="S99">
        <v>111.566</v>
      </c>
      <c r="T99">
        <v>137.46799999999999</v>
      </c>
      <c r="U99">
        <v>91.070999999999998</v>
      </c>
      <c r="V99">
        <v>111.779</v>
      </c>
      <c r="W99">
        <v>94.846000000000004</v>
      </c>
      <c r="X99">
        <v>55.325000000000003</v>
      </c>
      <c r="Y99">
        <v>112.145</v>
      </c>
      <c r="Z99">
        <v>61.985999999999997</v>
      </c>
      <c r="AB99">
        <v>97</v>
      </c>
      <c r="AC99">
        <v>4.9000000000000002E-2</v>
      </c>
      <c r="AE99">
        <v>1</v>
      </c>
      <c r="AF99">
        <v>222</v>
      </c>
      <c r="AG99">
        <v>3.044</v>
      </c>
      <c r="AH99">
        <v>273977</v>
      </c>
      <c r="AJ99">
        <f t="shared" ref="AJ99:AJ110" si="0">C99-AVERAGE(C$111:C$120)</f>
        <v>119.10820000000001</v>
      </c>
      <c r="AK99" t="e">
        <f>#REF!-AVERAGE(#REF!)</f>
        <v>#REF!</v>
      </c>
      <c r="AL99" t="e">
        <f>#REF!-AVERAGE(#REF!)</f>
        <v>#REF!</v>
      </c>
      <c r="AM99">
        <f t="shared" ref="AM99:AM110" si="1">F99-AVERAGE(F$111:F$120)</f>
        <v>119.03270000000001</v>
      </c>
      <c r="AN99" t="e">
        <f>#REF!-AVERAGE(#REF!)</f>
        <v>#REF!</v>
      </c>
      <c r="AO99" t="e">
        <f>#REF!-AVERAGE(#REF!)</f>
        <v>#REF!</v>
      </c>
      <c r="AP99">
        <f t="shared" ref="AP99:AP110" si="2">I99-AVERAGE(I$111:I$120)</f>
        <v>98.915000000000006</v>
      </c>
      <c r="AQ99" t="e">
        <f>#REF!-AVERAGE(#REF!)</f>
        <v>#REF!</v>
      </c>
      <c r="AR99" t="e">
        <f>#REF!-AVERAGE(#REF!)</f>
        <v>#REF!</v>
      </c>
      <c r="AS99">
        <f t="shared" ref="AS99:AS110" si="3">L99-AVERAGE(L$111:L$120)</f>
        <v>94.546700000000001</v>
      </c>
      <c r="AT99" t="e">
        <f>#REF!-AVERAGE(#REF!)</f>
        <v>#REF!</v>
      </c>
      <c r="AU99" t="e">
        <f>#REF!-AVERAGE(#REF!)</f>
        <v>#REF!</v>
      </c>
      <c r="AV99">
        <f t="shared" ref="AV99:AV110" si="4">O99-AVERAGE(O$111:O$120)</f>
        <v>103.2316</v>
      </c>
      <c r="AW99" t="e">
        <f>#REF!-AVERAGE(#REF!)</f>
        <v>#REF!</v>
      </c>
      <c r="AX99" t="e">
        <f>#REF!-AVERAGE(#REF!)</f>
        <v>#REF!</v>
      </c>
      <c r="AY99">
        <f t="shared" ref="AY99:AY110" si="5">R99-AVERAGE(R$111:R$120)</f>
        <v>128.7431</v>
      </c>
      <c r="AZ99" t="e">
        <f>#REF!-AVERAGE(#REF!)</f>
        <v>#REF!</v>
      </c>
      <c r="BA99" t="e">
        <f>#REF!-AVERAGE(#REF!)</f>
        <v>#REF!</v>
      </c>
      <c r="BB99">
        <f t="shared" ref="BB99:BB110" si="6">U99-AVERAGE(U$111:U$120)</f>
        <v>80.066299999999998</v>
      </c>
      <c r="BC99" t="e">
        <f>#REF!-AVERAGE(#REF!)</f>
        <v>#REF!</v>
      </c>
      <c r="BD99" t="e">
        <f>#REF!-AVERAGE(#REF!)</f>
        <v>#REF!</v>
      </c>
      <c r="BE99">
        <f t="shared" ref="BE99:BE110" si="7">X99-AVERAGE(X$111:X$120)</f>
        <v>43.385100000000001</v>
      </c>
      <c r="BF99" t="e">
        <f>#REF!-AVERAGE(#REF!)</f>
        <v>#REF!</v>
      </c>
      <c r="BG99" t="e">
        <f>#REF!-AVERAGE(#REF!)</f>
        <v>#REF!</v>
      </c>
      <c r="BI99">
        <f>5*9.63</f>
        <v>48.150000000000006</v>
      </c>
    </row>
    <row r="100" spans="1:61" x14ac:dyDescent="0.25">
      <c r="A100">
        <f t="shared" ref="A100:A101" si="8">5*9.63</f>
        <v>48.150000000000006</v>
      </c>
      <c r="B100" t="s">
        <v>98</v>
      </c>
      <c r="C100">
        <v>125.572</v>
      </c>
      <c r="D100">
        <v>84.600999999999999</v>
      </c>
      <c r="E100">
        <v>100.60899999999999</v>
      </c>
      <c r="F100">
        <v>148.792</v>
      </c>
      <c r="G100">
        <v>92.284999999999997</v>
      </c>
      <c r="H100">
        <v>129.26300000000001</v>
      </c>
      <c r="I100">
        <v>114.161</v>
      </c>
      <c r="J100">
        <v>137.73500000000001</v>
      </c>
      <c r="K100">
        <v>142.26599999999999</v>
      </c>
      <c r="L100">
        <v>109.57299999999999</v>
      </c>
      <c r="M100">
        <v>165.2</v>
      </c>
      <c r="N100">
        <v>109.821</v>
      </c>
      <c r="O100">
        <v>119.352</v>
      </c>
      <c r="P100">
        <v>110.255</v>
      </c>
      <c r="Q100">
        <v>132.54900000000001</v>
      </c>
      <c r="R100">
        <v>138.048</v>
      </c>
      <c r="S100">
        <v>117.40300000000001</v>
      </c>
      <c r="T100">
        <v>128.00700000000001</v>
      </c>
      <c r="U100">
        <v>102.51900000000001</v>
      </c>
      <c r="V100">
        <v>111.164</v>
      </c>
      <c r="W100">
        <v>97.290999999999997</v>
      </c>
      <c r="X100">
        <v>40.347000000000001</v>
      </c>
      <c r="Y100">
        <v>112.527</v>
      </c>
      <c r="Z100">
        <v>63.094999999999999</v>
      </c>
      <c r="AB100">
        <v>98</v>
      </c>
      <c r="AC100">
        <v>4.9000000000000002E-2</v>
      </c>
      <c r="AE100">
        <v>1</v>
      </c>
      <c r="AF100">
        <v>228</v>
      </c>
      <c r="AG100">
        <v>3.0990000000000002</v>
      </c>
      <c r="AH100">
        <v>278878</v>
      </c>
      <c r="AJ100">
        <f t="shared" si="0"/>
        <v>114.74420000000001</v>
      </c>
      <c r="AK100" t="e">
        <f>#REF!-AVERAGE(#REF!)</f>
        <v>#REF!</v>
      </c>
      <c r="AL100" t="e">
        <f>#REF!-AVERAGE(#REF!)</f>
        <v>#REF!</v>
      </c>
      <c r="AM100">
        <f t="shared" si="1"/>
        <v>130.5727</v>
      </c>
      <c r="AN100" t="e">
        <f>#REF!-AVERAGE(#REF!)</f>
        <v>#REF!</v>
      </c>
      <c r="AO100" t="e">
        <f>#REF!-AVERAGE(#REF!)</f>
        <v>#REF!</v>
      </c>
      <c r="AP100">
        <f t="shared" si="2"/>
        <v>106.417</v>
      </c>
      <c r="AQ100" t="e">
        <f>#REF!-AVERAGE(#REF!)</f>
        <v>#REF!</v>
      </c>
      <c r="AR100" t="e">
        <f>#REF!-AVERAGE(#REF!)</f>
        <v>#REF!</v>
      </c>
      <c r="AS100">
        <f t="shared" si="3"/>
        <v>92.428699999999992</v>
      </c>
      <c r="AT100" t="e">
        <f>#REF!-AVERAGE(#REF!)</f>
        <v>#REF!</v>
      </c>
      <c r="AU100" t="e">
        <f>#REF!-AVERAGE(#REF!)</f>
        <v>#REF!</v>
      </c>
      <c r="AV100">
        <f t="shared" si="4"/>
        <v>107.5226</v>
      </c>
      <c r="AW100" t="e">
        <f>#REF!-AVERAGE(#REF!)</f>
        <v>#REF!</v>
      </c>
      <c r="AX100" t="e">
        <f>#REF!-AVERAGE(#REF!)</f>
        <v>#REF!</v>
      </c>
      <c r="AY100">
        <f t="shared" si="5"/>
        <v>123.46510000000001</v>
      </c>
      <c r="AZ100" t="e">
        <f>#REF!-AVERAGE(#REF!)</f>
        <v>#REF!</v>
      </c>
      <c r="BA100" t="e">
        <f>#REF!-AVERAGE(#REF!)</f>
        <v>#REF!</v>
      </c>
      <c r="BB100">
        <f t="shared" si="6"/>
        <v>91.514300000000006</v>
      </c>
      <c r="BC100" t="e">
        <f>#REF!-AVERAGE(#REF!)</f>
        <v>#REF!</v>
      </c>
      <c r="BD100" t="e">
        <f>#REF!-AVERAGE(#REF!)</f>
        <v>#REF!</v>
      </c>
      <c r="BE100">
        <f t="shared" si="7"/>
        <v>28.4071</v>
      </c>
      <c r="BF100" t="e">
        <f>#REF!-AVERAGE(#REF!)</f>
        <v>#REF!</v>
      </c>
      <c r="BG100" t="e">
        <f>#REF!-AVERAGE(#REF!)</f>
        <v>#REF!</v>
      </c>
      <c r="BI100">
        <f t="shared" ref="BI100:BI101" si="9">5*9.63</f>
        <v>48.150000000000006</v>
      </c>
    </row>
    <row r="101" spans="1:61" x14ac:dyDescent="0.25">
      <c r="A101">
        <f t="shared" si="8"/>
        <v>48.150000000000006</v>
      </c>
      <c r="B101" t="s">
        <v>99</v>
      </c>
      <c r="C101">
        <v>124.361</v>
      </c>
      <c r="D101">
        <v>83.641000000000005</v>
      </c>
      <c r="E101">
        <v>122.068</v>
      </c>
      <c r="F101">
        <v>118.044</v>
      </c>
      <c r="G101">
        <v>79.855999999999995</v>
      </c>
      <c r="H101">
        <v>127.48699999999999</v>
      </c>
      <c r="I101">
        <v>93.103999999999999</v>
      </c>
      <c r="J101">
        <v>142.25299999999999</v>
      </c>
      <c r="K101">
        <v>126.20399999999999</v>
      </c>
      <c r="L101">
        <v>102.268</v>
      </c>
      <c r="M101">
        <v>168.70699999999999</v>
      </c>
      <c r="N101">
        <v>118.02200000000001</v>
      </c>
      <c r="O101">
        <v>98.701999999999998</v>
      </c>
      <c r="P101">
        <v>128.07900000000001</v>
      </c>
      <c r="Q101">
        <v>127.352</v>
      </c>
      <c r="R101">
        <v>136.58199999999999</v>
      </c>
      <c r="S101">
        <v>105.621</v>
      </c>
      <c r="T101">
        <v>96.161000000000001</v>
      </c>
      <c r="U101">
        <v>142.33000000000001</v>
      </c>
      <c r="V101">
        <v>116.964</v>
      </c>
      <c r="W101">
        <v>87.162000000000006</v>
      </c>
      <c r="X101">
        <v>38.789000000000001</v>
      </c>
      <c r="Y101">
        <v>89.099000000000004</v>
      </c>
      <c r="Z101">
        <v>64.272999999999996</v>
      </c>
      <c r="AB101">
        <v>99</v>
      </c>
      <c r="AC101">
        <v>4.9000000000000002E-2</v>
      </c>
      <c r="AE101">
        <v>2</v>
      </c>
      <c r="AF101">
        <v>214</v>
      </c>
      <c r="AG101">
        <v>3.157</v>
      </c>
      <c r="AH101">
        <v>284085</v>
      </c>
      <c r="AJ101">
        <f t="shared" si="0"/>
        <v>113.53320000000001</v>
      </c>
      <c r="AK101" t="e">
        <f>#REF!-AVERAGE(#REF!)</f>
        <v>#REF!</v>
      </c>
      <c r="AL101" t="e">
        <f>#REF!-AVERAGE(#REF!)</f>
        <v>#REF!</v>
      </c>
      <c r="AM101">
        <f t="shared" si="1"/>
        <v>99.824699999999993</v>
      </c>
      <c r="AN101" t="e">
        <f>#REF!-AVERAGE(#REF!)</f>
        <v>#REF!</v>
      </c>
      <c r="AO101" t="e">
        <f>#REF!-AVERAGE(#REF!)</f>
        <v>#REF!</v>
      </c>
      <c r="AP101">
        <f t="shared" si="2"/>
        <v>85.36</v>
      </c>
      <c r="AQ101" t="e">
        <f>#REF!-AVERAGE(#REF!)</f>
        <v>#REF!</v>
      </c>
      <c r="AR101" t="e">
        <f>#REF!-AVERAGE(#REF!)</f>
        <v>#REF!</v>
      </c>
      <c r="AS101">
        <f t="shared" si="3"/>
        <v>85.123699999999999</v>
      </c>
      <c r="AT101" t="e">
        <f>#REF!-AVERAGE(#REF!)</f>
        <v>#REF!</v>
      </c>
      <c r="AU101" t="e">
        <f>#REF!-AVERAGE(#REF!)</f>
        <v>#REF!</v>
      </c>
      <c r="AV101">
        <f t="shared" si="4"/>
        <v>86.872599999999991</v>
      </c>
      <c r="AW101" t="e">
        <f>#REF!-AVERAGE(#REF!)</f>
        <v>#REF!</v>
      </c>
      <c r="AX101" t="e">
        <f>#REF!-AVERAGE(#REF!)</f>
        <v>#REF!</v>
      </c>
      <c r="AY101">
        <f t="shared" si="5"/>
        <v>121.9991</v>
      </c>
      <c r="AZ101" t="e">
        <f>#REF!-AVERAGE(#REF!)</f>
        <v>#REF!</v>
      </c>
      <c r="BA101" t="e">
        <f>#REF!-AVERAGE(#REF!)</f>
        <v>#REF!</v>
      </c>
      <c r="BB101">
        <f t="shared" si="6"/>
        <v>131.3253</v>
      </c>
      <c r="BC101" t="e">
        <f>#REF!-AVERAGE(#REF!)</f>
        <v>#REF!</v>
      </c>
      <c r="BD101" t="e">
        <f>#REF!-AVERAGE(#REF!)</f>
        <v>#REF!</v>
      </c>
      <c r="BE101">
        <f t="shared" si="7"/>
        <v>26.8491</v>
      </c>
      <c r="BF101" t="e">
        <f>#REF!-AVERAGE(#REF!)</f>
        <v>#REF!</v>
      </c>
      <c r="BG101" t="e">
        <f>#REF!-AVERAGE(#REF!)</f>
        <v>#REF!</v>
      </c>
      <c r="BI101">
        <f t="shared" si="9"/>
        <v>48.150000000000006</v>
      </c>
    </row>
    <row r="102" spans="1:61" x14ac:dyDescent="0.25">
      <c r="A102">
        <f>A99/2</f>
        <v>24.075000000000003</v>
      </c>
      <c r="B102" t="s">
        <v>100</v>
      </c>
      <c r="C102">
        <v>87.153999999999996</v>
      </c>
      <c r="D102">
        <v>47.917000000000002</v>
      </c>
      <c r="E102">
        <v>83.188000000000002</v>
      </c>
      <c r="F102">
        <v>78.06</v>
      </c>
      <c r="G102">
        <v>45.076000000000001</v>
      </c>
      <c r="H102">
        <v>93.74</v>
      </c>
      <c r="I102">
        <v>55.146999999999998</v>
      </c>
      <c r="J102">
        <v>84.132999999999996</v>
      </c>
      <c r="K102">
        <v>79.400000000000006</v>
      </c>
      <c r="L102">
        <v>50.26</v>
      </c>
      <c r="M102">
        <v>125.783</v>
      </c>
      <c r="N102">
        <v>61.433999999999997</v>
      </c>
      <c r="O102">
        <v>67.572000000000003</v>
      </c>
      <c r="P102">
        <v>104.568</v>
      </c>
      <c r="Q102">
        <v>72.207999999999998</v>
      </c>
      <c r="R102">
        <v>91.076999999999998</v>
      </c>
      <c r="S102">
        <v>67.200999999999993</v>
      </c>
      <c r="T102">
        <v>51.674999999999997</v>
      </c>
      <c r="U102">
        <v>37.838000000000001</v>
      </c>
      <c r="V102">
        <v>82.337000000000003</v>
      </c>
      <c r="W102">
        <v>54.204000000000001</v>
      </c>
      <c r="X102">
        <v>22.478999999999999</v>
      </c>
      <c r="Y102">
        <v>57.417999999999999</v>
      </c>
      <c r="Z102">
        <v>27.727</v>
      </c>
      <c r="AB102">
        <v>100</v>
      </c>
      <c r="AC102">
        <v>4.9000000000000002E-2</v>
      </c>
      <c r="AE102">
        <v>1</v>
      </c>
      <c r="AF102">
        <v>102</v>
      </c>
      <c r="AG102">
        <v>1.3620000000000001</v>
      </c>
      <c r="AH102">
        <v>122555</v>
      </c>
      <c r="AJ102">
        <f t="shared" si="0"/>
        <v>76.3262</v>
      </c>
      <c r="AK102" t="e">
        <f>#REF!-AVERAGE(#REF!)</f>
        <v>#REF!</v>
      </c>
      <c r="AL102" t="e">
        <f>#REF!-AVERAGE(#REF!)</f>
        <v>#REF!</v>
      </c>
      <c r="AM102">
        <f t="shared" si="1"/>
        <v>59.840699999999998</v>
      </c>
      <c r="AN102" t="e">
        <f>#REF!-AVERAGE(#REF!)</f>
        <v>#REF!</v>
      </c>
      <c r="AO102" t="e">
        <f>#REF!-AVERAGE(#REF!)</f>
        <v>#REF!</v>
      </c>
      <c r="AP102">
        <f t="shared" si="2"/>
        <v>47.402999999999999</v>
      </c>
      <c r="AQ102" t="e">
        <f>#REF!-AVERAGE(#REF!)</f>
        <v>#REF!</v>
      </c>
      <c r="AR102" t="e">
        <f>#REF!-AVERAGE(#REF!)</f>
        <v>#REF!</v>
      </c>
      <c r="AS102">
        <f t="shared" si="3"/>
        <v>33.115700000000004</v>
      </c>
      <c r="AT102" t="e">
        <f>#REF!-AVERAGE(#REF!)</f>
        <v>#REF!</v>
      </c>
      <c r="AU102" t="e">
        <f>#REF!-AVERAGE(#REF!)</f>
        <v>#REF!</v>
      </c>
      <c r="AV102">
        <f t="shared" si="4"/>
        <v>55.742600000000003</v>
      </c>
      <c r="AW102" t="e">
        <f>#REF!-AVERAGE(#REF!)</f>
        <v>#REF!</v>
      </c>
      <c r="AX102" t="e">
        <f>#REF!-AVERAGE(#REF!)</f>
        <v>#REF!</v>
      </c>
      <c r="AY102">
        <f t="shared" si="5"/>
        <v>76.494100000000003</v>
      </c>
      <c r="AZ102" t="e">
        <f>#REF!-AVERAGE(#REF!)</f>
        <v>#REF!</v>
      </c>
      <c r="BA102" t="e">
        <f>#REF!-AVERAGE(#REF!)</f>
        <v>#REF!</v>
      </c>
      <c r="BB102">
        <f t="shared" si="6"/>
        <v>26.833300000000001</v>
      </c>
      <c r="BC102" t="e">
        <f>#REF!-AVERAGE(#REF!)</f>
        <v>#REF!</v>
      </c>
      <c r="BD102" t="e">
        <f>#REF!-AVERAGE(#REF!)</f>
        <v>#REF!</v>
      </c>
      <c r="BE102">
        <f t="shared" si="7"/>
        <v>10.539099999999998</v>
      </c>
      <c r="BF102" t="e">
        <f>#REF!-AVERAGE(#REF!)</f>
        <v>#REF!</v>
      </c>
      <c r="BG102" t="e">
        <f>#REF!-AVERAGE(#REF!)</f>
        <v>#REF!</v>
      </c>
      <c r="BI102">
        <f>BI99/2</f>
        <v>24.075000000000003</v>
      </c>
    </row>
    <row r="103" spans="1:61" x14ac:dyDescent="0.25">
      <c r="A103">
        <f t="shared" ref="A103:A110" si="10">A100/2</f>
        <v>24.075000000000003</v>
      </c>
      <c r="B103" t="s">
        <v>101</v>
      </c>
      <c r="C103">
        <v>81.590999999999994</v>
      </c>
      <c r="D103">
        <v>43.784999999999997</v>
      </c>
      <c r="E103">
        <v>74.215999999999994</v>
      </c>
      <c r="F103">
        <v>69.873000000000005</v>
      </c>
      <c r="G103">
        <v>36.710999999999999</v>
      </c>
      <c r="H103">
        <v>87.704999999999998</v>
      </c>
      <c r="I103">
        <v>55.552</v>
      </c>
      <c r="J103">
        <v>81.924000000000007</v>
      </c>
      <c r="K103">
        <v>78.179000000000002</v>
      </c>
      <c r="L103">
        <v>55.905999999999999</v>
      </c>
      <c r="M103">
        <v>110.839</v>
      </c>
      <c r="N103">
        <v>45.09</v>
      </c>
      <c r="O103">
        <v>68.141000000000005</v>
      </c>
      <c r="P103">
        <v>116.377</v>
      </c>
      <c r="Q103">
        <v>73.037999999999997</v>
      </c>
      <c r="R103">
        <v>68.989000000000004</v>
      </c>
      <c r="S103">
        <v>49.518999999999998</v>
      </c>
      <c r="T103">
        <v>49.463999999999999</v>
      </c>
      <c r="U103">
        <v>37.796999999999997</v>
      </c>
      <c r="V103">
        <v>78.153000000000006</v>
      </c>
      <c r="W103">
        <v>57.402999999999999</v>
      </c>
      <c r="X103">
        <v>23.419</v>
      </c>
      <c r="Y103">
        <v>41.744</v>
      </c>
      <c r="Z103">
        <v>28.545999999999999</v>
      </c>
      <c r="AB103">
        <v>101</v>
      </c>
      <c r="AC103">
        <v>4.9000000000000002E-2</v>
      </c>
      <c r="AE103">
        <v>1</v>
      </c>
      <c r="AF103">
        <v>100</v>
      </c>
      <c r="AG103">
        <v>1.4019999999999999</v>
      </c>
      <c r="AH103">
        <v>126174</v>
      </c>
      <c r="AJ103">
        <f t="shared" si="0"/>
        <v>70.763199999999998</v>
      </c>
      <c r="AK103" t="e">
        <f>#REF!-AVERAGE(#REF!)</f>
        <v>#REF!</v>
      </c>
      <c r="AL103" t="e">
        <f>#REF!-AVERAGE(#REF!)</f>
        <v>#REF!</v>
      </c>
      <c r="AM103">
        <f t="shared" si="1"/>
        <v>51.653700000000001</v>
      </c>
      <c r="AN103" t="e">
        <f>#REF!-AVERAGE(#REF!)</f>
        <v>#REF!</v>
      </c>
      <c r="AO103" t="e">
        <f>#REF!-AVERAGE(#REF!)</f>
        <v>#REF!</v>
      </c>
      <c r="AP103">
        <f t="shared" si="2"/>
        <v>47.808</v>
      </c>
      <c r="AQ103" t="e">
        <f>#REF!-AVERAGE(#REF!)</f>
        <v>#REF!</v>
      </c>
      <c r="AR103" t="e">
        <f>#REF!-AVERAGE(#REF!)</f>
        <v>#REF!</v>
      </c>
      <c r="AS103">
        <f t="shared" si="3"/>
        <v>38.761700000000005</v>
      </c>
      <c r="AT103" t="e">
        <f>#REF!-AVERAGE(#REF!)</f>
        <v>#REF!</v>
      </c>
      <c r="AU103" t="e">
        <f>#REF!-AVERAGE(#REF!)</f>
        <v>#REF!</v>
      </c>
      <c r="AV103">
        <f t="shared" si="4"/>
        <v>56.311600000000006</v>
      </c>
      <c r="AW103" t="e">
        <f>#REF!-AVERAGE(#REF!)</f>
        <v>#REF!</v>
      </c>
      <c r="AX103" t="e">
        <f>#REF!-AVERAGE(#REF!)</f>
        <v>#REF!</v>
      </c>
      <c r="AY103">
        <f t="shared" si="5"/>
        <v>54.406100000000002</v>
      </c>
      <c r="AZ103" t="e">
        <f>#REF!-AVERAGE(#REF!)</f>
        <v>#REF!</v>
      </c>
      <c r="BA103" t="e">
        <f>#REF!-AVERAGE(#REF!)</f>
        <v>#REF!</v>
      </c>
      <c r="BB103">
        <f t="shared" si="6"/>
        <v>26.792299999999997</v>
      </c>
      <c r="BC103" t="e">
        <f>#REF!-AVERAGE(#REF!)</f>
        <v>#REF!</v>
      </c>
      <c r="BD103" t="e">
        <f>#REF!-AVERAGE(#REF!)</f>
        <v>#REF!</v>
      </c>
      <c r="BE103">
        <f t="shared" si="7"/>
        <v>11.479099999999999</v>
      </c>
      <c r="BF103" t="e">
        <f>#REF!-AVERAGE(#REF!)</f>
        <v>#REF!</v>
      </c>
      <c r="BG103" t="e">
        <f>#REF!-AVERAGE(#REF!)</f>
        <v>#REF!</v>
      </c>
      <c r="BI103">
        <f t="shared" ref="BI103:BI110" si="11">BI100/2</f>
        <v>24.075000000000003</v>
      </c>
    </row>
    <row r="104" spans="1:61" x14ac:dyDescent="0.25">
      <c r="A104">
        <f t="shared" si="10"/>
        <v>24.075000000000003</v>
      </c>
      <c r="B104" t="s">
        <v>102</v>
      </c>
      <c r="C104">
        <v>76.899000000000001</v>
      </c>
      <c r="D104">
        <v>40.302</v>
      </c>
      <c r="E104">
        <v>101.367</v>
      </c>
      <c r="F104">
        <v>71.957999999999998</v>
      </c>
      <c r="G104">
        <v>41.427</v>
      </c>
      <c r="H104">
        <v>103.88</v>
      </c>
      <c r="I104">
        <v>55.558999999999997</v>
      </c>
      <c r="J104">
        <v>81.614999999999995</v>
      </c>
      <c r="K104">
        <v>83.736999999999995</v>
      </c>
      <c r="L104">
        <v>50.014000000000003</v>
      </c>
      <c r="M104">
        <v>105.997</v>
      </c>
      <c r="N104">
        <v>43.048999999999999</v>
      </c>
      <c r="O104">
        <v>58.831000000000003</v>
      </c>
      <c r="P104">
        <v>45.886000000000003</v>
      </c>
      <c r="Q104">
        <v>78.483000000000004</v>
      </c>
      <c r="R104">
        <v>70.076999999999998</v>
      </c>
      <c r="S104">
        <v>58.823999999999998</v>
      </c>
      <c r="T104">
        <v>50.241999999999997</v>
      </c>
      <c r="U104">
        <v>50.058</v>
      </c>
      <c r="V104">
        <v>58.500999999999998</v>
      </c>
      <c r="W104">
        <v>71.888999999999996</v>
      </c>
      <c r="X104">
        <v>21.452999999999999</v>
      </c>
      <c r="Y104">
        <v>42.244</v>
      </c>
      <c r="Z104">
        <v>32.029000000000003</v>
      </c>
      <c r="AB104">
        <v>102</v>
      </c>
      <c r="AC104">
        <v>4.9000000000000002E-2</v>
      </c>
      <c r="AE104">
        <v>1</v>
      </c>
      <c r="AF104">
        <v>153</v>
      </c>
      <c r="AG104">
        <v>1.573</v>
      </c>
      <c r="AH104">
        <v>141566</v>
      </c>
      <c r="AJ104">
        <f t="shared" si="0"/>
        <v>66.071200000000005</v>
      </c>
      <c r="AK104" t="e">
        <f>#REF!-AVERAGE(#REF!)</f>
        <v>#REF!</v>
      </c>
      <c r="AL104" t="e">
        <f>#REF!-AVERAGE(#REF!)</f>
        <v>#REF!</v>
      </c>
      <c r="AM104">
        <f t="shared" si="1"/>
        <v>53.738699999999994</v>
      </c>
      <c r="AN104" t="e">
        <f>#REF!-AVERAGE(#REF!)</f>
        <v>#REF!</v>
      </c>
      <c r="AO104" t="e">
        <f>#REF!-AVERAGE(#REF!)</f>
        <v>#REF!</v>
      </c>
      <c r="AP104">
        <f t="shared" si="2"/>
        <v>47.814999999999998</v>
      </c>
      <c r="AQ104" t="e">
        <f>#REF!-AVERAGE(#REF!)</f>
        <v>#REF!</v>
      </c>
      <c r="AR104" t="e">
        <f>#REF!-AVERAGE(#REF!)</f>
        <v>#REF!</v>
      </c>
      <c r="AS104">
        <f t="shared" si="3"/>
        <v>32.869700000000009</v>
      </c>
      <c r="AT104" t="e">
        <f>#REF!-AVERAGE(#REF!)</f>
        <v>#REF!</v>
      </c>
      <c r="AU104" t="e">
        <f>#REF!-AVERAGE(#REF!)</f>
        <v>#REF!</v>
      </c>
      <c r="AV104">
        <f t="shared" si="4"/>
        <v>47.001600000000003</v>
      </c>
      <c r="AW104" t="e">
        <f>#REF!-AVERAGE(#REF!)</f>
        <v>#REF!</v>
      </c>
      <c r="AX104" t="e">
        <f>#REF!-AVERAGE(#REF!)</f>
        <v>#REF!</v>
      </c>
      <c r="AY104">
        <f t="shared" si="5"/>
        <v>55.494099999999996</v>
      </c>
      <c r="AZ104" t="e">
        <f>#REF!-AVERAGE(#REF!)</f>
        <v>#REF!</v>
      </c>
      <c r="BA104" t="e">
        <f>#REF!-AVERAGE(#REF!)</f>
        <v>#REF!</v>
      </c>
      <c r="BB104">
        <f t="shared" si="6"/>
        <v>39.0533</v>
      </c>
      <c r="BC104" t="e">
        <f>#REF!-AVERAGE(#REF!)</f>
        <v>#REF!</v>
      </c>
      <c r="BD104" t="e">
        <f>#REF!-AVERAGE(#REF!)</f>
        <v>#REF!</v>
      </c>
      <c r="BE104">
        <f t="shared" si="7"/>
        <v>9.5130999999999979</v>
      </c>
      <c r="BF104" t="e">
        <f>#REF!-AVERAGE(#REF!)</f>
        <v>#REF!</v>
      </c>
      <c r="BG104" t="e">
        <f>#REF!-AVERAGE(#REF!)</f>
        <v>#REF!</v>
      </c>
      <c r="BI104">
        <f t="shared" si="11"/>
        <v>24.075000000000003</v>
      </c>
    </row>
    <row r="105" spans="1:61" x14ac:dyDescent="0.25">
      <c r="A105">
        <f t="shared" si="10"/>
        <v>12.037500000000001</v>
      </c>
      <c r="B105" t="s">
        <v>103</v>
      </c>
      <c r="C105">
        <v>41.786000000000001</v>
      </c>
      <c r="D105">
        <v>22.242999999999999</v>
      </c>
      <c r="E105">
        <v>47.978999999999999</v>
      </c>
      <c r="F105">
        <v>44.048000000000002</v>
      </c>
      <c r="G105">
        <v>24.364000000000001</v>
      </c>
      <c r="H105">
        <v>38.283999999999999</v>
      </c>
      <c r="I105">
        <v>30.032</v>
      </c>
      <c r="J105">
        <v>46.468000000000004</v>
      </c>
      <c r="K105">
        <v>33.194000000000003</v>
      </c>
      <c r="L105">
        <v>30.196000000000002</v>
      </c>
      <c r="M105">
        <v>41.488999999999997</v>
      </c>
      <c r="N105">
        <v>25.582000000000001</v>
      </c>
      <c r="O105">
        <v>38.229999999999997</v>
      </c>
      <c r="P105">
        <v>18.469000000000001</v>
      </c>
      <c r="Q105">
        <v>38.255000000000003</v>
      </c>
      <c r="R105">
        <v>38.478000000000002</v>
      </c>
      <c r="S105">
        <v>24.645</v>
      </c>
      <c r="T105">
        <v>28.596</v>
      </c>
      <c r="U105">
        <v>21.553000000000001</v>
      </c>
      <c r="V105">
        <v>22.396000000000001</v>
      </c>
      <c r="W105">
        <v>37.578000000000003</v>
      </c>
      <c r="X105">
        <v>16.861999999999998</v>
      </c>
      <c r="Y105">
        <v>16.306999999999999</v>
      </c>
      <c r="Z105">
        <v>13.557</v>
      </c>
      <c r="AB105">
        <v>103</v>
      </c>
      <c r="AC105">
        <v>4.9000000000000002E-2</v>
      </c>
      <c r="AE105">
        <v>1</v>
      </c>
      <c r="AF105">
        <v>43</v>
      </c>
      <c r="AG105">
        <v>0.66600000000000004</v>
      </c>
      <c r="AH105">
        <v>59924</v>
      </c>
      <c r="AJ105">
        <f t="shared" si="0"/>
        <v>30.958200000000001</v>
      </c>
      <c r="AK105" t="e">
        <f>#REF!-AVERAGE(#REF!)</f>
        <v>#REF!</v>
      </c>
      <c r="AL105" t="e">
        <f>#REF!-AVERAGE(#REF!)</f>
        <v>#REF!</v>
      </c>
      <c r="AM105">
        <f t="shared" si="1"/>
        <v>25.828700000000001</v>
      </c>
      <c r="AN105" t="e">
        <f>#REF!-AVERAGE(#REF!)</f>
        <v>#REF!</v>
      </c>
      <c r="AO105" t="e">
        <f>#REF!-AVERAGE(#REF!)</f>
        <v>#REF!</v>
      </c>
      <c r="AP105">
        <f t="shared" si="2"/>
        <v>22.288</v>
      </c>
      <c r="AQ105" t="e">
        <f>#REF!-AVERAGE(#REF!)</f>
        <v>#REF!</v>
      </c>
      <c r="AR105" t="e">
        <f>#REF!-AVERAGE(#REF!)</f>
        <v>#REF!</v>
      </c>
      <c r="AS105">
        <f t="shared" si="3"/>
        <v>13.051700000000004</v>
      </c>
      <c r="AT105" t="e">
        <f>#REF!-AVERAGE(#REF!)</f>
        <v>#REF!</v>
      </c>
      <c r="AU105" t="e">
        <f>#REF!-AVERAGE(#REF!)</f>
        <v>#REF!</v>
      </c>
      <c r="AV105">
        <f t="shared" si="4"/>
        <v>26.400599999999997</v>
      </c>
      <c r="AW105" t="e">
        <f>#REF!-AVERAGE(#REF!)</f>
        <v>#REF!</v>
      </c>
      <c r="AX105" t="e">
        <f>#REF!-AVERAGE(#REF!)</f>
        <v>#REF!</v>
      </c>
      <c r="AY105">
        <f t="shared" si="5"/>
        <v>23.895099999999999</v>
      </c>
      <c r="AZ105" t="e">
        <f>#REF!-AVERAGE(#REF!)</f>
        <v>#REF!</v>
      </c>
      <c r="BA105" t="e">
        <f>#REF!-AVERAGE(#REF!)</f>
        <v>#REF!</v>
      </c>
      <c r="BB105">
        <f t="shared" si="6"/>
        <v>10.548299999999999</v>
      </c>
      <c r="BC105" t="e">
        <f>#REF!-AVERAGE(#REF!)</f>
        <v>#REF!</v>
      </c>
      <c r="BD105" t="e">
        <f>#REF!-AVERAGE(#REF!)</f>
        <v>#REF!</v>
      </c>
      <c r="BE105">
        <f t="shared" si="7"/>
        <v>4.9220999999999968</v>
      </c>
      <c r="BF105" t="e">
        <f>#REF!-AVERAGE(#REF!)</f>
        <v>#REF!</v>
      </c>
      <c r="BG105" t="e">
        <f>#REF!-AVERAGE(#REF!)</f>
        <v>#REF!</v>
      </c>
      <c r="BI105">
        <f t="shared" si="11"/>
        <v>12.037500000000001</v>
      </c>
    </row>
    <row r="106" spans="1:61" x14ac:dyDescent="0.25">
      <c r="A106">
        <f t="shared" si="10"/>
        <v>12.037500000000001</v>
      </c>
      <c r="B106" t="s">
        <v>104</v>
      </c>
      <c r="C106">
        <v>40.018999999999998</v>
      </c>
      <c r="D106">
        <v>23.065000000000001</v>
      </c>
      <c r="E106">
        <v>42.356999999999999</v>
      </c>
      <c r="F106">
        <v>42.975000000000001</v>
      </c>
      <c r="G106">
        <v>25.286000000000001</v>
      </c>
      <c r="H106">
        <v>44.792000000000002</v>
      </c>
      <c r="I106">
        <v>27.134</v>
      </c>
      <c r="J106">
        <v>51.018999999999998</v>
      </c>
      <c r="K106">
        <v>30.824000000000002</v>
      </c>
      <c r="L106">
        <v>31.992999999999999</v>
      </c>
      <c r="M106">
        <v>46.344999999999999</v>
      </c>
      <c r="N106">
        <v>23.212</v>
      </c>
      <c r="O106">
        <v>39.267000000000003</v>
      </c>
      <c r="P106">
        <v>37.776000000000003</v>
      </c>
      <c r="Q106">
        <v>41.683</v>
      </c>
      <c r="R106">
        <v>33.790999999999997</v>
      </c>
      <c r="S106">
        <v>23.158999999999999</v>
      </c>
      <c r="T106">
        <v>27.888999999999999</v>
      </c>
      <c r="U106">
        <v>21.658000000000001</v>
      </c>
      <c r="V106">
        <v>24.513999999999999</v>
      </c>
      <c r="W106">
        <v>38.58</v>
      </c>
      <c r="X106">
        <v>15.47</v>
      </c>
      <c r="Y106">
        <v>18.324000000000002</v>
      </c>
      <c r="Z106">
        <v>19.084</v>
      </c>
      <c r="AB106">
        <v>104</v>
      </c>
      <c r="AC106">
        <v>4.9000000000000002E-2</v>
      </c>
      <c r="AE106">
        <v>2</v>
      </c>
      <c r="AF106">
        <v>73</v>
      </c>
      <c r="AG106">
        <v>0.93700000000000006</v>
      </c>
      <c r="AH106">
        <v>84353</v>
      </c>
      <c r="AJ106">
        <f t="shared" si="0"/>
        <v>29.191199999999998</v>
      </c>
      <c r="AK106" t="e">
        <f>#REF!-AVERAGE(#REF!)</f>
        <v>#REF!</v>
      </c>
      <c r="AL106" t="e">
        <f>#REF!-AVERAGE(#REF!)</f>
        <v>#REF!</v>
      </c>
      <c r="AM106">
        <f t="shared" si="1"/>
        <v>24.755700000000001</v>
      </c>
      <c r="AN106" t="e">
        <f>#REF!-AVERAGE(#REF!)</f>
        <v>#REF!</v>
      </c>
      <c r="AO106" t="e">
        <f>#REF!-AVERAGE(#REF!)</f>
        <v>#REF!</v>
      </c>
      <c r="AP106">
        <f t="shared" si="2"/>
        <v>19.39</v>
      </c>
      <c r="AQ106" t="e">
        <f>#REF!-AVERAGE(#REF!)</f>
        <v>#REF!</v>
      </c>
      <c r="AR106" t="e">
        <f>#REF!-AVERAGE(#REF!)</f>
        <v>#REF!</v>
      </c>
      <c r="AS106">
        <f t="shared" si="3"/>
        <v>14.848700000000001</v>
      </c>
      <c r="AT106" t="e">
        <f>#REF!-AVERAGE(#REF!)</f>
        <v>#REF!</v>
      </c>
      <c r="AU106" t="e">
        <f>#REF!-AVERAGE(#REF!)</f>
        <v>#REF!</v>
      </c>
      <c r="AV106">
        <f t="shared" si="4"/>
        <v>27.437600000000003</v>
      </c>
      <c r="AW106" t="e">
        <f>#REF!-AVERAGE(#REF!)</f>
        <v>#REF!</v>
      </c>
      <c r="AX106" t="e">
        <f>#REF!-AVERAGE(#REF!)</f>
        <v>#REF!</v>
      </c>
      <c r="AY106">
        <f t="shared" si="5"/>
        <v>19.208099999999995</v>
      </c>
      <c r="AZ106" t="e">
        <f>#REF!-AVERAGE(#REF!)</f>
        <v>#REF!</v>
      </c>
      <c r="BA106" t="e">
        <f>#REF!-AVERAGE(#REF!)</f>
        <v>#REF!</v>
      </c>
      <c r="BB106">
        <f t="shared" si="6"/>
        <v>10.6533</v>
      </c>
      <c r="BC106" t="e">
        <f>#REF!-AVERAGE(#REF!)</f>
        <v>#REF!</v>
      </c>
      <c r="BD106" t="e">
        <f>#REF!-AVERAGE(#REF!)</f>
        <v>#REF!</v>
      </c>
      <c r="BE106">
        <f t="shared" si="7"/>
        <v>3.5300999999999991</v>
      </c>
      <c r="BF106" t="e">
        <f>#REF!-AVERAGE(#REF!)</f>
        <v>#REF!</v>
      </c>
      <c r="BG106" t="e">
        <f>#REF!-AVERAGE(#REF!)</f>
        <v>#REF!</v>
      </c>
      <c r="BI106">
        <f t="shared" si="11"/>
        <v>12.037500000000001</v>
      </c>
    </row>
    <row r="107" spans="1:61" x14ac:dyDescent="0.25">
      <c r="A107">
        <f t="shared" si="10"/>
        <v>12.037500000000001</v>
      </c>
      <c r="B107" t="s">
        <v>105</v>
      </c>
      <c r="C107">
        <v>40.902000000000001</v>
      </c>
      <c r="D107">
        <v>24.606000000000002</v>
      </c>
      <c r="E107">
        <v>41.750999999999998</v>
      </c>
      <c r="F107">
        <v>49.545999999999999</v>
      </c>
      <c r="G107">
        <v>22.5</v>
      </c>
      <c r="H107">
        <v>48.604999999999997</v>
      </c>
      <c r="I107">
        <v>25.417999999999999</v>
      </c>
      <c r="J107">
        <v>49.557000000000002</v>
      </c>
      <c r="K107">
        <v>27.341000000000001</v>
      </c>
      <c r="L107">
        <v>29.881</v>
      </c>
      <c r="M107">
        <v>52.337000000000003</v>
      </c>
      <c r="N107">
        <v>24.948</v>
      </c>
      <c r="O107">
        <v>40.415999999999997</v>
      </c>
      <c r="P107">
        <v>33.901000000000003</v>
      </c>
      <c r="Q107">
        <v>41.387999999999998</v>
      </c>
      <c r="R107">
        <v>32.365000000000002</v>
      </c>
      <c r="S107">
        <v>20.82</v>
      </c>
      <c r="T107">
        <v>27.491</v>
      </c>
      <c r="U107">
        <v>17.866</v>
      </c>
      <c r="V107">
        <v>15.737</v>
      </c>
      <c r="W107">
        <v>38.256</v>
      </c>
      <c r="X107">
        <v>16.901</v>
      </c>
      <c r="Y107">
        <v>14.564</v>
      </c>
      <c r="Z107">
        <v>13.99</v>
      </c>
      <c r="AB107">
        <v>105</v>
      </c>
      <c r="AC107">
        <v>4.9000000000000002E-2</v>
      </c>
      <c r="AE107">
        <v>1</v>
      </c>
      <c r="AF107">
        <v>47</v>
      </c>
      <c r="AG107">
        <v>0.68700000000000006</v>
      </c>
      <c r="AH107">
        <v>61836</v>
      </c>
      <c r="AJ107">
        <f t="shared" si="0"/>
        <v>30.074200000000001</v>
      </c>
      <c r="AK107" t="e">
        <f>#REF!-AVERAGE(#REF!)</f>
        <v>#REF!</v>
      </c>
      <c r="AL107" t="e">
        <f>#REF!-AVERAGE(#REF!)</f>
        <v>#REF!</v>
      </c>
      <c r="AM107">
        <f t="shared" si="1"/>
        <v>31.326699999999999</v>
      </c>
      <c r="AN107" t="e">
        <f>#REF!-AVERAGE(#REF!)</f>
        <v>#REF!</v>
      </c>
      <c r="AO107" t="e">
        <f>#REF!-AVERAGE(#REF!)</f>
        <v>#REF!</v>
      </c>
      <c r="AP107">
        <f t="shared" si="2"/>
        <v>17.673999999999999</v>
      </c>
      <c r="AQ107" t="e">
        <f>#REF!-AVERAGE(#REF!)</f>
        <v>#REF!</v>
      </c>
      <c r="AR107" t="e">
        <f>#REF!-AVERAGE(#REF!)</f>
        <v>#REF!</v>
      </c>
      <c r="AS107">
        <f t="shared" si="3"/>
        <v>12.736700000000003</v>
      </c>
      <c r="AT107" t="e">
        <f>#REF!-AVERAGE(#REF!)</f>
        <v>#REF!</v>
      </c>
      <c r="AU107" t="e">
        <f>#REF!-AVERAGE(#REF!)</f>
        <v>#REF!</v>
      </c>
      <c r="AV107">
        <f t="shared" si="4"/>
        <v>28.586599999999997</v>
      </c>
      <c r="AW107" t="e">
        <f>#REF!-AVERAGE(#REF!)</f>
        <v>#REF!</v>
      </c>
      <c r="AX107" t="e">
        <f>#REF!-AVERAGE(#REF!)</f>
        <v>#REF!</v>
      </c>
      <c r="AY107">
        <f t="shared" si="5"/>
        <v>17.7821</v>
      </c>
      <c r="AZ107" t="e">
        <f>#REF!-AVERAGE(#REF!)</f>
        <v>#REF!</v>
      </c>
      <c r="BA107" t="e">
        <f>#REF!-AVERAGE(#REF!)</f>
        <v>#REF!</v>
      </c>
      <c r="BB107">
        <f t="shared" si="6"/>
        <v>6.8612999999999982</v>
      </c>
      <c r="BC107" t="e">
        <f>#REF!-AVERAGE(#REF!)</f>
        <v>#REF!</v>
      </c>
      <c r="BD107" t="e">
        <f>#REF!-AVERAGE(#REF!)</f>
        <v>#REF!</v>
      </c>
      <c r="BE107">
        <f t="shared" si="7"/>
        <v>4.9610999999999983</v>
      </c>
      <c r="BF107" t="e">
        <f>#REF!-AVERAGE(#REF!)</f>
        <v>#REF!</v>
      </c>
      <c r="BG107" t="e">
        <f>#REF!-AVERAGE(#REF!)</f>
        <v>#REF!</v>
      </c>
      <c r="BI107">
        <f t="shared" si="11"/>
        <v>12.037500000000001</v>
      </c>
    </row>
    <row r="108" spans="1:61" x14ac:dyDescent="0.25">
      <c r="A108">
        <f t="shared" si="10"/>
        <v>6.0187500000000007</v>
      </c>
      <c r="B108" t="s">
        <v>106</v>
      </c>
      <c r="C108">
        <v>24.393999999999998</v>
      </c>
      <c r="D108">
        <v>11.451000000000001</v>
      </c>
      <c r="E108">
        <v>23.527999999999999</v>
      </c>
      <c r="F108">
        <v>35.911999999999999</v>
      </c>
      <c r="G108">
        <v>13.547000000000001</v>
      </c>
      <c r="H108">
        <v>24.856000000000002</v>
      </c>
      <c r="I108">
        <v>17.95</v>
      </c>
      <c r="J108">
        <v>30.088999999999999</v>
      </c>
      <c r="K108">
        <v>11.481</v>
      </c>
      <c r="L108">
        <v>21.175999999999998</v>
      </c>
      <c r="M108">
        <v>21.503</v>
      </c>
      <c r="N108">
        <v>14.461</v>
      </c>
      <c r="O108">
        <v>28.437000000000001</v>
      </c>
      <c r="P108">
        <v>9.5820000000000007</v>
      </c>
      <c r="Q108">
        <v>23.61</v>
      </c>
      <c r="R108">
        <v>21.581</v>
      </c>
      <c r="S108">
        <v>14.92</v>
      </c>
      <c r="T108">
        <v>16.66</v>
      </c>
      <c r="U108">
        <v>14.249000000000001</v>
      </c>
      <c r="V108">
        <v>8.7319999999999993</v>
      </c>
      <c r="W108">
        <v>21.728999999999999</v>
      </c>
      <c r="X108">
        <v>15.573</v>
      </c>
      <c r="Y108">
        <v>11.417</v>
      </c>
      <c r="Z108">
        <v>8.6059999999999999</v>
      </c>
      <c r="AB108">
        <v>106</v>
      </c>
      <c r="AC108">
        <v>4.9000000000000002E-2</v>
      </c>
      <c r="AE108">
        <v>1</v>
      </c>
      <c r="AF108">
        <v>23</v>
      </c>
      <c r="AG108">
        <v>0.42299999999999999</v>
      </c>
      <c r="AH108">
        <v>38037</v>
      </c>
      <c r="AJ108">
        <f t="shared" si="0"/>
        <v>13.566199999999998</v>
      </c>
      <c r="AK108" t="e">
        <f>#REF!-AVERAGE(#REF!)</f>
        <v>#REF!</v>
      </c>
      <c r="AL108" t="e">
        <f>#REF!-AVERAGE(#REF!)</f>
        <v>#REF!</v>
      </c>
      <c r="AM108">
        <f t="shared" si="1"/>
        <v>17.692699999999999</v>
      </c>
      <c r="AN108" t="e">
        <f>#REF!-AVERAGE(#REF!)</f>
        <v>#REF!</v>
      </c>
      <c r="AO108" t="e">
        <f>#REF!-AVERAGE(#REF!)</f>
        <v>#REF!</v>
      </c>
      <c r="AP108">
        <f t="shared" si="2"/>
        <v>10.206</v>
      </c>
      <c r="AQ108" t="e">
        <f>#REF!-AVERAGE(#REF!)</f>
        <v>#REF!</v>
      </c>
      <c r="AR108" t="e">
        <f>#REF!-AVERAGE(#REF!)</f>
        <v>#REF!</v>
      </c>
      <c r="AS108">
        <f t="shared" si="3"/>
        <v>4.0317000000000007</v>
      </c>
      <c r="AT108" t="e">
        <f>#REF!-AVERAGE(#REF!)</f>
        <v>#REF!</v>
      </c>
      <c r="AU108" t="e">
        <f>#REF!-AVERAGE(#REF!)</f>
        <v>#REF!</v>
      </c>
      <c r="AV108">
        <f t="shared" si="4"/>
        <v>16.607599999999998</v>
      </c>
      <c r="AW108" t="e">
        <f>#REF!-AVERAGE(#REF!)</f>
        <v>#REF!</v>
      </c>
      <c r="AX108" t="e">
        <f>#REF!-AVERAGE(#REF!)</f>
        <v>#REF!</v>
      </c>
      <c r="AY108">
        <f t="shared" si="5"/>
        <v>6.9980999999999991</v>
      </c>
      <c r="AZ108" t="e">
        <f>#REF!-AVERAGE(#REF!)</f>
        <v>#REF!</v>
      </c>
      <c r="BA108" t="e">
        <f>#REF!-AVERAGE(#REF!)</f>
        <v>#REF!</v>
      </c>
      <c r="BB108">
        <f t="shared" si="6"/>
        <v>3.2442999999999991</v>
      </c>
      <c r="BC108" t="e">
        <f>#REF!-AVERAGE(#REF!)</f>
        <v>#REF!</v>
      </c>
      <c r="BD108" t="e">
        <f>#REF!-AVERAGE(#REF!)</f>
        <v>#REF!</v>
      </c>
      <c r="BE108">
        <f t="shared" si="7"/>
        <v>3.6330999999999989</v>
      </c>
      <c r="BF108" t="e">
        <f>#REF!-AVERAGE(#REF!)</f>
        <v>#REF!</v>
      </c>
      <c r="BG108" t="e">
        <f>#REF!-AVERAGE(#REF!)</f>
        <v>#REF!</v>
      </c>
      <c r="BI108">
        <f t="shared" si="11"/>
        <v>6.0187500000000007</v>
      </c>
    </row>
    <row r="109" spans="1:61" x14ac:dyDescent="0.25">
      <c r="A109">
        <f t="shared" si="10"/>
        <v>6.0187500000000007</v>
      </c>
      <c r="B109" t="s">
        <v>107</v>
      </c>
      <c r="C109">
        <v>22.463000000000001</v>
      </c>
      <c r="D109">
        <v>12.577999999999999</v>
      </c>
      <c r="E109">
        <v>21.773</v>
      </c>
      <c r="F109">
        <v>38.381999999999998</v>
      </c>
      <c r="G109">
        <v>12.975</v>
      </c>
      <c r="H109">
        <v>24.673999999999999</v>
      </c>
      <c r="I109">
        <v>17.539000000000001</v>
      </c>
      <c r="J109">
        <v>30.594000000000001</v>
      </c>
      <c r="K109">
        <v>13.167999999999999</v>
      </c>
      <c r="L109">
        <v>24.369</v>
      </c>
      <c r="M109">
        <v>20.919</v>
      </c>
      <c r="N109">
        <v>15.186</v>
      </c>
      <c r="O109">
        <v>29.2</v>
      </c>
      <c r="P109">
        <v>11.411</v>
      </c>
      <c r="Q109">
        <v>24.08</v>
      </c>
      <c r="R109">
        <v>20.91</v>
      </c>
      <c r="S109">
        <v>13.738</v>
      </c>
      <c r="T109">
        <v>16.707000000000001</v>
      </c>
      <c r="U109">
        <v>16.675000000000001</v>
      </c>
      <c r="V109">
        <v>10.135999999999999</v>
      </c>
      <c r="W109">
        <v>17.541</v>
      </c>
      <c r="X109">
        <v>12.374000000000001</v>
      </c>
      <c r="Y109">
        <v>11.468999999999999</v>
      </c>
      <c r="Z109">
        <v>8.2850000000000001</v>
      </c>
      <c r="AB109">
        <v>107</v>
      </c>
      <c r="AC109">
        <v>4.9000000000000002E-2</v>
      </c>
      <c r="AE109">
        <v>1</v>
      </c>
      <c r="AF109">
        <v>23</v>
      </c>
      <c r="AG109">
        <v>0.40699999999999997</v>
      </c>
      <c r="AH109">
        <v>36618</v>
      </c>
      <c r="AJ109">
        <f t="shared" si="0"/>
        <v>11.635200000000001</v>
      </c>
      <c r="AK109" t="e">
        <f>#REF!-AVERAGE(#REF!)</f>
        <v>#REF!</v>
      </c>
      <c r="AL109" t="e">
        <f>#REF!-AVERAGE(#REF!)</f>
        <v>#REF!</v>
      </c>
      <c r="AM109">
        <f t="shared" si="1"/>
        <v>20.162699999999997</v>
      </c>
      <c r="AN109" t="e">
        <f>#REF!-AVERAGE(#REF!)</f>
        <v>#REF!</v>
      </c>
      <c r="AO109" t="e">
        <f>#REF!-AVERAGE(#REF!)</f>
        <v>#REF!</v>
      </c>
      <c r="AP109">
        <f t="shared" si="2"/>
        <v>9.7950000000000017</v>
      </c>
      <c r="AQ109" t="e">
        <f>#REF!-AVERAGE(#REF!)</f>
        <v>#REF!</v>
      </c>
      <c r="AR109" t="e">
        <f>#REF!-AVERAGE(#REF!)</f>
        <v>#REF!</v>
      </c>
      <c r="AS109">
        <f t="shared" si="3"/>
        <v>7.2247000000000021</v>
      </c>
      <c r="AT109" t="e">
        <f>#REF!-AVERAGE(#REF!)</f>
        <v>#REF!</v>
      </c>
      <c r="AU109" t="e">
        <f>#REF!-AVERAGE(#REF!)</f>
        <v>#REF!</v>
      </c>
      <c r="AV109">
        <f t="shared" si="4"/>
        <v>17.370599999999996</v>
      </c>
      <c r="AW109" t="e">
        <f>#REF!-AVERAGE(#REF!)</f>
        <v>#REF!</v>
      </c>
      <c r="AX109" t="e">
        <f>#REF!-AVERAGE(#REF!)</f>
        <v>#REF!</v>
      </c>
      <c r="AY109">
        <f t="shared" si="5"/>
        <v>6.3270999999999997</v>
      </c>
      <c r="AZ109" t="e">
        <f>#REF!-AVERAGE(#REF!)</f>
        <v>#REF!</v>
      </c>
      <c r="BA109" t="e">
        <f>#REF!-AVERAGE(#REF!)</f>
        <v>#REF!</v>
      </c>
      <c r="BB109">
        <f t="shared" si="6"/>
        <v>5.6702999999999992</v>
      </c>
      <c r="BC109" t="e">
        <f>#REF!-AVERAGE(#REF!)</f>
        <v>#REF!</v>
      </c>
      <c r="BD109" t="e">
        <f>#REF!-AVERAGE(#REF!)</f>
        <v>#REF!</v>
      </c>
      <c r="BE109">
        <f t="shared" si="7"/>
        <v>0.43409999999999904</v>
      </c>
      <c r="BF109" t="e">
        <f>#REF!-AVERAGE(#REF!)</f>
        <v>#REF!</v>
      </c>
      <c r="BG109" t="e">
        <f>#REF!-AVERAGE(#REF!)</f>
        <v>#REF!</v>
      </c>
      <c r="BI109">
        <f t="shared" si="11"/>
        <v>6.0187500000000007</v>
      </c>
    </row>
    <row r="110" spans="1:61" x14ac:dyDescent="0.25">
      <c r="A110">
        <f t="shared" si="10"/>
        <v>6.0187500000000007</v>
      </c>
      <c r="B110" t="s">
        <v>108</v>
      </c>
      <c r="C110">
        <v>20.853000000000002</v>
      </c>
      <c r="D110">
        <v>13.179</v>
      </c>
      <c r="E110">
        <v>21.919</v>
      </c>
      <c r="F110">
        <v>33.616999999999997</v>
      </c>
      <c r="G110">
        <v>12.721</v>
      </c>
      <c r="H110">
        <v>24.51</v>
      </c>
      <c r="I110">
        <v>14.284000000000001</v>
      </c>
      <c r="J110">
        <v>26.353999999999999</v>
      </c>
      <c r="K110">
        <v>11.989000000000001</v>
      </c>
      <c r="L110">
        <v>21.718</v>
      </c>
      <c r="M110">
        <v>19.207000000000001</v>
      </c>
      <c r="N110">
        <v>14.784000000000001</v>
      </c>
      <c r="O110">
        <v>24.684000000000001</v>
      </c>
      <c r="P110">
        <v>11.207000000000001</v>
      </c>
      <c r="Q110">
        <v>20.337</v>
      </c>
      <c r="R110">
        <v>20.879000000000001</v>
      </c>
      <c r="S110">
        <v>20.823</v>
      </c>
      <c r="T110">
        <v>19.867000000000001</v>
      </c>
      <c r="U110">
        <v>13.282</v>
      </c>
      <c r="V110">
        <v>12.885</v>
      </c>
      <c r="W110">
        <v>19.082000000000001</v>
      </c>
      <c r="X110">
        <v>13.84</v>
      </c>
      <c r="Y110">
        <v>9.0220000000000002</v>
      </c>
      <c r="Z110">
        <v>7.1130000000000004</v>
      </c>
      <c r="AB110">
        <v>108</v>
      </c>
      <c r="AC110">
        <v>4.9000000000000002E-2</v>
      </c>
      <c r="AE110">
        <v>0</v>
      </c>
      <c r="AF110">
        <v>27</v>
      </c>
      <c r="AG110">
        <v>0.34899999999999998</v>
      </c>
      <c r="AH110">
        <v>31439</v>
      </c>
      <c r="AJ110">
        <f t="shared" si="0"/>
        <v>10.025200000000002</v>
      </c>
      <c r="AK110" t="e">
        <f>#REF!-AVERAGE(#REF!)</f>
        <v>#REF!</v>
      </c>
      <c r="AL110" t="e">
        <f>#REF!-AVERAGE(#REF!)</f>
        <v>#REF!</v>
      </c>
      <c r="AM110">
        <f t="shared" si="1"/>
        <v>15.397699999999997</v>
      </c>
      <c r="AN110" t="e">
        <f>#REF!-AVERAGE(#REF!)</f>
        <v>#REF!</v>
      </c>
      <c r="AO110" t="e">
        <f>#REF!-AVERAGE(#REF!)</f>
        <v>#REF!</v>
      </c>
      <c r="AP110">
        <f t="shared" si="2"/>
        <v>6.5400000000000009</v>
      </c>
      <c r="AQ110" t="e">
        <f>#REF!-AVERAGE(#REF!)</f>
        <v>#REF!</v>
      </c>
      <c r="AR110" t="e">
        <f>#REF!-AVERAGE(#REF!)</f>
        <v>#REF!</v>
      </c>
      <c r="AS110">
        <f t="shared" si="3"/>
        <v>4.5737000000000023</v>
      </c>
      <c r="AT110" t="e">
        <f>#REF!-AVERAGE(#REF!)</f>
        <v>#REF!</v>
      </c>
      <c r="AU110" t="e">
        <f>#REF!-AVERAGE(#REF!)</f>
        <v>#REF!</v>
      </c>
      <c r="AV110">
        <f t="shared" si="4"/>
        <v>12.8546</v>
      </c>
      <c r="AW110" t="e">
        <f>#REF!-AVERAGE(#REF!)</f>
        <v>#REF!</v>
      </c>
      <c r="AX110" t="e">
        <f>#REF!-AVERAGE(#REF!)</f>
        <v>#REF!</v>
      </c>
      <c r="AY110">
        <f t="shared" si="5"/>
        <v>6.2961000000000009</v>
      </c>
      <c r="AZ110" t="e">
        <f>#REF!-AVERAGE(#REF!)</f>
        <v>#REF!</v>
      </c>
      <c r="BA110" t="e">
        <f>#REF!-AVERAGE(#REF!)</f>
        <v>#REF!</v>
      </c>
      <c r="BB110">
        <f t="shared" si="6"/>
        <v>2.2772999999999985</v>
      </c>
      <c r="BC110" t="e">
        <f>#REF!-AVERAGE(#REF!)</f>
        <v>#REF!</v>
      </c>
      <c r="BD110" t="e">
        <f>#REF!-AVERAGE(#REF!)</f>
        <v>#REF!</v>
      </c>
      <c r="BE110">
        <f t="shared" si="7"/>
        <v>1.9000999999999983</v>
      </c>
      <c r="BF110" t="e">
        <f>#REF!-AVERAGE(#REF!)</f>
        <v>#REF!</v>
      </c>
      <c r="BG110" t="e">
        <f>#REF!-AVERAGE(#REF!)</f>
        <v>#REF!</v>
      </c>
      <c r="BI110">
        <f t="shared" si="11"/>
        <v>6.0187500000000007</v>
      </c>
    </row>
    <row r="111" spans="1:61" x14ac:dyDescent="0.25">
      <c r="B111" t="s">
        <v>132</v>
      </c>
      <c r="C111">
        <v>5.0709999999999997</v>
      </c>
      <c r="D111">
        <v>4.9260000000000002</v>
      </c>
      <c r="E111">
        <v>9.2520000000000007</v>
      </c>
      <c r="F111">
        <v>16.718</v>
      </c>
      <c r="G111">
        <v>4.649</v>
      </c>
      <c r="H111">
        <v>7.3440000000000003</v>
      </c>
      <c r="I111">
        <v>5.173</v>
      </c>
      <c r="J111">
        <v>11.377000000000001</v>
      </c>
      <c r="K111">
        <v>1.522</v>
      </c>
      <c r="L111">
        <v>16.558</v>
      </c>
      <c r="M111">
        <v>7.1849999999999996</v>
      </c>
      <c r="N111">
        <v>7.5659999999999998</v>
      </c>
      <c r="O111">
        <v>10.128</v>
      </c>
      <c r="P111">
        <v>4.1580000000000004</v>
      </c>
      <c r="Q111">
        <v>11.121</v>
      </c>
      <c r="R111">
        <v>10.669</v>
      </c>
      <c r="S111">
        <v>11.773999999999999</v>
      </c>
      <c r="T111">
        <v>6.7750000000000004</v>
      </c>
      <c r="U111">
        <v>7.2679999999999998</v>
      </c>
      <c r="V111">
        <v>3.5289999999999999</v>
      </c>
      <c r="W111">
        <v>9.4480000000000004</v>
      </c>
      <c r="X111">
        <v>10.041</v>
      </c>
      <c r="Y111">
        <v>6.5940000000000003</v>
      </c>
      <c r="Z111">
        <v>2.52</v>
      </c>
      <c r="AB111">
        <v>109</v>
      </c>
      <c r="AC111">
        <v>4.9000000000000002E-2</v>
      </c>
      <c r="AE111">
        <v>0</v>
      </c>
      <c r="AF111">
        <v>7</v>
      </c>
      <c r="AG111">
        <v>0.124</v>
      </c>
      <c r="AH111">
        <v>11139</v>
      </c>
    </row>
    <row r="112" spans="1:61" x14ac:dyDescent="0.25">
      <c r="B112" t="s">
        <v>133</v>
      </c>
      <c r="C112">
        <v>7.6260000000000003</v>
      </c>
      <c r="D112">
        <v>4.87</v>
      </c>
      <c r="E112">
        <v>9.8420000000000005</v>
      </c>
      <c r="F112">
        <v>18.827000000000002</v>
      </c>
      <c r="G112">
        <v>4.7240000000000002</v>
      </c>
      <c r="H112">
        <v>7.5140000000000002</v>
      </c>
      <c r="I112">
        <v>5.4850000000000003</v>
      </c>
      <c r="J112">
        <v>12.689</v>
      </c>
      <c r="K112">
        <v>1.843</v>
      </c>
      <c r="L112">
        <v>18.254000000000001</v>
      </c>
      <c r="M112">
        <v>6.69</v>
      </c>
      <c r="N112">
        <v>6.8310000000000004</v>
      </c>
      <c r="O112">
        <v>12.957000000000001</v>
      </c>
      <c r="P112">
        <v>4.8120000000000003</v>
      </c>
      <c r="Q112">
        <v>8.99</v>
      </c>
      <c r="R112">
        <v>15.677</v>
      </c>
      <c r="S112">
        <v>15.914</v>
      </c>
      <c r="T112">
        <v>7.617</v>
      </c>
      <c r="U112">
        <v>11.743</v>
      </c>
      <c r="V112">
        <v>3.4980000000000002</v>
      </c>
      <c r="W112">
        <v>11.35</v>
      </c>
      <c r="X112">
        <v>11.766</v>
      </c>
      <c r="Y112">
        <v>8.2240000000000002</v>
      </c>
      <c r="Z112">
        <v>2.5870000000000002</v>
      </c>
      <c r="AB112">
        <v>110</v>
      </c>
      <c r="AC112">
        <v>4.9000000000000002E-2</v>
      </c>
      <c r="AE112">
        <v>0</v>
      </c>
      <c r="AF112">
        <v>5</v>
      </c>
      <c r="AG112">
        <v>0.127</v>
      </c>
      <c r="AH112">
        <v>11435</v>
      </c>
    </row>
    <row r="113" spans="2:34" x14ac:dyDescent="0.25">
      <c r="B113" t="s">
        <v>134</v>
      </c>
      <c r="C113">
        <v>7.8259999999999996</v>
      </c>
      <c r="D113">
        <v>5.0279999999999996</v>
      </c>
      <c r="E113">
        <v>9.3610000000000007</v>
      </c>
      <c r="F113">
        <v>16.972000000000001</v>
      </c>
      <c r="G113">
        <v>5.2530000000000001</v>
      </c>
      <c r="H113">
        <v>6.8360000000000003</v>
      </c>
      <c r="I113">
        <v>5.92</v>
      </c>
      <c r="J113">
        <v>13.413</v>
      </c>
      <c r="K113">
        <v>1.4059999999999999</v>
      </c>
      <c r="L113">
        <v>15.276999999999999</v>
      </c>
      <c r="M113">
        <v>7.2469999999999999</v>
      </c>
      <c r="N113">
        <v>6.2919999999999998</v>
      </c>
      <c r="O113">
        <v>14.311</v>
      </c>
      <c r="P113">
        <v>5.734</v>
      </c>
      <c r="Q113">
        <v>8.9269999999999996</v>
      </c>
      <c r="R113">
        <v>12.411</v>
      </c>
      <c r="S113">
        <v>14.404</v>
      </c>
      <c r="T113">
        <v>7.149</v>
      </c>
      <c r="U113">
        <v>9.5150000000000006</v>
      </c>
      <c r="V113">
        <v>5.3929999999999998</v>
      </c>
      <c r="W113">
        <v>10.573</v>
      </c>
      <c r="X113">
        <v>9.6440000000000001</v>
      </c>
      <c r="Y113">
        <v>8.3309999999999995</v>
      </c>
      <c r="Z113">
        <v>2.4</v>
      </c>
      <c r="AB113">
        <v>111</v>
      </c>
      <c r="AC113">
        <v>4.9000000000000002E-2</v>
      </c>
      <c r="AE113">
        <v>0</v>
      </c>
      <c r="AF113">
        <v>6</v>
      </c>
      <c r="AG113">
        <v>0.11799999999999999</v>
      </c>
      <c r="AH113">
        <v>10609</v>
      </c>
    </row>
    <row r="114" spans="2:34" x14ac:dyDescent="0.25">
      <c r="B114" t="s">
        <v>135</v>
      </c>
      <c r="C114">
        <v>9.5419999999999998</v>
      </c>
      <c r="D114">
        <v>5.1639999999999997</v>
      </c>
      <c r="E114">
        <v>9.1630000000000003</v>
      </c>
      <c r="F114">
        <v>17.634</v>
      </c>
      <c r="G114">
        <v>5.74</v>
      </c>
      <c r="H114">
        <v>7.2190000000000003</v>
      </c>
      <c r="I114">
        <v>5.56</v>
      </c>
      <c r="J114">
        <v>12.638</v>
      </c>
      <c r="K114">
        <v>1.9019999999999999</v>
      </c>
      <c r="L114">
        <v>17.018999999999998</v>
      </c>
      <c r="M114">
        <v>8.0920000000000005</v>
      </c>
      <c r="N114">
        <v>8.3219999999999992</v>
      </c>
      <c r="O114">
        <v>12.957000000000001</v>
      </c>
      <c r="P114">
        <v>5.9640000000000004</v>
      </c>
      <c r="Q114">
        <v>6.92</v>
      </c>
      <c r="R114">
        <v>11.736000000000001</v>
      </c>
      <c r="S114">
        <v>8.7759999999999998</v>
      </c>
      <c r="T114">
        <v>6.0910000000000002</v>
      </c>
      <c r="U114">
        <v>7.58</v>
      </c>
      <c r="V114">
        <v>6.0620000000000003</v>
      </c>
      <c r="W114">
        <v>11.276</v>
      </c>
      <c r="X114">
        <v>13.54</v>
      </c>
      <c r="Y114">
        <v>8.3279999999999994</v>
      </c>
      <c r="Z114">
        <v>1.65</v>
      </c>
      <c r="AB114">
        <v>112</v>
      </c>
      <c r="AC114">
        <v>4.9000000000000002E-2</v>
      </c>
      <c r="AE114">
        <v>0</v>
      </c>
      <c r="AF114">
        <v>4</v>
      </c>
      <c r="AG114">
        <v>8.1000000000000003E-2</v>
      </c>
      <c r="AH114">
        <v>7294</v>
      </c>
    </row>
    <row r="115" spans="2:34" x14ac:dyDescent="0.25">
      <c r="B115" t="s">
        <v>136</v>
      </c>
      <c r="C115">
        <v>9.6210000000000004</v>
      </c>
      <c r="D115">
        <v>4.7270000000000003</v>
      </c>
      <c r="E115">
        <v>9.5009999999999994</v>
      </c>
      <c r="F115">
        <v>17.436</v>
      </c>
      <c r="G115">
        <v>5.7779999999999996</v>
      </c>
      <c r="H115">
        <v>8.26</v>
      </c>
      <c r="I115">
        <v>3.5640000000000001</v>
      </c>
      <c r="J115">
        <v>11.307</v>
      </c>
      <c r="K115">
        <v>1.6040000000000001</v>
      </c>
      <c r="L115">
        <v>15.131</v>
      </c>
      <c r="M115">
        <v>6.1040000000000001</v>
      </c>
      <c r="N115">
        <v>8.766</v>
      </c>
      <c r="O115">
        <v>9.1989999999999998</v>
      </c>
      <c r="P115">
        <v>5.1660000000000004</v>
      </c>
      <c r="Q115">
        <v>9.3539999999999992</v>
      </c>
      <c r="R115">
        <v>12.76</v>
      </c>
      <c r="S115">
        <v>4.8499999999999996</v>
      </c>
      <c r="T115">
        <v>6.1059999999999999</v>
      </c>
      <c r="U115">
        <v>7.226</v>
      </c>
      <c r="V115">
        <v>5.0640000000000001</v>
      </c>
      <c r="W115">
        <v>6.9729999999999999</v>
      </c>
      <c r="X115">
        <v>11.114000000000001</v>
      </c>
      <c r="Y115">
        <v>8.0429999999999993</v>
      </c>
      <c r="Z115">
        <v>3.3330000000000002</v>
      </c>
      <c r="AB115">
        <v>113</v>
      </c>
      <c r="AC115">
        <v>4.9000000000000002E-2</v>
      </c>
      <c r="AE115">
        <v>1</v>
      </c>
      <c r="AF115">
        <v>7</v>
      </c>
      <c r="AG115">
        <v>0.16400000000000001</v>
      </c>
      <c r="AH115">
        <v>14731</v>
      </c>
    </row>
    <row r="116" spans="2:34" x14ac:dyDescent="0.25">
      <c r="B116" t="s">
        <v>137</v>
      </c>
      <c r="C116">
        <v>11.010999999999999</v>
      </c>
      <c r="D116">
        <v>4.3840000000000003</v>
      </c>
      <c r="E116">
        <v>9.3179999999999996</v>
      </c>
      <c r="F116">
        <v>18.356999999999999</v>
      </c>
      <c r="G116">
        <v>8.3000000000000007</v>
      </c>
      <c r="H116">
        <v>7.875</v>
      </c>
      <c r="I116">
        <v>2.5579999999999998</v>
      </c>
      <c r="J116">
        <v>13.138</v>
      </c>
      <c r="K116">
        <v>1.4159999999999999</v>
      </c>
      <c r="L116">
        <v>15.567</v>
      </c>
      <c r="M116">
        <v>7.3419999999999996</v>
      </c>
      <c r="N116">
        <v>7.3479999999999999</v>
      </c>
      <c r="O116">
        <v>10.071</v>
      </c>
      <c r="P116">
        <v>6.2220000000000004</v>
      </c>
      <c r="Q116">
        <v>8.0980000000000008</v>
      </c>
      <c r="R116">
        <v>9.3230000000000004</v>
      </c>
      <c r="S116">
        <v>7.3369999999999997</v>
      </c>
      <c r="T116">
        <v>8.7449999999999992</v>
      </c>
      <c r="U116">
        <v>13.366</v>
      </c>
      <c r="V116">
        <v>2.8570000000000002</v>
      </c>
      <c r="W116">
        <v>12.209</v>
      </c>
      <c r="X116">
        <v>11.744999999999999</v>
      </c>
      <c r="Y116">
        <v>5.3639999999999999</v>
      </c>
      <c r="Z116">
        <v>2.5249999999999999</v>
      </c>
      <c r="AB116">
        <v>114</v>
      </c>
      <c r="AC116">
        <v>4.9000000000000002E-2</v>
      </c>
      <c r="AE116">
        <v>0</v>
      </c>
      <c r="AF116">
        <v>5</v>
      </c>
      <c r="AG116">
        <v>0.124</v>
      </c>
      <c r="AH116">
        <v>11162</v>
      </c>
    </row>
    <row r="117" spans="2:34" x14ac:dyDescent="0.25">
      <c r="B117" t="s">
        <v>138</v>
      </c>
      <c r="C117">
        <v>10.061</v>
      </c>
      <c r="D117">
        <v>6.4820000000000002</v>
      </c>
      <c r="E117">
        <v>10.574999999999999</v>
      </c>
      <c r="F117">
        <v>17.131</v>
      </c>
      <c r="G117">
        <v>10.298</v>
      </c>
      <c r="H117">
        <v>8.7859999999999996</v>
      </c>
      <c r="I117">
        <v>11.597</v>
      </c>
      <c r="J117">
        <v>12.897</v>
      </c>
      <c r="K117">
        <v>1.514</v>
      </c>
      <c r="L117">
        <v>18.510999999999999</v>
      </c>
      <c r="M117">
        <v>6.4189999999999996</v>
      </c>
      <c r="N117">
        <v>5.4349999999999996</v>
      </c>
      <c r="O117">
        <v>3.8730000000000002</v>
      </c>
      <c r="P117">
        <v>5.3689999999999998</v>
      </c>
      <c r="Q117">
        <v>10.849</v>
      </c>
      <c r="R117">
        <v>8.7330000000000005</v>
      </c>
      <c r="S117">
        <v>6.2640000000000002</v>
      </c>
      <c r="T117">
        <v>4.468</v>
      </c>
      <c r="U117">
        <v>9.0109999999999992</v>
      </c>
      <c r="V117">
        <v>4.0720000000000001</v>
      </c>
      <c r="W117">
        <v>3.45</v>
      </c>
      <c r="X117">
        <v>15.286</v>
      </c>
      <c r="Y117">
        <v>4.9649999999999999</v>
      </c>
      <c r="Z117">
        <v>2.7290000000000001</v>
      </c>
      <c r="AB117">
        <v>115</v>
      </c>
      <c r="AC117">
        <v>4.9000000000000002E-2</v>
      </c>
      <c r="AE117">
        <v>0</v>
      </c>
      <c r="AF117">
        <v>6</v>
      </c>
      <c r="AG117">
        <v>0.13400000000000001</v>
      </c>
      <c r="AH117">
        <v>12062</v>
      </c>
    </row>
    <row r="118" spans="2:34" x14ac:dyDescent="0.25">
      <c r="B118" t="s">
        <v>139</v>
      </c>
      <c r="C118">
        <v>14.768000000000001</v>
      </c>
      <c r="D118">
        <v>5.4580000000000002</v>
      </c>
      <c r="E118">
        <v>9.2159999999999993</v>
      </c>
      <c r="F118">
        <v>18.052</v>
      </c>
      <c r="G118">
        <v>8.3230000000000004</v>
      </c>
      <c r="H118">
        <v>9.0259999999999998</v>
      </c>
      <c r="I118">
        <v>12.776</v>
      </c>
      <c r="J118">
        <v>10.555999999999999</v>
      </c>
      <c r="K118">
        <v>1.522</v>
      </c>
      <c r="L118">
        <v>18.552</v>
      </c>
      <c r="M118">
        <v>4.4109999999999996</v>
      </c>
      <c r="N118">
        <v>6.5170000000000003</v>
      </c>
      <c r="O118">
        <v>18.899999999999999</v>
      </c>
      <c r="P118">
        <v>2.1349999999999998</v>
      </c>
      <c r="Q118">
        <v>10.648</v>
      </c>
      <c r="R118">
        <v>22.238</v>
      </c>
      <c r="S118">
        <v>4.1859999999999999</v>
      </c>
      <c r="T118">
        <v>6.9589999999999996</v>
      </c>
      <c r="U118">
        <v>15.926</v>
      </c>
      <c r="V118">
        <v>4.1210000000000004</v>
      </c>
      <c r="W118">
        <v>5.2960000000000003</v>
      </c>
      <c r="X118">
        <v>13.369</v>
      </c>
      <c r="Y118">
        <v>5.79</v>
      </c>
      <c r="Z118">
        <v>1.9790000000000001</v>
      </c>
      <c r="AB118">
        <v>116</v>
      </c>
      <c r="AC118">
        <v>4.9000000000000002E-2</v>
      </c>
      <c r="AE118">
        <v>0</v>
      </c>
      <c r="AF118">
        <v>4</v>
      </c>
      <c r="AG118">
        <v>9.7000000000000003E-2</v>
      </c>
      <c r="AH118">
        <v>8745</v>
      </c>
    </row>
    <row r="119" spans="2:34" x14ac:dyDescent="0.25">
      <c r="B119" t="s">
        <v>140</v>
      </c>
      <c r="C119">
        <v>15.249000000000001</v>
      </c>
      <c r="D119">
        <v>3.8980000000000001</v>
      </c>
      <c r="E119">
        <v>8.6880000000000006</v>
      </c>
      <c r="F119">
        <v>20.088000000000001</v>
      </c>
      <c r="G119">
        <v>9.6210000000000004</v>
      </c>
      <c r="H119">
        <v>7.7229999999999999</v>
      </c>
      <c r="I119">
        <v>13.097</v>
      </c>
      <c r="J119">
        <v>12.442</v>
      </c>
      <c r="K119">
        <v>1.4670000000000001</v>
      </c>
      <c r="L119">
        <v>19.861000000000001</v>
      </c>
      <c r="M119">
        <v>6.6760000000000002</v>
      </c>
      <c r="N119">
        <v>9.6950000000000003</v>
      </c>
      <c r="O119">
        <v>11.536</v>
      </c>
      <c r="P119">
        <v>7.915</v>
      </c>
      <c r="Q119">
        <v>11.147</v>
      </c>
      <c r="R119">
        <v>22.417999999999999</v>
      </c>
      <c r="S119">
        <v>5.8339999999999996</v>
      </c>
      <c r="T119">
        <v>13.526999999999999</v>
      </c>
      <c r="U119">
        <v>13.201000000000001</v>
      </c>
      <c r="V119">
        <v>3.5550000000000002</v>
      </c>
      <c r="W119">
        <v>19.247</v>
      </c>
      <c r="X119">
        <v>12.727</v>
      </c>
      <c r="Y119">
        <v>4.8230000000000004</v>
      </c>
      <c r="Z119">
        <v>2.4239999999999999</v>
      </c>
      <c r="AB119">
        <v>117</v>
      </c>
      <c r="AC119">
        <v>4.9000000000000002E-2</v>
      </c>
      <c r="AE119">
        <v>0</v>
      </c>
      <c r="AF119">
        <v>5</v>
      </c>
      <c r="AG119">
        <v>0.11899999999999999</v>
      </c>
      <c r="AH119">
        <v>10715</v>
      </c>
    </row>
    <row r="120" spans="2:34" x14ac:dyDescent="0.25">
      <c r="B120" t="s">
        <v>141</v>
      </c>
      <c r="C120">
        <v>17.503</v>
      </c>
      <c r="D120">
        <v>6.1239999999999997</v>
      </c>
      <c r="E120">
        <v>11.307</v>
      </c>
      <c r="F120">
        <v>20.978000000000002</v>
      </c>
      <c r="G120">
        <v>8.4239999999999995</v>
      </c>
      <c r="H120">
        <v>8.9469999999999992</v>
      </c>
      <c r="I120">
        <v>11.71</v>
      </c>
      <c r="J120">
        <v>13.384</v>
      </c>
      <c r="K120">
        <v>1.7949999999999999</v>
      </c>
      <c r="L120">
        <v>16.713000000000001</v>
      </c>
      <c r="M120">
        <v>5.883</v>
      </c>
      <c r="N120">
        <v>10.765000000000001</v>
      </c>
      <c r="O120">
        <v>14.362</v>
      </c>
      <c r="P120">
        <v>6</v>
      </c>
      <c r="Q120">
        <v>11.564</v>
      </c>
      <c r="R120">
        <v>19.864000000000001</v>
      </c>
      <c r="S120">
        <v>6.2809999999999997</v>
      </c>
      <c r="T120">
        <v>9.4710000000000001</v>
      </c>
      <c r="U120">
        <v>15.211</v>
      </c>
      <c r="V120">
        <v>3.2669999999999999</v>
      </c>
      <c r="W120">
        <v>13.919</v>
      </c>
      <c r="X120">
        <v>10.167</v>
      </c>
      <c r="Y120">
        <v>5.1390000000000002</v>
      </c>
      <c r="Z120">
        <v>2.5739999999999998</v>
      </c>
      <c r="AB120">
        <v>118</v>
      </c>
      <c r="AC120">
        <v>4.9000000000000002E-2</v>
      </c>
      <c r="AE120">
        <v>0</v>
      </c>
      <c r="AF120">
        <v>9</v>
      </c>
      <c r="AG120">
        <v>0.126</v>
      </c>
      <c r="AH120">
        <v>11377</v>
      </c>
    </row>
    <row r="121" spans="2:34" x14ac:dyDescent="0.25">
      <c r="C121" s="2" t="s">
        <v>123</v>
      </c>
      <c r="D121" s="2" t="s">
        <v>123</v>
      </c>
      <c r="E121" s="2" t="s">
        <v>123</v>
      </c>
      <c r="F121" s="2" t="s">
        <v>124</v>
      </c>
      <c r="G121" s="2" t="s">
        <v>124</v>
      </c>
      <c r="H121" s="2" t="s">
        <v>124</v>
      </c>
      <c r="I121" s="2" t="s">
        <v>125</v>
      </c>
      <c r="J121" s="2" t="s">
        <v>109</v>
      </c>
      <c r="K121" s="2" t="s">
        <v>109</v>
      </c>
      <c r="L121" s="2" t="s">
        <v>126</v>
      </c>
      <c r="M121" s="2" t="s">
        <v>110</v>
      </c>
      <c r="N121" s="2" t="s">
        <v>110</v>
      </c>
      <c r="O121" s="2" t="s">
        <v>127</v>
      </c>
      <c r="P121" s="2" t="s">
        <v>111</v>
      </c>
      <c r="Q121" s="2" t="s">
        <v>111</v>
      </c>
      <c r="R121" s="2" t="s">
        <v>128</v>
      </c>
      <c r="S121" s="2" t="s">
        <v>112</v>
      </c>
      <c r="T121" s="2" t="s">
        <v>112</v>
      </c>
      <c r="U121" s="2" t="s">
        <v>129</v>
      </c>
      <c r="V121" s="2" t="s">
        <v>113</v>
      </c>
      <c r="W121" s="2" t="s">
        <v>113</v>
      </c>
      <c r="X121" s="2" t="s">
        <v>130</v>
      </c>
      <c r="Y121" s="2" t="s">
        <v>114</v>
      </c>
      <c r="Z121" s="2" t="s">
        <v>114</v>
      </c>
    </row>
    <row r="122" spans="2:34" x14ac:dyDescent="0.25">
      <c r="C122" t="s">
        <v>115</v>
      </c>
      <c r="D122" t="s">
        <v>116</v>
      </c>
      <c r="E122" t="s">
        <v>117</v>
      </c>
      <c r="F122" t="s">
        <v>115</v>
      </c>
      <c r="G122" t="s">
        <v>116</v>
      </c>
      <c r="H122" t="s">
        <v>117</v>
      </c>
      <c r="I122" t="s">
        <v>115</v>
      </c>
      <c r="J122" t="s">
        <v>116</v>
      </c>
      <c r="K122" t="s">
        <v>117</v>
      </c>
      <c r="L122" t="s">
        <v>115</v>
      </c>
      <c r="M122" t="s">
        <v>116</v>
      </c>
      <c r="N122" t="s">
        <v>117</v>
      </c>
      <c r="O122" t="s">
        <v>115</v>
      </c>
      <c r="P122" t="s">
        <v>116</v>
      </c>
      <c r="Q122" t="s">
        <v>117</v>
      </c>
      <c r="R122" t="s">
        <v>115</v>
      </c>
      <c r="S122" t="s">
        <v>116</v>
      </c>
      <c r="T122" t="s">
        <v>117</v>
      </c>
      <c r="U122" t="s">
        <v>115</v>
      </c>
      <c r="V122" t="s">
        <v>116</v>
      </c>
      <c r="W122" t="s">
        <v>117</v>
      </c>
      <c r="X122" t="s">
        <v>115</v>
      </c>
      <c r="Y122" t="s">
        <v>116</v>
      </c>
      <c r="Z122" t="s">
        <v>117</v>
      </c>
    </row>
    <row r="123" spans="2:34" x14ac:dyDescent="0.25">
      <c r="B123" t="s">
        <v>118</v>
      </c>
      <c r="C123">
        <f t="shared" ref="C123:H123" si="12">SLOPE($A$99:$A$110,C99:C110-AVERAGE(C111:C120))</f>
        <v>0.39634670462738275</v>
      </c>
      <c r="D123">
        <f t="shared" si="12"/>
        <v>0.58799465491913017</v>
      </c>
      <c r="E123">
        <f t="shared" si="12"/>
        <v>0.40980140616847965</v>
      </c>
      <c r="F123">
        <f t="shared" si="12"/>
        <v>0.40563998800249912</v>
      </c>
      <c r="G123">
        <f t="shared" si="12"/>
        <v>0.55487336334591597</v>
      </c>
      <c r="H123">
        <f t="shared" si="12"/>
        <v>0.37379971724317318</v>
      </c>
      <c r="I123">
        <f t="shared" ref="I123:J123" si="13">SLOPE($A$99:$A$110,I99:I110-AVERAGE(I111:I120))</f>
        <v>0.46573461404953309</v>
      </c>
      <c r="J123">
        <f t="shared" si="13"/>
        <v>0.38044722935858966</v>
      </c>
      <c r="K123">
        <f t="shared" ref="K123" si="14">SLOPE($A$99:$A$110,K99:K110-AVERAGE(K111:K120))</f>
        <v>0.33583265612412239</v>
      </c>
      <c r="L123">
        <f t="shared" ref="L123:M123" si="15">SLOPE($A$99:$A$110,L99:L110-AVERAGE(L111:L120))</f>
        <v>0.47956243246206093</v>
      </c>
      <c r="M123">
        <f t="shared" si="15"/>
        <v>0.26784248625556184</v>
      </c>
      <c r="N123">
        <f t="shared" ref="N123" si="16">SLOPE($A$99:$A$110,N99:N110-AVERAGE(N111:N120))</f>
        <v>0.4308164124577098</v>
      </c>
      <c r="O123">
        <f t="shared" ref="O123" si="17">SLOPE($A$99:$A$110,O99:O110-AVERAGE(O111:O120))</f>
        <v>0.49079182337824201</v>
      </c>
      <c r="P123">
        <f t="shared" ref="P123:Q123" si="18">SLOPE($A$99:$A$110,P99:P110-AVERAGE(P111:P120))</f>
        <v>0.31144815677781779</v>
      </c>
      <c r="Q123">
        <f t="shared" si="18"/>
        <v>0.38584033250447669</v>
      </c>
      <c r="R123">
        <f t="shared" ref="R123" si="19">SLOPE($A$99:$A$110,R99:R110-AVERAGE(R111:R120))</f>
        <v>0.34542533110509116</v>
      </c>
      <c r="S123">
        <f t="shared" ref="S123:T123" si="20">SLOPE($A$99:$A$110,S99:S110-AVERAGE(S111:S120))</f>
        <v>0.41974512016608256</v>
      </c>
      <c r="T123">
        <f t="shared" si="20"/>
        <v>0.38104073610175754</v>
      </c>
      <c r="U123">
        <f t="shared" ref="U123" si="21">SLOPE($A$99:$A$110,U99:U110-AVERAGE(U111:U120))</f>
        <v>0.37872439177845812</v>
      </c>
      <c r="V123">
        <f t="shared" ref="V123" si="22">SLOPE($A$99:$A$110,V99:V110-AVERAGE(V111:V120))</f>
        <v>0.37379579837825483</v>
      </c>
      <c r="W123">
        <f>SLOPE($A$99:$A$110,W99:W110-AVERAGE(W111:W120))</f>
        <v>0.56409088446437905</v>
      </c>
      <c r="X123">
        <f t="shared" ref="X123:Y123" si="23">SLOPE($A$99:$A$110,X99:X110-AVERAGE(X111:X120))</f>
        <v>1.190363194623832</v>
      </c>
      <c r="Y123">
        <f t="shared" si="23"/>
        <v>0.41836860816734861</v>
      </c>
      <c r="Z123">
        <f t="shared" ref="Z123" si="24">SLOPE($A$99:$A$110,Z99:Z110-AVERAGE(Z111:Z120))</f>
        <v>0.75817803121421257</v>
      </c>
    </row>
    <row r="124" spans="2:34" x14ac:dyDescent="0.25">
      <c r="B124" t="s">
        <v>119</v>
      </c>
      <c r="C124">
        <f t="shared" ref="C124:H124" si="25">INTERCEPT($A$99:$A$110,C99:C110-AVERAGE(C111:C120))</f>
        <v>-8.7388543853997191E-2</v>
      </c>
      <c r="D124">
        <f t="shared" si="25"/>
        <v>1.507618767389026</v>
      </c>
      <c r="E124">
        <f t="shared" si="25"/>
        <v>-0.96848902966126005</v>
      </c>
      <c r="F124">
        <f t="shared" si="25"/>
        <v>0.60398093835873823</v>
      </c>
      <c r="G124">
        <f t="shared" si="25"/>
        <v>3.4594103590869096</v>
      </c>
      <c r="H124">
        <f t="shared" si="25"/>
        <v>-1.8285295437550175</v>
      </c>
      <c r="I124">
        <f t="shared" ref="I124:J124" si="26">INTERCEPT($A$99:$A$110,I99:I110-AVERAGE(I111:I120))</f>
        <v>2.4035767882590058</v>
      </c>
      <c r="J124">
        <f t="shared" si="26"/>
        <v>-1.3613336747855698</v>
      </c>
      <c r="K124">
        <f t="shared" ref="K124" si="27">INTERCEPT($A$99:$A$110,K99:K110-AVERAGE(K111:K120))</f>
        <v>1.5520354112999968</v>
      </c>
      <c r="L124">
        <f t="shared" ref="L124:M124" si="28">INTERCEPT($A$99:$A$110,L99:L110-AVERAGE(L111:L120))</f>
        <v>5.2535768231328319</v>
      </c>
      <c r="M124">
        <f t="shared" si="28"/>
        <v>0.8102264473770191</v>
      </c>
      <c r="N124">
        <f t="shared" ref="N124" si="29">INTERCEPT($A$99:$A$110,N99:N110-AVERAGE(N111:N120))</f>
        <v>4.6062876993563187</v>
      </c>
      <c r="O124">
        <f t="shared" ref="O124" si="30">INTERCEPT($A$99:$A$110,O99:O110-AVERAGE(O111:O120))</f>
        <v>-1.3942424290509834</v>
      </c>
      <c r="P124">
        <f t="shared" ref="P124:Q124" si="31">INTERCEPT($A$99:$A$110,P99:P110-AVERAGE(P111:P120))</f>
        <v>5.4186289201279934</v>
      </c>
      <c r="Q124">
        <f t="shared" si="31"/>
        <v>0.33891920705159961</v>
      </c>
      <c r="R124">
        <f t="shared" ref="R124" si="32">INTERCEPT($A$99:$A$110,R99:R110-AVERAGE(R111:R120))</f>
        <v>4.1157281450675853</v>
      </c>
      <c r="S124">
        <f t="shared" ref="S124:T124" si="33">INTERCEPT($A$99:$A$110,S99:S110-AVERAGE(S111:S120))</f>
        <v>4.1891490065270389</v>
      </c>
      <c r="T124">
        <f t="shared" si="33"/>
        <v>4.853906033774944</v>
      </c>
      <c r="U124">
        <f t="shared" ref="U124" si="34">INTERCEPT($A$99:$A$110,U99:U110-AVERAGE(U111:U120))</f>
        <v>8.8466155807343334</v>
      </c>
      <c r="V124">
        <f t="shared" ref="V124" si="35">INTERCEPT($A$99:$A$110,V99:V110-AVERAGE(V111:V120))</f>
        <v>3.7684959803132969</v>
      </c>
      <c r="W124">
        <f>INTERCEPT($A$99:$A$110,W99:W110-AVERAGE(W111:W120))</f>
        <v>-1.4539328072335138</v>
      </c>
      <c r="X124">
        <f t="shared" ref="X124:Y124" si="36">INTERCEPT($A$99:$A$110,X99:X110-AVERAGE(X111:X120))</f>
        <v>7.7350937568152602</v>
      </c>
      <c r="Y124">
        <f t="shared" si="36"/>
        <v>6.6179593074398149</v>
      </c>
      <c r="Z124">
        <f t="shared" ref="Z124" si="37">INTERCEPT($A$99:$A$110,Z99:Z110-AVERAGE(Z111:Z120))</f>
        <v>2.4390556884955465</v>
      </c>
    </row>
    <row r="125" spans="2:34" x14ac:dyDescent="0.25">
      <c r="B125" t="s">
        <v>120</v>
      </c>
      <c r="C125">
        <f t="shared" ref="C125:H125" si="38">RSQ($A$99:$A$110,C99:C110-AVERAGE(C111:C120))</f>
        <v>0.97339901841848997</v>
      </c>
      <c r="D125">
        <f t="shared" si="38"/>
        <v>0.99601025802536725</v>
      </c>
      <c r="E125">
        <f t="shared" si="38"/>
        <v>0.88573497912083698</v>
      </c>
      <c r="F125">
        <f t="shared" si="38"/>
        <v>0.96628024899279841</v>
      </c>
      <c r="G125">
        <f t="shared" si="38"/>
        <v>0.98202359148205298</v>
      </c>
      <c r="H125">
        <f t="shared" si="38"/>
        <v>0.92516831337678151</v>
      </c>
      <c r="I125">
        <f t="shared" ref="I125:J125" si="39">RSQ($A$99:$A$110,I99:I110-AVERAGE(I111:I120))</f>
        <v>0.98180868658633758</v>
      </c>
      <c r="J125">
        <f t="shared" si="39"/>
        <v>0.99486203289837083</v>
      </c>
      <c r="K125">
        <f t="shared" ref="K125" si="40">RSQ($A$99:$A$110,K99:K110-AVERAGE(K111:K120))</f>
        <v>0.9726817546239036</v>
      </c>
      <c r="L125">
        <f t="shared" ref="L125:M125" si="41">RSQ($A$99:$A$110,L99:L110-AVERAGE(L111:L120))</f>
        <v>0.9865857413222141</v>
      </c>
      <c r="M125">
        <f t="shared" si="41"/>
        <v>0.94796487018155906</v>
      </c>
      <c r="N125">
        <f t="shared" ref="N125" si="42">RSQ($A$99:$A$110,N99:N110-AVERAGE(N111:N120))</f>
        <v>0.97119867061523901</v>
      </c>
      <c r="O125">
        <f t="shared" ref="O125" si="43">RSQ($A$99:$A$110,O99:O110-AVERAGE(O111:O120))</f>
        <v>0.97535310856024904</v>
      </c>
      <c r="P125">
        <f t="shared" ref="P125:Q125" si="44">RSQ($A$99:$A$110,P99:P110-AVERAGE(P111:P120))</f>
        <v>0.74858519733081286</v>
      </c>
      <c r="Q125">
        <f t="shared" si="44"/>
        <v>0.99397588873541387</v>
      </c>
      <c r="R125">
        <f t="shared" ref="R125" si="45">RSQ($A$99:$A$110,R99:R110-AVERAGE(R111:R120))</f>
        <v>0.9824578253076296</v>
      </c>
      <c r="S125">
        <f t="shared" ref="S125:T125" si="46">RSQ($A$99:$A$110,S99:S110-AVERAGE(S111:S120))</f>
        <v>0.97815628486990702</v>
      </c>
      <c r="T125">
        <f t="shared" si="46"/>
        <v>0.94060344109720861</v>
      </c>
      <c r="U125">
        <f t="shared" ref="U125" si="47">RSQ($A$99:$A$110,U99:U110-AVERAGE(U111:U120))</f>
        <v>0.89781337803057681</v>
      </c>
      <c r="V125">
        <f t="shared" ref="V125" si="48">RSQ($A$99:$A$110,V99:V110-AVERAGE(V111:V120))</f>
        <v>0.93780647728975397</v>
      </c>
      <c r="W125">
        <f>RSQ($A$99:$A$110,W99:W110-AVERAGE(W111:W120))</f>
        <v>0.94776545735989792</v>
      </c>
      <c r="X125">
        <f t="shared" ref="X125:Y125" si="49">RSQ($A$99:$A$110,X99:X110-AVERAGE(X111:X120))</f>
        <v>0.88792742590171525</v>
      </c>
      <c r="Y125">
        <f t="shared" si="49"/>
        <v>0.96311051443332951</v>
      </c>
      <c r="Z125">
        <f t="shared" ref="Z125" si="50">RSQ($A$99:$A$110,Z99:Z110-AVERAGE(Z111:Z120))</f>
        <v>0.99200279691500937</v>
      </c>
    </row>
    <row r="126" spans="2:34" x14ac:dyDescent="0.25">
      <c r="B126" t="s">
        <v>0</v>
      </c>
      <c r="C126" t="s">
        <v>115</v>
      </c>
      <c r="D126" t="s">
        <v>116</v>
      </c>
      <c r="E126" t="s">
        <v>117</v>
      </c>
      <c r="F126" t="s">
        <v>115</v>
      </c>
      <c r="G126" t="s">
        <v>116</v>
      </c>
      <c r="H126" t="s">
        <v>117</v>
      </c>
      <c r="I126" t="s">
        <v>115</v>
      </c>
      <c r="J126" t="s">
        <v>116</v>
      </c>
      <c r="K126" t="s">
        <v>117</v>
      </c>
      <c r="L126" t="s">
        <v>115</v>
      </c>
      <c r="M126" t="s">
        <v>116</v>
      </c>
      <c r="N126" t="s">
        <v>117</v>
      </c>
      <c r="O126" t="s">
        <v>115</v>
      </c>
      <c r="P126" t="s">
        <v>116</v>
      </c>
      <c r="Q126" t="s">
        <v>117</v>
      </c>
      <c r="R126" t="s">
        <v>115</v>
      </c>
      <c r="S126" t="s">
        <v>116</v>
      </c>
      <c r="T126" t="s">
        <v>117</v>
      </c>
      <c r="U126" t="s">
        <v>115</v>
      </c>
      <c r="V126" t="s">
        <v>116</v>
      </c>
      <c r="W126" t="s">
        <v>117</v>
      </c>
      <c r="X126" t="s">
        <v>115</v>
      </c>
      <c r="Y126" t="s">
        <v>116</v>
      </c>
      <c r="Z126" t="s">
        <v>117</v>
      </c>
    </row>
    <row r="127" spans="2:34" x14ac:dyDescent="0.25">
      <c r="B127" t="s">
        <v>1</v>
      </c>
      <c r="C127">
        <f t="shared" ref="C127:Z127" si="51">(C3-AVERAGE(C$111:C$120))*C$123+C$124</f>
        <v>1.5725907244664072</v>
      </c>
      <c r="D127">
        <f t="shared" si="51"/>
        <v>1.2717741113009626</v>
      </c>
      <c r="E127">
        <f t="shared" si="51"/>
        <v>-0.56413798219482092</v>
      </c>
      <c r="F127">
        <f t="shared" si="51"/>
        <v>5.4147495040719775</v>
      </c>
      <c r="G127">
        <f t="shared" si="51"/>
        <v>9.3516106044571909</v>
      </c>
      <c r="H127">
        <f t="shared" si="51"/>
        <v>1.9696493831528659</v>
      </c>
      <c r="I127">
        <f t="shared" si="51"/>
        <v>20.764698212547799</v>
      </c>
      <c r="J127">
        <f t="shared" si="51"/>
        <v>12.098470807969038</v>
      </c>
      <c r="K127">
        <f t="shared" si="51"/>
        <v>13.970085953536058</v>
      </c>
      <c r="L127">
        <f t="shared" si="51"/>
        <v>65.502779594341661</v>
      </c>
      <c r="M127">
        <f t="shared" si="51"/>
        <v>21.87124361087298</v>
      </c>
      <c r="N127">
        <f t="shared" si="51"/>
        <v>64.449832349543144</v>
      </c>
      <c r="O127">
        <f t="shared" si="51"/>
        <v>7.9350230248166689</v>
      </c>
      <c r="P127">
        <f t="shared" si="51"/>
        <v>8.7936368710508166</v>
      </c>
      <c r="Q127">
        <f t="shared" si="51"/>
        <v>7.0715243369887135</v>
      </c>
      <c r="R127">
        <f t="shared" si="51"/>
        <v>10.882644923949432</v>
      </c>
      <c r="S127">
        <f t="shared" si="51"/>
        <v>10.892898320699544</v>
      </c>
      <c r="T127">
        <f t="shared" si="51"/>
        <v>6.6646878198777157</v>
      </c>
      <c r="U127">
        <f t="shared" si="51"/>
        <v>29.720881499705143</v>
      </c>
      <c r="V127">
        <f t="shared" si="51"/>
        <v>17.129901552503689</v>
      </c>
      <c r="W127">
        <f t="shared" ref="W127:W158" si="52">(W3-AVERAGE(W$111:W$120))*W$123+W$124</f>
        <v>7.9319190102808417</v>
      </c>
      <c r="X127">
        <f t="shared" si="51"/>
        <v>60.44211432468876</v>
      </c>
      <c r="Y127">
        <f t="shared" si="51"/>
        <v>60.006353927422509</v>
      </c>
      <c r="Z127">
        <f t="shared" si="51"/>
        <v>75.295339602190964</v>
      </c>
    </row>
    <row r="128" spans="2:34" x14ac:dyDescent="0.25">
      <c r="B128" t="s">
        <v>2</v>
      </c>
      <c r="C128">
        <f t="shared" ref="C128:E128" si="53">(C4-AVERAGE(C$111:C$120))*C$123+C$124</f>
        <v>11.450739643894668</v>
      </c>
      <c r="D128">
        <f t="shared" si="53"/>
        <v>18.191908301253854</v>
      </c>
      <c r="E128">
        <f t="shared" si="53"/>
        <v>5.2083246250943835</v>
      </c>
      <c r="F128">
        <f t="shared" ref="F128:Z128" si="54">(F4-AVERAGE(F$111:F$120))*F$123+F$124</f>
        <v>21.488639668659005</v>
      </c>
      <c r="G128">
        <f t="shared" si="54"/>
        <v>21.155986536278206</v>
      </c>
      <c r="H128">
        <f t="shared" si="54"/>
        <v>14.451943341054147</v>
      </c>
      <c r="I128">
        <f t="shared" si="54"/>
        <v>16.837158212268086</v>
      </c>
      <c r="J128">
        <f t="shared" si="54"/>
        <v>7.5905515872991103</v>
      </c>
      <c r="K128">
        <f t="shared" si="54"/>
        <v>19.038136567105191</v>
      </c>
      <c r="L128">
        <f t="shared" si="54"/>
        <v>5.8826188657933178</v>
      </c>
      <c r="M128">
        <f t="shared" si="54"/>
        <v>0.75266709708069912</v>
      </c>
      <c r="N128">
        <f t="shared" si="54"/>
        <v>4.8687841394668006</v>
      </c>
      <c r="O128">
        <f t="shared" si="54"/>
        <v>1.0717901666953304</v>
      </c>
      <c r="P128">
        <f t="shared" si="54"/>
        <v>4.9609558537429903</v>
      </c>
      <c r="Q128">
        <f t="shared" si="54"/>
        <v>2.0617734597505892</v>
      </c>
      <c r="R128">
        <f t="shared" si="54"/>
        <v>16.165925363201801</v>
      </c>
      <c r="S128">
        <f t="shared" si="54"/>
        <v>12.78972651873007</v>
      </c>
      <c r="T128">
        <f t="shared" si="54"/>
        <v>12.597873121718184</v>
      </c>
      <c r="U128">
        <f t="shared" si="54"/>
        <v>11.399331598638675</v>
      </c>
      <c r="V128">
        <f t="shared" si="54"/>
        <v>11.644448211302802</v>
      </c>
      <c r="W128">
        <f t="shared" si="52"/>
        <v>14.945825067710931</v>
      </c>
      <c r="X128">
        <f t="shared" si="54"/>
        <v>14.036995545473289</v>
      </c>
      <c r="Y128">
        <f t="shared" si="54"/>
        <v>9.0114042779044006</v>
      </c>
      <c r="Z128">
        <f t="shared" si="54"/>
        <v>3.8196220655335065</v>
      </c>
    </row>
    <row r="129" spans="2:26" x14ac:dyDescent="0.25">
      <c r="B129" t="s">
        <v>3</v>
      </c>
      <c r="C129">
        <f t="shared" ref="C129:E129" si="55">(C5-AVERAGE(C$111:C$120))*C$123+C$124</f>
        <v>7.264129402915624</v>
      </c>
      <c r="D129">
        <f t="shared" si="55"/>
        <v>3.9171620637821296</v>
      </c>
      <c r="E129">
        <f t="shared" si="55"/>
        <v>5.1575092507294924</v>
      </c>
      <c r="F129">
        <f t="shared" ref="F129:Z129" si="56">(F5-AVERAGE(F$111:F$120))*F$123+F$124</f>
        <v>9.663828378398156</v>
      </c>
      <c r="G129">
        <f t="shared" si="56"/>
        <v>15.730989662845188</v>
      </c>
      <c r="H129">
        <f t="shared" si="56"/>
        <v>2.964704230454192</v>
      </c>
      <c r="I129">
        <f t="shared" si="56"/>
        <v>2.7533434834102049</v>
      </c>
      <c r="J129">
        <f t="shared" si="56"/>
        <v>-0.34747985326786446</v>
      </c>
      <c r="K129">
        <f t="shared" si="56"/>
        <v>1.4596478476002506</v>
      </c>
      <c r="L129">
        <f t="shared" si="56"/>
        <v>64.683686959696445</v>
      </c>
      <c r="M129">
        <f t="shared" si="56"/>
        <v>42.596895197328358</v>
      </c>
      <c r="N129">
        <f t="shared" si="56"/>
        <v>64.050896351607307</v>
      </c>
      <c r="O129">
        <f t="shared" si="56"/>
        <v>3.2101701411543306</v>
      </c>
      <c r="P129">
        <f t="shared" si="56"/>
        <v>9.2396306315566505</v>
      </c>
      <c r="Q129">
        <f t="shared" si="56"/>
        <v>9.6778757830564537</v>
      </c>
      <c r="R129">
        <f t="shared" si="56"/>
        <v>11.667451276220199</v>
      </c>
      <c r="S129">
        <f t="shared" si="56"/>
        <v>8.5985714938717361</v>
      </c>
      <c r="T129">
        <f t="shared" si="56"/>
        <v>12.273607455295586</v>
      </c>
      <c r="U129">
        <f t="shared" si="56"/>
        <v>15.538410476385444</v>
      </c>
      <c r="V129">
        <f t="shared" si="56"/>
        <v>11.727057082744397</v>
      </c>
      <c r="W129">
        <f t="shared" si="52"/>
        <v>14.213071008791704</v>
      </c>
      <c r="X129">
        <f t="shared" si="56"/>
        <v>42.339070860849517</v>
      </c>
      <c r="Y129">
        <f t="shared" si="56"/>
        <v>39.080811252716245</v>
      </c>
      <c r="Z129">
        <f t="shared" si="56"/>
        <v>39.036991615433678</v>
      </c>
    </row>
    <row r="130" spans="2:26" x14ac:dyDescent="0.25">
      <c r="B130" t="s">
        <v>4</v>
      </c>
      <c r="C130">
        <f t="shared" ref="C130:E130" si="57">(C6-AVERAGE(C$111:C$120))*C$123+C$124</f>
        <v>7.6707811218633184</v>
      </c>
      <c r="D130">
        <f t="shared" si="57"/>
        <v>12.11615953197448</v>
      </c>
      <c r="E130">
        <f t="shared" si="57"/>
        <v>4.1961151518582396</v>
      </c>
      <c r="F130">
        <f t="shared" ref="F130:Z130" si="58">(F6-AVERAGE(F$111:F$120))*F$123+F$124</f>
        <v>1.7161240934651893</v>
      </c>
      <c r="G130">
        <f t="shared" si="58"/>
        <v>2.3174809773210137</v>
      </c>
      <c r="H130">
        <f t="shared" si="58"/>
        <v>-2.0972915404528591</v>
      </c>
      <c r="I130">
        <f t="shared" si="58"/>
        <v>32.127225591514261</v>
      </c>
      <c r="J130">
        <f t="shared" si="58"/>
        <v>10.723154073837737</v>
      </c>
      <c r="K130">
        <f t="shared" si="58"/>
        <v>36.958838763200603</v>
      </c>
      <c r="L130">
        <f t="shared" si="58"/>
        <v>5.7924611284904515</v>
      </c>
      <c r="M130">
        <f t="shared" si="58"/>
        <v>0.44330902545552531</v>
      </c>
      <c r="N130">
        <f t="shared" si="58"/>
        <v>4.0342927485362177</v>
      </c>
      <c r="O130">
        <f t="shared" si="58"/>
        <v>20.457576398312515</v>
      </c>
      <c r="P130">
        <f t="shared" si="58"/>
        <v>19.051804810841801</v>
      </c>
      <c r="Q130">
        <f t="shared" si="58"/>
        <v>29.767038535234537</v>
      </c>
      <c r="R130">
        <f t="shared" si="58"/>
        <v>5.1510024049226537</v>
      </c>
      <c r="S130">
        <f t="shared" si="58"/>
        <v>4.1442362786692675</v>
      </c>
      <c r="T130">
        <f t="shared" si="58"/>
        <v>5.5063239821283734</v>
      </c>
      <c r="U130">
        <f t="shared" si="58"/>
        <v>13.686826924980561</v>
      </c>
      <c r="V130">
        <f t="shared" si="58"/>
        <v>9.4042899916219209</v>
      </c>
      <c r="W130">
        <f t="shared" si="52"/>
        <v>1.5294874716101394</v>
      </c>
      <c r="X130">
        <f t="shared" si="58"/>
        <v>15.866583775610119</v>
      </c>
      <c r="Y130">
        <f t="shared" si="58"/>
        <v>10.420051381603862</v>
      </c>
      <c r="Z130">
        <f t="shared" si="58"/>
        <v>9.6401548111650168</v>
      </c>
    </row>
    <row r="131" spans="2:26" x14ac:dyDescent="0.25">
      <c r="B131" t="s">
        <v>5</v>
      </c>
      <c r="C131">
        <f t="shared" ref="C131:E131" si="59">(C7-AVERAGE(C$111:C$120))*C$123+C$124</f>
        <v>3.3957855657523677</v>
      </c>
      <c r="D131">
        <f t="shared" si="59"/>
        <v>5.9198718584366858</v>
      </c>
      <c r="E131">
        <f t="shared" si="59"/>
        <v>4.3198751765211201</v>
      </c>
      <c r="F131">
        <f t="shared" ref="F131:Z131" si="60">(F7-AVERAGE(F$111:F$120))*F$123+F$124</f>
        <v>2.5923064675505874</v>
      </c>
      <c r="G131">
        <f t="shared" si="60"/>
        <v>5.8631217691014168</v>
      </c>
      <c r="H131">
        <f t="shared" si="60"/>
        <v>0.76750949249881995</v>
      </c>
      <c r="I131">
        <f t="shared" si="60"/>
        <v>55.062792394997572</v>
      </c>
      <c r="J131">
        <f t="shared" si="60"/>
        <v>23.364274163735594</v>
      </c>
      <c r="K131">
        <f t="shared" si="60"/>
        <v>33.622341324607447</v>
      </c>
      <c r="L131">
        <f t="shared" si="60"/>
        <v>15.411524398814469</v>
      </c>
      <c r="M131">
        <f t="shared" si="60"/>
        <v>8.5699179009355255</v>
      </c>
      <c r="N131">
        <f t="shared" si="60"/>
        <v>14.58886403733765</v>
      </c>
      <c r="O131">
        <f t="shared" si="60"/>
        <v>-0.78291213385104619</v>
      </c>
      <c r="P131">
        <f t="shared" si="60"/>
        <v>4.7557115184264083</v>
      </c>
      <c r="Q131">
        <f t="shared" si="60"/>
        <v>0.16575406582359103</v>
      </c>
      <c r="R131">
        <f t="shared" si="60"/>
        <v>10.643265169493603</v>
      </c>
      <c r="S131">
        <f t="shared" si="60"/>
        <v>10.776209177293371</v>
      </c>
      <c r="T131">
        <f t="shared" si="60"/>
        <v>8.5310253453041263</v>
      </c>
      <c r="U131">
        <f t="shared" si="60"/>
        <v>13.168731957027632</v>
      </c>
      <c r="V131">
        <f t="shared" si="60"/>
        <v>14.510714393267261</v>
      </c>
      <c r="W131">
        <f t="shared" si="52"/>
        <v>6.2001599949751984</v>
      </c>
      <c r="X131">
        <f t="shared" si="60"/>
        <v>10.742070222754521</v>
      </c>
      <c r="Y131">
        <f t="shared" si="60"/>
        <v>10.255214149985928</v>
      </c>
      <c r="Z131">
        <f t="shared" si="60"/>
        <v>6.5551284021543852</v>
      </c>
    </row>
    <row r="132" spans="2:26" x14ac:dyDescent="0.25">
      <c r="B132" t="s">
        <v>6</v>
      </c>
      <c r="C132">
        <f t="shared" ref="C132:E132" si="61">(C8-AVERAGE(C$111:C$120))*C$123+C$124</f>
        <v>-0.76189136578887728</v>
      </c>
      <c r="D132">
        <f t="shared" si="61"/>
        <v>1.4552284436357315</v>
      </c>
      <c r="E132">
        <f t="shared" si="61"/>
        <v>0.44110486713645947</v>
      </c>
      <c r="F132">
        <f t="shared" ref="F132:Z132" si="62">(F8-AVERAGE(F$111:F$120))*F$123+F$124</f>
        <v>1.9465276066506094</v>
      </c>
      <c r="G132">
        <f t="shared" si="62"/>
        <v>4.4437557056625634</v>
      </c>
      <c r="H132">
        <f t="shared" si="62"/>
        <v>-1.41062145987715</v>
      </c>
      <c r="I132">
        <f t="shared" si="62"/>
        <v>52.925070516510203</v>
      </c>
      <c r="J132">
        <f t="shared" si="62"/>
        <v>38.986959190116714</v>
      </c>
      <c r="K132">
        <f t="shared" si="62"/>
        <v>34.47266960991373</v>
      </c>
      <c r="L132">
        <f t="shared" si="62"/>
        <v>6.6427253212456847</v>
      </c>
      <c r="M132">
        <f t="shared" si="62"/>
        <v>1.4675386928967935</v>
      </c>
      <c r="N132">
        <f t="shared" si="62"/>
        <v>5.2194686992073764</v>
      </c>
      <c r="O132">
        <f t="shared" si="62"/>
        <v>9.6169666035339034</v>
      </c>
      <c r="P132">
        <f t="shared" si="62"/>
        <v>11.359658234743256</v>
      </c>
      <c r="Q132">
        <f t="shared" si="62"/>
        <v>4.3119942789166981</v>
      </c>
      <c r="R132">
        <f t="shared" si="62"/>
        <v>3.0418353331949675</v>
      </c>
      <c r="S132">
        <f t="shared" si="62"/>
        <v>4.2823324232039095</v>
      </c>
      <c r="T132">
        <f t="shared" si="62"/>
        <v>5.715515346248238</v>
      </c>
      <c r="U132">
        <f t="shared" si="62"/>
        <v>12.028771537774471</v>
      </c>
      <c r="V132">
        <f t="shared" si="62"/>
        <v>4.5255072311889384</v>
      </c>
      <c r="W132">
        <f t="shared" si="52"/>
        <v>4.2410723532304084</v>
      </c>
      <c r="X132">
        <f t="shared" si="62"/>
        <v>9.4374321614468002</v>
      </c>
      <c r="Y132">
        <f t="shared" si="62"/>
        <v>7.2157662116501395</v>
      </c>
      <c r="Z132">
        <f t="shared" si="62"/>
        <v>3.8567727890630028</v>
      </c>
    </row>
    <row r="133" spans="2:26" x14ac:dyDescent="0.25">
      <c r="B133" t="s">
        <v>7</v>
      </c>
      <c r="C133">
        <f t="shared" ref="C133:E133" si="63">(C9-AVERAGE(C$111:C$120))*C$123+C$124</f>
        <v>0.30547030977266498</v>
      </c>
      <c r="D133">
        <f t="shared" si="63"/>
        <v>2.046163071829457</v>
      </c>
      <c r="E133">
        <f t="shared" si="63"/>
        <v>0.99351716265157042</v>
      </c>
      <c r="F133">
        <f t="shared" ref="F133:Z133" si="64">(F9-AVERAGE(F$111:F$120))*F$123+F$124</f>
        <v>2.4900851905739581</v>
      </c>
      <c r="G133">
        <f t="shared" si="64"/>
        <v>3.9976375215324471</v>
      </c>
      <c r="H133">
        <f t="shared" si="64"/>
        <v>-1.3552991017251605</v>
      </c>
      <c r="I133">
        <f t="shared" si="64"/>
        <v>2.3942620959780152</v>
      </c>
      <c r="J133">
        <f t="shared" si="64"/>
        <v>-1.5774657457841843</v>
      </c>
      <c r="K133">
        <f t="shared" si="64"/>
        <v>1.661147441274724</v>
      </c>
      <c r="L133">
        <f t="shared" si="64"/>
        <v>8.024344689168883</v>
      </c>
      <c r="M133">
        <f t="shared" si="64"/>
        <v>1.5776219547478298</v>
      </c>
      <c r="N133">
        <f t="shared" si="64"/>
        <v>5.9031743457777619</v>
      </c>
      <c r="O133">
        <f t="shared" si="64"/>
        <v>4.7301524181567469</v>
      </c>
      <c r="P133">
        <f t="shared" si="64"/>
        <v>7.796068424891466</v>
      </c>
      <c r="Q133">
        <f t="shared" si="64"/>
        <v>10.684147370228128</v>
      </c>
      <c r="R133">
        <f t="shared" si="64"/>
        <v>18.884077293667765</v>
      </c>
      <c r="S133">
        <f t="shared" si="64"/>
        <v>8.487758782147889</v>
      </c>
      <c r="T133">
        <f t="shared" si="64"/>
        <v>8.2783953372686589</v>
      </c>
      <c r="U133">
        <f t="shared" si="64"/>
        <v>10.147268759419092</v>
      </c>
      <c r="V133">
        <f t="shared" si="64"/>
        <v>3.8680004218415887</v>
      </c>
      <c r="W133">
        <f t="shared" si="52"/>
        <v>3.0908910398075413</v>
      </c>
      <c r="X133">
        <f t="shared" si="64"/>
        <v>160.54451681338531</v>
      </c>
      <c r="Y133">
        <f t="shared" si="64"/>
        <v>57.699051053379591</v>
      </c>
      <c r="Z133">
        <f t="shared" si="64"/>
        <v>119.9959999665185</v>
      </c>
    </row>
    <row r="134" spans="2:26" x14ac:dyDescent="0.25">
      <c r="B134" t="s">
        <v>8</v>
      </c>
      <c r="C134">
        <f t="shared" ref="C134:E134" si="65">(C10-AVERAGE(C$111:C$120))*C$123+C$124</f>
        <v>2.6838576419614429E-2</v>
      </c>
      <c r="D134">
        <f t="shared" si="65"/>
        <v>0.84371400251983575</v>
      </c>
      <c r="E134">
        <f t="shared" si="65"/>
        <v>-5.9672451201422394E-2</v>
      </c>
      <c r="F134">
        <f t="shared" ref="F134:Z134" si="66">(F10-AVERAGE(F$111:F$120))*F$123+F$124</f>
        <v>4.4404022528899736</v>
      </c>
      <c r="G134">
        <f t="shared" si="66"/>
        <v>7.6625760864322219</v>
      </c>
      <c r="H134">
        <f t="shared" si="66"/>
        <v>5.2385279104444153</v>
      </c>
      <c r="I134">
        <f t="shared" si="66"/>
        <v>17.504555914201067</v>
      </c>
      <c r="J134">
        <f t="shared" si="66"/>
        <v>6.7455782908936808</v>
      </c>
      <c r="K134">
        <f t="shared" si="66"/>
        <v>13.176177554458633</v>
      </c>
      <c r="L134">
        <f t="shared" si="66"/>
        <v>5.8140414379512428</v>
      </c>
      <c r="M134">
        <f t="shared" si="66"/>
        <v>0.99292180725193813</v>
      </c>
      <c r="N134">
        <f t="shared" si="66"/>
        <v>4.0915913313930927</v>
      </c>
      <c r="O134">
        <f t="shared" si="66"/>
        <v>3.39176311580428</v>
      </c>
      <c r="P134">
        <f t="shared" si="66"/>
        <v>6.6524307932033189</v>
      </c>
      <c r="Q134">
        <f t="shared" si="66"/>
        <v>3.3381332796753984</v>
      </c>
      <c r="R134">
        <f t="shared" si="66"/>
        <v>44.551942797424886</v>
      </c>
      <c r="S134">
        <f t="shared" si="66"/>
        <v>44.92793138936635</v>
      </c>
      <c r="T134">
        <f t="shared" si="66"/>
        <v>27.483991559005545</v>
      </c>
      <c r="U134">
        <f t="shared" si="66"/>
        <v>8.6656989387817625</v>
      </c>
      <c r="V134">
        <f t="shared" si="66"/>
        <v>4.6589523312099761</v>
      </c>
      <c r="W134">
        <f t="shared" si="52"/>
        <v>3.6747251052281733</v>
      </c>
      <c r="X134">
        <f t="shared" si="66"/>
        <v>105.63901446136101</v>
      </c>
      <c r="Y134">
        <f t="shared" si="66"/>
        <v>41.765064242717955</v>
      </c>
      <c r="Z134">
        <f t="shared" si="66"/>
        <v>19.444154932795996</v>
      </c>
    </row>
    <row r="135" spans="2:26" x14ac:dyDescent="0.25">
      <c r="B135" t="s">
        <v>9</v>
      </c>
      <c r="C135">
        <f t="shared" ref="C135:E135" si="67">(C11-AVERAGE(C$111:C$120))*C$123+C$124</f>
        <v>0.94239946410886888</v>
      </c>
      <c r="D135">
        <f t="shared" si="67"/>
        <v>5.0367038867481533</v>
      </c>
      <c r="E135">
        <f t="shared" si="67"/>
        <v>0.9951563682762441</v>
      </c>
      <c r="F135">
        <f t="shared" ref="F135:Z135" si="68">(F11-AVERAGE(F$111:F$120))*F$123+F$124</f>
        <v>8.180402942273016</v>
      </c>
      <c r="G135">
        <f t="shared" si="68"/>
        <v>12.364572967425515</v>
      </c>
      <c r="H135">
        <f t="shared" si="68"/>
        <v>9.3589221936159124</v>
      </c>
      <c r="I135">
        <f t="shared" si="68"/>
        <v>2.2652536078862946</v>
      </c>
      <c r="J135">
        <f t="shared" si="68"/>
        <v>-1.0596770666271442</v>
      </c>
      <c r="K135">
        <f t="shared" si="68"/>
        <v>1.4892011213391734</v>
      </c>
      <c r="L135">
        <f t="shared" si="68"/>
        <v>6.3051133687923944</v>
      </c>
      <c r="M135">
        <f t="shared" si="68"/>
        <v>1.6673491876434428</v>
      </c>
      <c r="N135">
        <f t="shared" si="68"/>
        <v>5.2349780900558542</v>
      </c>
      <c r="O135">
        <f t="shared" si="68"/>
        <v>3.7618201506314755</v>
      </c>
      <c r="P135">
        <f t="shared" si="68"/>
        <v>8.4744025103535527</v>
      </c>
      <c r="Q135">
        <f t="shared" si="68"/>
        <v>8.8934623870748535</v>
      </c>
      <c r="R135">
        <f t="shared" si="68"/>
        <v>2.8124729133411872</v>
      </c>
      <c r="S135">
        <f t="shared" si="68"/>
        <v>4.2185311649386641</v>
      </c>
      <c r="T135">
        <f t="shared" si="68"/>
        <v>4.6005901524144956</v>
      </c>
      <c r="U135">
        <f t="shared" si="68"/>
        <v>11.410693330392027</v>
      </c>
      <c r="V135">
        <f t="shared" si="68"/>
        <v>7.9285441796245708</v>
      </c>
      <c r="W135">
        <f t="shared" si="52"/>
        <v>8.4711898958287879</v>
      </c>
      <c r="X135">
        <f t="shared" si="68"/>
        <v>9.0660388447241651</v>
      </c>
      <c r="Y135">
        <f t="shared" si="68"/>
        <v>6.6388359009873668</v>
      </c>
      <c r="Z135">
        <f t="shared" si="68"/>
        <v>3.6907318002270904</v>
      </c>
    </row>
    <row r="136" spans="2:26" x14ac:dyDescent="0.25">
      <c r="B136" t="s">
        <v>10</v>
      </c>
      <c r="C136">
        <f t="shared" ref="C136:E136" si="69">(C12-AVERAGE(C$111:C$120))*C$123+C$124</f>
        <v>0.11641293166540329</v>
      </c>
      <c r="D136">
        <f t="shared" si="69"/>
        <v>3.3485712324753303</v>
      </c>
      <c r="E136">
        <f t="shared" si="69"/>
        <v>-0.54651652172957654</v>
      </c>
      <c r="F136">
        <f t="shared" ref="F136:Z136" si="70">(F12-AVERAGE(F$111:F$120))*F$123+F$124</f>
        <v>3.5723326785646252</v>
      </c>
      <c r="G136">
        <f t="shared" si="70"/>
        <v>4.9320442654069705</v>
      </c>
      <c r="H136">
        <f t="shared" si="70"/>
        <v>-0.17147539721603122</v>
      </c>
      <c r="I136">
        <f t="shared" si="70"/>
        <v>2.4655194919275938</v>
      </c>
      <c r="J136">
        <f t="shared" si="70"/>
        <v>-1.4115907537838392</v>
      </c>
      <c r="K136">
        <f t="shared" si="70"/>
        <v>1.4791261416554498</v>
      </c>
      <c r="L136">
        <f t="shared" si="70"/>
        <v>13.496152043560999</v>
      </c>
      <c r="M136">
        <f t="shared" si="70"/>
        <v>2.2073196399346555</v>
      </c>
      <c r="N136">
        <f t="shared" si="70"/>
        <v>16.482302170089284</v>
      </c>
      <c r="O136">
        <f t="shared" si="70"/>
        <v>-1.3856044929595273</v>
      </c>
      <c r="P136">
        <f t="shared" si="70"/>
        <v>5.8093406328057657</v>
      </c>
      <c r="Q136">
        <f t="shared" si="70"/>
        <v>0.59480851556856917</v>
      </c>
      <c r="R136">
        <f t="shared" si="70"/>
        <v>2.867050115655791</v>
      </c>
      <c r="S136">
        <f t="shared" si="70"/>
        <v>5.5591970787491318</v>
      </c>
      <c r="T136">
        <f t="shared" si="70"/>
        <v>4.3532947146844547</v>
      </c>
      <c r="U136">
        <f t="shared" si="70"/>
        <v>11.708749426721674</v>
      </c>
      <c r="V136">
        <f t="shared" si="70"/>
        <v>6.6512839365660739</v>
      </c>
      <c r="W136">
        <f t="shared" si="52"/>
        <v>5.162796858445204</v>
      </c>
      <c r="X136">
        <f t="shared" si="70"/>
        <v>18.477050261420182</v>
      </c>
      <c r="Y136">
        <f t="shared" si="70"/>
        <v>8.0972688690587429</v>
      </c>
      <c r="Z136">
        <f t="shared" si="70"/>
        <v>7.9281888166833241</v>
      </c>
    </row>
    <row r="137" spans="2:26" x14ac:dyDescent="0.25">
      <c r="B137" t="s">
        <v>11</v>
      </c>
      <c r="C137">
        <f t="shared" ref="C137:E137" si="71">(C13-AVERAGE(C$111:C$120))*C$123+C$124</f>
        <v>6.3089338447636312</v>
      </c>
      <c r="D137">
        <f t="shared" si="71"/>
        <v>10.6014853009028</v>
      </c>
      <c r="E137">
        <f t="shared" si="71"/>
        <v>4.6739435914506853</v>
      </c>
      <c r="F137">
        <f t="shared" ref="F137:Z137" si="72">(F13-AVERAGE(F$111:F$120))*F$123+F$124</f>
        <v>1.660145775120845</v>
      </c>
      <c r="G137">
        <f t="shared" si="72"/>
        <v>3.8766751283230381</v>
      </c>
      <c r="H137">
        <f t="shared" si="72"/>
        <v>-2.0842085503493482</v>
      </c>
      <c r="I137">
        <f t="shared" si="72"/>
        <v>53.458336649596916</v>
      </c>
      <c r="J137">
        <f t="shared" si="72"/>
        <v>44.368004802164613</v>
      </c>
      <c r="K137">
        <f t="shared" si="72"/>
        <v>50.78204672192561</v>
      </c>
      <c r="L137">
        <f t="shared" si="72"/>
        <v>5.436146241171139</v>
      </c>
      <c r="M137">
        <f t="shared" si="72"/>
        <v>0.27510394408703243</v>
      </c>
      <c r="N137">
        <f t="shared" si="72"/>
        <v>4.4435683403710415</v>
      </c>
      <c r="O137">
        <f t="shared" si="72"/>
        <v>-1.6383622819993213</v>
      </c>
      <c r="P137">
        <f t="shared" si="72"/>
        <v>5.3512003941855957</v>
      </c>
      <c r="Q137">
        <f t="shared" si="72"/>
        <v>-3.0252823088683489E-2</v>
      </c>
      <c r="R137">
        <f t="shared" si="72"/>
        <v>2.2673917408573527</v>
      </c>
      <c r="S137">
        <f t="shared" si="72"/>
        <v>6.4536739298230543</v>
      </c>
      <c r="T137">
        <f t="shared" si="72"/>
        <v>4.2629880602283379</v>
      </c>
      <c r="U137">
        <f t="shared" si="72"/>
        <v>9.9230639194862444</v>
      </c>
      <c r="V137">
        <f t="shared" si="72"/>
        <v>4.4148636748689754</v>
      </c>
      <c r="W137">
        <f t="shared" si="52"/>
        <v>0.5620716047537293</v>
      </c>
      <c r="X137">
        <f t="shared" si="72"/>
        <v>32.361446563512558</v>
      </c>
      <c r="Y137">
        <f t="shared" si="72"/>
        <v>18.171584953728498</v>
      </c>
      <c r="Z137">
        <f t="shared" si="72"/>
        <v>34.641075390453679</v>
      </c>
    </row>
    <row r="138" spans="2:26" x14ac:dyDescent="0.25">
      <c r="B138" t="s">
        <v>12</v>
      </c>
      <c r="C138">
        <f t="shared" ref="C138:E138" si="73">(C14-AVERAGE(C$111:C$120))*C$123+C$124</f>
        <v>-0.26051278443523795</v>
      </c>
      <c r="D138">
        <f t="shared" si="73"/>
        <v>3.3797349491860436</v>
      </c>
      <c r="E138">
        <f t="shared" si="73"/>
        <v>0.6001078127298296</v>
      </c>
      <c r="F138">
        <f t="shared" ref="F138:Z138" si="74">(F14-AVERAGE(F$111:F$120))*F$123+F$124</f>
        <v>25.693909424280914</v>
      </c>
      <c r="G138">
        <f t="shared" si="74"/>
        <v>55.055974669896941</v>
      </c>
      <c r="H138">
        <f t="shared" si="74"/>
        <v>48.456129818948369</v>
      </c>
      <c r="I138">
        <f t="shared" si="74"/>
        <v>10.746280929728291</v>
      </c>
      <c r="J138">
        <f t="shared" si="74"/>
        <v>10.399393481653576</v>
      </c>
      <c r="K138">
        <f t="shared" si="74"/>
        <v>11.191070724108945</v>
      </c>
      <c r="L138">
        <f t="shared" si="74"/>
        <v>27.957357194454442</v>
      </c>
      <c r="M138">
        <f t="shared" si="74"/>
        <v>3.0614693286036423</v>
      </c>
      <c r="N138">
        <f t="shared" si="74"/>
        <v>13.242131931994848</v>
      </c>
      <c r="O138">
        <f t="shared" si="74"/>
        <v>14.931260467073511</v>
      </c>
      <c r="P138">
        <f t="shared" si="74"/>
        <v>21.013616750385275</v>
      </c>
      <c r="Q138">
        <f t="shared" si="74"/>
        <v>25.687934539997212</v>
      </c>
      <c r="R138">
        <f t="shared" si="74"/>
        <v>3.2466725545402864</v>
      </c>
      <c r="S138">
        <f t="shared" si="74"/>
        <v>3.1427244219529946</v>
      </c>
      <c r="T138">
        <f t="shared" si="74"/>
        <v>4.2264081495625696</v>
      </c>
      <c r="U138">
        <f t="shared" si="74"/>
        <v>26.92135079567878</v>
      </c>
      <c r="V138">
        <f t="shared" si="74"/>
        <v>25.666276200067898</v>
      </c>
      <c r="W138">
        <f t="shared" si="52"/>
        <v>52.647967512656642</v>
      </c>
      <c r="X138">
        <f t="shared" si="74"/>
        <v>4.3224415141481956</v>
      </c>
      <c r="Y138">
        <f t="shared" si="74"/>
        <v>5.9937115071933142</v>
      </c>
      <c r="Z138">
        <f t="shared" si="74"/>
        <v>2.8969194015458095</v>
      </c>
    </row>
    <row r="139" spans="2:26" x14ac:dyDescent="0.25">
      <c r="B139" t="s">
        <v>13</v>
      </c>
      <c r="C139">
        <f t="shared" ref="C139:E139" si="75">(C15-AVERAGE(C$111:C$120))*C$123+C$124</f>
        <v>6.117894733133233</v>
      </c>
      <c r="D139">
        <f t="shared" si="75"/>
        <v>6.5202144011091177</v>
      </c>
      <c r="E139">
        <f t="shared" si="75"/>
        <v>2.3028326553598628</v>
      </c>
      <c r="F139">
        <f t="shared" ref="F139:Z139" si="76">(F15-AVERAGE(F$111:F$120))*F$123+F$124</f>
        <v>50.706482364491016</v>
      </c>
      <c r="G139">
        <f t="shared" si="76"/>
        <v>61.312171841622138</v>
      </c>
      <c r="H139">
        <f t="shared" si="76"/>
        <v>44.210512630500403</v>
      </c>
      <c r="I139">
        <f t="shared" si="76"/>
        <v>14.100501620113031</v>
      </c>
      <c r="J139">
        <f t="shared" si="76"/>
        <v>6.1368627239199389</v>
      </c>
      <c r="K139">
        <f t="shared" si="76"/>
        <v>5.8305098670557038</v>
      </c>
      <c r="L139">
        <f t="shared" si="76"/>
        <v>21.010415797809031</v>
      </c>
      <c r="M139">
        <f t="shared" si="76"/>
        <v>7.7117505749727062</v>
      </c>
      <c r="N139">
        <f t="shared" si="76"/>
        <v>9.3273031919916392</v>
      </c>
      <c r="O139">
        <f t="shared" si="76"/>
        <v>3.8320033813745642</v>
      </c>
      <c r="P139">
        <f t="shared" si="76"/>
        <v>5.4804513792483904</v>
      </c>
      <c r="Q139">
        <f t="shared" si="76"/>
        <v>-8.9286393961868604E-2</v>
      </c>
      <c r="R139">
        <f t="shared" si="76"/>
        <v>7.1924661117537418</v>
      </c>
      <c r="S139">
        <f t="shared" si="76"/>
        <v>8.7563956590541832</v>
      </c>
      <c r="T139">
        <f t="shared" si="76"/>
        <v>7.5003101541488704</v>
      </c>
      <c r="U139">
        <f t="shared" si="76"/>
        <v>34.637102829381305</v>
      </c>
      <c r="V139">
        <f t="shared" si="76"/>
        <v>40.494007930136505</v>
      </c>
      <c r="W139">
        <f t="shared" si="52"/>
        <v>32.998989734108918</v>
      </c>
      <c r="X139">
        <f t="shared" si="76"/>
        <v>13.454907943302235</v>
      </c>
      <c r="Y139">
        <f t="shared" si="76"/>
        <v>8.5850866661818728</v>
      </c>
      <c r="Z139">
        <f t="shared" si="76"/>
        <v>9.4316558525811089</v>
      </c>
    </row>
    <row r="140" spans="2:26" x14ac:dyDescent="0.25">
      <c r="B140" t="s">
        <v>14</v>
      </c>
      <c r="C140">
        <f t="shared" ref="C140:E140" si="77">(C16-AVERAGE(C$111:C$120))*C$123+C$124</f>
        <v>1.7303367129081055</v>
      </c>
      <c r="D140">
        <f t="shared" si="77"/>
        <v>0.61028012451694114</v>
      </c>
      <c r="E140">
        <f t="shared" si="77"/>
        <v>-0.68748820545153322</v>
      </c>
      <c r="F140">
        <f t="shared" ref="F140:Z140" si="78">(F16-AVERAGE(F$111:F$120))*F$123+F$124</f>
        <v>1.660145775120845</v>
      </c>
      <c r="G140">
        <f t="shared" si="78"/>
        <v>37.93591191722205</v>
      </c>
      <c r="H140">
        <f t="shared" si="78"/>
        <v>1.8571356682626696</v>
      </c>
      <c r="I140">
        <f t="shared" si="78"/>
        <v>13.499703967989131</v>
      </c>
      <c r="J140">
        <f t="shared" si="78"/>
        <v>4.0044560033650427</v>
      </c>
      <c r="K140">
        <f t="shared" si="78"/>
        <v>5.2867967967907497</v>
      </c>
      <c r="L140">
        <f t="shared" si="78"/>
        <v>4.9249326881665825</v>
      </c>
      <c r="M140">
        <f t="shared" si="78"/>
        <v>0.30322740514386637</v>
      </c>
      <c r="N140">
        <f t="shared" si="78"/>
        <v>4.5999546980931898</v>
      </c>
      <c r="O140">
        <f t="shared" si="78"/>
        <v>7.4697523762540943</v>
      </c>
      <c r="P140">
        <f t="shared" si="78"/>
        <v>6.771715437249223</v>
      </c>
      <c r="Q140">
        <f t="shared" si="78"/>
        <v>5.7048778792578583</v>
      </c>
      <c r="R140">
        <f t="shared" si="78"/>
        <v>11.343787740974729</v>
      </c>
      <c r="S140">
        <f t="shared" si="78"/>
        <v>8.0558410534969909</v>
      </c>
      <c r="T140">
        <f t="shared" si="78"/>
        <v>26.514623926362674</v>
      </c>
      <c r="U140">
        <f t="shared" si="78"/>
        <v>30.870310028752762</v>
      </c>
      <c r="V140">
        <f t="shared" si="78"/>
        <v>36.673441074912368</v>
      </c>
      <c r="W140">
        <f t="shared" si="52"/>
        <v>22.907967901925641</v>
      </c>
      <c r="X140">
        <f t="shared" si="78"/>
        <v>5.4878070816849256</v>
      </c>
      <c r="Y140">
        <f t="shared" si="78"/>
        <v>6.856805945842555</v>
      </c>
      <c r="Z140">
        <f t="shared" si="78"/>
        <v>2.2479190068264439</v>
      </c>
    </row>
    <row r="141" spans="2:26" x14ac:dyDescent="0.25">
      <c r="B141" t="s">
        <v>15</v>
      </c>
      <c r="C141">
        <f t="shared" ref="C141:E141" si="79">(C17-AVERAGE(C$111:C$120))*C$123+C$124</f>
        <v>0.7858425157810528</v>
      </c>
      <c r="D141">
        <f t="shared" si="79"/>
        <v>-0.21291239236984105</v>
      </c>
      <c r="E141">
        <f t="shared" si="79"/>
        <v>-1.1128620650544152</v>
      </c>
      <c r="F141">
        <f t="shared" ref="F141:Z141" si="80">(F17-AVERAGE(F$111:F$120))*F$123+F$124</f>
        <v>0.94581375624844455</v>
      </c>
      <c r="G141">
        <f t="shared" si="80"/>
        <v>4.4676152602864381</v>
      </c>
      <c r="H141">
        <f t="shared" si="80"/>
        <v>-2.1911152694808957</v>
      </c>
      <c r="I141">
        <f t="shared" si="80"/>
        <v>8.0752929181542203</v>
      </c>
      <c r="J141">
        <f t="shared" si="80"/>
        <v>2.9030612743719262</v>
      </c>
      <c r="K141">
        <f t="shared" si="80"/>
        <v>5.2464968780558543</v>
      </c>
      <c r="L141">
        <f t="shared" si="80"/>
        <v>12.717342653242611</v>
      </c>
      <c r="M141">
        <f t="shared" si="80"/>
        <v>6.6012756269571469</v>
      </c>
      <c r="N141">
        <f t="shared" si="80"/>
        <v>7.5674181471018951</v>
      </c>
      <c r="O141">
        <f t="shared" si="80"/>
        <v>-2.3892737717680319</v>
      </c>
      <c r="P141">
        <f t="shared" si="80"/>
        <v>6.5446697309581934</v>
      </c>
      <c r="Q141">
        <f t="shared" si="80"/>
        <v>2.8878576116426733</v>
      </c>
      <c r="R141">
        <f t="shared" si="80"/>
        <v>3.7717190578200248</v>
      </c>
      <c r="S141">
        <f t="shared" si="80"/>
        <v>4.4565266480728329</v>
      </c>
      <c r="T141">
        <f t="shared" si="80"/>
        <v>5.0795583576944043</v>
      </c>
      <c r="U141">
        <f t="shared" si="80"/>
        <v>8.5149666308539373</v>
      </c>
      <c r="V141">
        <f t="shared" si="80"/>
        <v>6.1485285877473217</v>
      </c>
      <c r="W141">
        <f t="shared" si="52"/>
        <v>9.2135334997839102</v>
      </c>
      <c r="X141">
        <f t="shared" si="80"/>
        <v>8.9255759877585525</v>
      </c>
      <c r="Y141">
        <f t="shared" si="80"/>
        <v>8.8641385278294926</v>
      </c>
      <c r="Z141">
        <f t="shared" si="80"/>
        <v>13.946606028461742</v>
      </c>
    </row>
    <row r="142" spans="2:26" x14ac:dyDescent="0.25">
      <c r="B142" t="s">
        <v>16</v>
      </c>
      <c r="C142">
        <f t="shared" ref="C142:E142" si="81">(C18-AVERAGE(C$111:C$120))*C$123+C$124</f>
        <v>0.4374537624135828</v>
      </c>
      <c r="D142">
        <f t="shared" si="81"/>
        <v>0.57206047194719778</v>
      </c>
      <c r="E142">
        <f t="shared" si="81"/>
        <v>-0.54897533016658673</v>
      </c>
      <c r="F142">
        <f t="shared" ref="F142:Z142" si="82">(F18-AVERAGE(F$111:F$120))*F$123+F$124</f>
        <v>15.206898814452307</v>
      </c>
      <c r="G142">
        <f t="shared" si="82"/>
        <v>58.335831120634651</v>
      </c>
      <c r="H142">
        <f t="shared" si="82"/>
        <v>1.5225849213300298</v>
      </c>
      <c r="I142">
        <f t="shared" si="82"/>
        <v>11.913411872536422</v>
      </c>
      <c r="J142">
        <f t="shared" si="82"/>
        <v>-0.94211887275533956</v>
      </c>
      <c r="K142">
        <f t="shared" si="82"/>
        <v>4.2940754652878432</v>
      </c>
      <c r="L142">
        <f t="shared" si="82"/>
        <v>6.0672504022912124</v>
      </c>
      <c r="M142">
        <f t="shared" si="82"/>
        <v>0.13127252896779573</v>
      </c>
      <c r="N142">
        <f t="shared" si="82"/>
        <v>3.7723563697619298</v>
      </c>
      <c r="O142">
        <f t="shared" si="82"/>
        <v>7.1404310627672949</v>
      </c>
      <c r="P142">
        <f t="shared" si="82"/>
        <v>7.0034328658919192</v>
      </c>
      <c r="Q142">
        <f t="shared" si="82"/>
        <v>0.89074805059950257</v>
      </c>
      <c r="R142">
        <f t="shared" si="82"/>
        <v>6.3934973209076666</v>
      </c>
      <c r="S142">
        <f t="shared" si="82"/>
        <v>4.1715197114800624</v>
      </c>
      <c r="T142">
        <f t="shared" si="82"/>
        <v>7.6294829636873658</v>
      </c>
      <c r="U142">
        <f t="shared" si="82"/>
        <v>17.31500659821819</v>
      </c>
      <c r="V142">
        <f t="shared" si="82"/>
        <v>8.3972841107909026</v>
      </c>
      <c r="W142">
        <f t="shared" si="52"/>
        <v>6.5707677060682954</v>
      </c>
      <c r="X142">
        <f t="shared" si="82"/>
        <v>7.9959023327573409</v>
      </c>
      <c r="Y142">
        <f t="shared" si="82"/>
        <v>8.3482900339591524</v>
      </c>
      <c r="Z142">
        <f t="shared" si="82"/>
        <v>5.7658650716603894</v>
      </c>
    </row>
    <row r="143" spans="2:26" x14ac:dyDescent="0.25">
      <c r="B143" t="s">
        <v>17</v>
      </c>
      <c r="C143">
        <f t="shared" ref="C143:E143" si="83">(C19-AVERAGE(C$111:C$120))*C$123+C$124</f>
        <v>-0.72106765521225702</v>
      </c>
      <c r="D143">
        <f t="shared" si="83"/>
        <v>0.25042739570643358</v>
      </c>
      <c r="E143">
        <f t="shared" si="83"/>
        <v>0.20628866140192126</v>
      </c>
      <c r="F143">
        <f t="shared" ref="F143:Z143" si="84">(F19-AVERAGE(F$111:F$120))*F$123+F$124</f>
        <v>0.48378980991359682</v>
      </c>
      <c r="G143">
        <f t="shared" si="84"/>
        <v>5.2205784143468463</v>
      </c>
      <c r="H143">
        <f t="shared" si="84"/>
        <v>-1.8546955239620397</v>
      </c>
      <c r="I143">
        <f t="shared" si="84"/>
        <v>22.197763619978211</v>
      </c>
      <c r="J143">
        <f t="shared" si="84"/>
        <v>2.9624110421518655</v>
      </c>
      <c r="K143">
        <f t="shared" si="84"/>
        <v>5.4607581126630453</v>
      </c>
      <c r="L143">
        <f t="shared" si="84"/>
        <v>15.504079948279646</v>
      </c>
      <c r="M143">
        <f t="shared" si="84"/>
        <v>1.9418877360553937</v>
      </c>
      <c r="N143">
        <f t="shared" si="84"/>
        <v>4.8334571936452688</v>
      </c>
      <c r="O143">
        <f t="shared" si="84"/>
        <v>6.0680509286858335</v>
      </c>
      <c r="P143">
        <f t="shared" si="84"/>
        <v>9.7127203817021552</v>
      </c>
      <c r="Q143">
        <f t="shared" si="84"/>
        <v>0.19044784710387758</v>
      </c>
      <c r="R143">
        <f t="shared" si="84"/>
        <v>6.2321836912815893</v>
      </c>
      <c r="S143">
        <f t="shared" si="84"/>
        <v>6.3206147267304065</v>
      </c>
      <c r="T143">
        <f t="shared" si="84"/>
        <v>6.2482102953184953</v>
      </c>
      <c r="U143">
        <f t="shared" si="84"/>
        <v>13.243719386599764</v>
      </c>
      <c r="V143">
        <f t="shared" si="84"/>
        <v>11.997685240770252</v>
      </c>
      <c r="W143">
        <f t="shared" si="52"/>
        <v>0.66699250926410381</v>
      </c>
      <c r="X143">
        <f t="shared" si="84"/>
        <v>38.191845490780089</v>
      </c>
      <c r="Y143">
        <f t="shared" si="84"/>
        <v>20.114907138665831</v>
      </c>
      <c r="Z143">
        <f t="shared" si="84"/>
        <v>38.832283547005844</v>
      </c>
    </row>
    <row r="144" spans="2:26" x14ac:dyDescent="0.25">
      <c r="B144" t="s">
        <v>18</v>
      </c>
      <c r="C144">
        <f t="shared" ref="C144:E144" si="85">(C20-AVERAGE(C$111:C$120))*C$123+C$124</f>
        <v>0.20559094020656427</v>
      </c>
      <c r="D144">
        <f t="shared" si="85"/>
        <v>3.65962040492755</v>
      </c>
      <c r="E144">
        <f t="shared" si="85"/>
        <v>0.1222793731373828</v>
      </c>
      <c r="F144">
        <f t="shared" ref="F144:Z144" si="86">(F20-AVERAGE(F$111:F$120))*F$123+F$124</f>
        <v>1.319002545210743</v>
      </c>
      <c r="G144">
        <f t="shared" si="86"/>
        <v>3.6047871802835387</v>
      </c>
      <c r="H144">
        <f t="shared" si="86"/>
        <v>-1.6061187119953295</v>
      </c>
      <c r="I144">
        <f t="shared" si="86"/>
        <v>9.4408268065474505</v>
      </c>
      <c r="J144">
        <f t="shared" si="86"/>
        <v>2.6340850832154028</v>
      </c>
      <c r="K144">
        <f t="shared" si="86"/>
        <v>5.1155221421674479</v>
      </c>
      <c r="L144">
        <f t="shared" si="86"/>
        <v>5.7555348211908717</v>
      </c>
      <c r="M144">
        <f t="shared" si="86"/>
        <v>1.2141597008990321</v>
      </c>
      <c r="N144">
        <f t="shared" si="86"/>
        <v>4.8812778154280743</v>
      </c>
      <c r="O144">
        <f t="shared" si="86"/>
        <v>49.90410421736027</v>
      </c>
      <c r="P144">
        <f t="shared" si="86"/>
        <v>42.217007263819113</v>
      </c>
      <c r="Q144">
        <f t="shared" si="86"/>
        <v>6.5421514007925712</v>
      </c>
      <c r="R144">
        <f t="shared" si="86"/>
        <v>4.9492740115572804</v>
      </c>
      <c r="S144">
        <f t="shared" si="86"/>
        <v>4.4749954333601405</v>
      </c>
      <c r="T144">
        <f t="shared" si="86"/>
        <v>5.4087775536863232</v>
      </c>
      <c r="U144">
        <f t="shared" si="86"/>
        <v>11.906064834838251</v>
      </c>
      <c r="V144">
        <f t="shared" si="86"/>
        <v>4.7598771967721039</v>
      </c>
      <c r="W144">
        <f t="shared" si="52"/>
        <v>2.5471074271838781</v>
      </c>
      <c r="X144">
        <f t="shared" si="86"/>
        <v>5.7865882435355083</v>
      </c>
      <c r="Y144">
        <f t="shared" si="86"/>
        <v>6.27527358048994</v>
      </c>
      <c r="Z144">
        <f t="shared" si="86"/>
        <v>3.3495516861806944</v>
      </c>
    </row>
    <row r="145" spans="2:26" x14ac:dyDescent="0.25">
      <c r="B145" t="s">
        <v>19</v>
      </c>
      <c r="C145">
        <f t="shared" ref="C145:E145" si="87">(C21-AVERAGE(C$111:C$120))*C$123+C$124</f>
        <v>4.7052258355611026E-2</v>
      </c>
      <c r="D145">
        <f t="shared" si="87"/>
        <v>0.59558025814396298</v>
      </c>
      <c r="E145">
        <f t="shared" si="87"/>
        <v>-0.2875220330310968</v>
      </c>
      <c r="F145">
        <f t="shared" ref="F145:Z145" si="88">(F21-AVERAGE(F$111:F$120))*F$123+F$124</f>
        <v>15.760191758087712</v>
      </c>
      <c r="G145">
        <f t="shared" si="88"/>
        <v>43.50406611839832</v>
      </c>
      <c r="H145">
        <f t="shared" si="88"/>
        <v>22.895705153860188</v>
      </c>
      <c r="I145">
        <f t="shared" si="88"/>
        <v>6.4638511535428353</v>
      </c>
      <c r="J145">
        <f t="shared" si="88"/>
        <v>0.47542750383476506</v>
      </c>
      <c r="K145">
        <f t="shared" si="88"/>
        <v>3.2257917861570107</v>
      </c>
      <c r="L145">
        <f t="shared" si="88"/>
        <v>4.4712666270574726</v>
      </c>
      <c r="M145">
        <f t="shared" si="88"/>
        <v>0.53223273089237177</v>
      </c>
      <c r="N145">
        <f t="shared" si="88"/>
        <v>4.0868523508560575</v>
      </c>
      <c r="O145">
        <f t="shared" si="88"/>
        <v>8.5558746813901454</v>
      </c>
      <c r="P145">
        <f t="shared" si="88"/>
        <v>8.5746888168360105</v>
      </c>
      <c r="Q145">
        <f t="shared" si="88"/>
        <v>2.0135434181875298</v>
      </c>
      <c r="R145">
        <f t="shared" si="88"/>
        <v>5.2967718946490017</v>
      </c>
      <c r="S145">
        <f t="shared" si="88"/>
        <v>3.5091619118579849</v>
      </c>
      <c r="T145">
        <f t="shared" si="88"/>
        <v>6.2725969024290071</v>
      </c>
      <c r="U145">
        <f t="shared" si="88"/>
        <v>29.811396629340198</v>
      </c>
      <c r="V145">
        <f t="shared" si="88"/>
        <v>9.8117274118542177</v>
      </c>
      <c r="W145">
        <f t="shared" si="52"/>
        <v>6.1245718164569718</v>
      </c>
      <c r="X145">
        <f t="shared" si="88"/>
        <v>32.431677991995358</v>
      </c>
      <c r="Y145">
        <f t="shared" si="88"/>
        <v>17.153694130057339</v>
      </c>
      <c r="Z145">
        <f t="shared" si="88"/>
        <v>19.438847686577496</v>
      </c>
    </row>
    <row r="146" spans="2:26" x14ac:dyDescent="0.25">
      <c r="B146" t="s">
        <v>20</v>
      </c>
      <c r="C146">
        <f t="shared" ref="C146:E146" si="89">(C22-AVERAGE(C$111:C$120))*C$123+C$124</f>
        <v>5.1726078425969249</v>
      </c>
      <c r="D146">
        <f t="shared" si="89"/>
        <v>11.923885279815925</v>
      </c>
      <c r="E146">
        <f t="shared" si="89"/>
        <v>4.3801159832278858</v>
      </c>
      <c r="F146">
        <f t="shared" ref="F146:Z146" si="90">(F22-AVERAGE(F$111:F$120))*F$123+F$124</f>
        <v>1.3425296645148879</v>
      </c>
      <c r="G146">
        <f t="shared" si="90"/>
        <v>2.7108861919332679</v>
      </c>
      <c r="H146">
        <f t="shared" si="90"/>
        <v>-1.6861118514853688</v>
      </c>
      <c r="I146">
        <f t="shared" si="90"/>
        <v>22.977869098511182</v>
      </c>
      <c r="J146">
        <f t="shared" si="90"/>
        <v>8.3754142214658778</v>
      </c>
      <c r="K146">
        <f t="shared" si="90"/>
        <v>9.6062764198592117</v>
      </c>
      <c r="L146">
        <f t="shared" si="90"/>
        <v>5.3766804995458441</v>
      </c>
      <c r="M146">
        <f t="shared" si="90"/>
        <v>1.2784418976003669</v>
      </c>
      <c r="N146">
        <f t="shared" si="90"/>
        <v>5.0518811147613283</v>
      </c>
      <c r="O146">
        <f t="shared" si="90"/>
        <v>4.7002141169306739</v>
      </c>
      <c r="P146">
        <f t="shared" si="90"/>
        <v>8.7721469482331464</v>
      </c>
      <c r="Q146">
        <f t="shared" si="90"/>
        <v>0.23443364500938751</v>
      </c>
      <c r="R146">
        <f t="shared" si="90"/>
        <v>8.2176884944736521</v>
      </c>
      <c r="S146">
        <f t="shared" si="90"/>
        <v>8.1985543943534598</v>
      </c>
      <c r="T146">
        <f t="shared" si="90"/>
        <v>9.9035340767426554</v>
      </c>
      <c r="U146">
        <f t="shared" si="90"/>
        <v>9.551535291151577</v>
      </c>
      <c r="V146">
        <f t="shared" si="90"/>
        <v>4.1711488143263535</v>
      </c>
      <c r="W146">
        <f t="shared" si="52"/>
        <v>-0.29929517582337795</v>
      </c>
      <c r="X146">
        <f t="shared" si="90"/>
        <v>19.662652003265521</v>
      </c>
      <c r="Y146">
        <f t="shared" si="90"/>
        <v>10.992379637576796</v>
      </c>
      <c r="Z146">
        <f t="shared" si="90"/>
        <v>13.46516297864072</v>
      </c>
    </row>
    <row r="147" spans="2:26" x14ac:dyDescent="0.25">
      <c r="B147" t="s">
        <v>21</v>
      </c>
      <c r="C147">
        <f t="shared" ref="C147:E147" si="91">(C23-AVERAGE(C$111:C$120))*C$123+C$124</f>
        <v>2.187720810048106</v>
      </c>
      <c r="D147">
        <f t="shared" si="91"/>
        <v>13.477955152767185</v>
      </c>
      <c r="E147">
        <f t="shared" si="91"/>
        <v>0.16858693203442088</v>
      </c>
      <c r="F147">
        <f t="shared" ref="F147:Z147" si="92">(F23-AVERAGE(F$111:F$120))*F$123+F$124</f>
        <v>7.8425048322669344</v>
      </c>
      <c r="G147">
        <f t="shared" si="92"/>
        <v>34.323131448476794</v>
      </c>
      <c r="H147">
        <f t="shared" si="92"/>
        <v>15.53371972275589</v>
      </c>
      <c r="I147">
        <f t="shared" si="92"/>
        <v>16.730504985650743</v>
      </c>
      <c r="J147">
        <f t="shared" si="92"/>
        <v>-0.40568827935972818</v>
      </c>
      <c r="K147">
        <f t="shared" si="92"/>
        <v>3.092802054331858</v>
      </c>
      <c r="L147">
        <f t="shared" si="92"/>
        <v>5.225138770887833</v>
      </c>
      <c r="M147">
        <f t="shared" si="92"/>
        <v>0.33269007863197819</v>
      </c>
      <c r="N147">
        <f t="shared" si="92"/>
        <v>4.5680742835713195</v>
      </c>
      <c r="O147">
        <f t="shared" si="92"/>
        <v>5.8648631138072425</v>
      </c>
      <c r="P147">
        <f t="shared" si="92"/>
        <v>12.273447126729373</v>
      </c>
      <c r="Q147">
        <f t="shared" si="92"/>
        <v>6.2983003106497435</v>
      </c>
      <c r="R147">
        <f t="shared" si="92"/>
        <v>4.4670602493345735</v>
      </c>
      <c r="S147">
        <f t="shared" si="92"/>
        <v>3.5704446994022327</v>
      </c>
      <c r="T147">
        <f t="shared" si="92"/>
        <v>7.7034048664911072</v>
      </c>
      <c r="U147">
        <f t="shared" si="92"/>
        <v>9.1201682089159135</v>
      </c>
      <c r="V147">
        <f t="shared" si="92"/>
        <v>3.7749252680454028</v>
      </c>
      <c r="W147">
        <f t="shared" si="52"/>
        <v>-2.4445328094414109</v>
      </c>
      <c r="X147">
        <f t="shared" si="92"/>
        <v>64.45720938015495</v>
      </c>
      <c r="Y147">
        <f t="shared" si="92"/>
        <v>40.8279185604231</v>
      </c>
      <c r="Z147">
        <f t="shared" si="92"/>
        <v>54.81164373287659</v>
      </c>
    </row>
    <row r="148" spans="2:26" x14ac:dyDescent="0.25">
      <c r="B148" t="s">
        <v>22</v>
      </c>
      <c r="C148">
        <f t="shared" ref="C148:E148" si="93">(C24-AVERAGE(C$111:C$120))*C$123+C$124</f>
        <v>2.5959579158143091</v>
      </c>
      <c r="D148">
        <f t="shared" si="93"/>
        <v>6.4537710051032562</v>
      </c>
      <c r="E148">
        <f t="shared" si="93"/>
        <v>1.5319962103569527</v>
      </c>
      <c r="F148">
        <f t="shared" ref="F148:Z148" si="94">(F24-AVERAGE(F$111:F$120))*F$123+F$124</f>
        <v>0.9709634355045984</v>
      </c>
      <c r="G148">
        <f t="shared" si="94"/>
        <v>2.1743236495777674</v>
      </c>
      <c r="H148">
        <f t="shared" si="94"/>
        <v>-1.8752545084104142</v>
      </c>
      <c r="I148">
        <f t="shared" si="94"/>
        <v>2.0780282930383822</v>
      </c>
      <c r="J148">
        <f t="shared" si="94"/>
        <v>-1.4127320954719151</v>
      </c>
      <c r="K148">
        <f t="shared" si="94"/>
        <v>1.5419268483506605</v>
      </c>
      <c r="L148">
        <f t="shared" si="94"/>
        <v>8.634827665693086</v>
      </c>
      <c r="M148">
        <f t="shared" si="94"/>
        <v>0.80864617670811167</v>
      </c>
      <c r="N148">
        <f t="shared" si="94"/>
        <v>5.6959516513856041</v>
      </c>
      <c r="O148">
        <f t="shared" si="94"/>
        <v>9.3156204239796647</v>
      </c>
      <c r="P148">
        <f t="shared" si="94"/>
        <v>12.751208599226546</v>
      </c>
      <c r="Q148">
        <f t="shared" si="94"/>
        <v>3.2281687849116225</v>
      </c>
      <c r="R148">
        <f t="shared" si="94"/>
        <v>4.8021228205065123</v>
      </c>
      <c r="S148">
        <f t="shared" si="94"/>
        <v>6.9296648960913911</v>
      </c>
      <c r="T148">
        <f t="shared" si="94"/>
        <v>4.9099952301291223</v>
      </c>
      <c r="U148">
        <f t="shared" si="94"/>
        <v>53.365402727217841</v>
      </c>
      <c r="V148">
        <f t="shared" si="94"/>
        <v>11.42652526084828</v>
      </c>
      <c r="W148">
        <f t="shared" si="52"/>
        <v>15.866985482041262</v>
      </c>
      <c r="X148">
        <f t="shared" si="94"/>
        <v>10.039755937926458</v>
      </c>
      <c r="Y148">
        <f t="shared" si="94"/>
        <v>7.6379001372909947</v>
      </c>
      <c r="Z148">
        <f t="shared" si="94"/>
        <v>9.6189258262910187</v>
      </c>
    </row>
    <row r="149" spans="2:26" x14ac:dyDescent="0.25">
      <c r="B149" t="s">
        <v>23</v>
      </c>
      <c r="C149">
        <f t="shared" ref="C149:E149" si="95">(C25-AVERAGE(C$111:C$120))*C$123+C$124</f>
        <v>-1.5201026117410603</v>
      </c>
      <c r="D149">
        <f t="shared" si="95"/>
        <v>0.6937753655154576</v>
      </c>
      <c r="E149">
        <f t="shared" si="95"/>
        <v>-0.72969775028688666</v>
      </c>
      <c r="F149">
        <f t="shared" ref="F149:Z149" si="96">(F25-AVERAGE(F$111:F$120))*F$123+F$124</f>
        <v>2.3935428734293636</v>
      </c>
      <c r="G149">
        <f t="shared" si="96"/>
        <v>21.36572866762296</v>
      </c>
      <c r="H149">
        <f t="shared" si="96"/>
        <v>-0.72245618043246784</v>
      </c>
      <c r="I149">
        <f t="shared" si="96"/>
        <v>2.4007823805747091</v>
      </c>
      <c r="J149">
        <f t="shared" si="96"/>
        <v>-1.5839333486832807</v>
      </c>
      <c r="K149">
        <f t="shared" si="96"/>
        <v>1.5237918849199581</v>
      </c>
      <c r="L149">
        <f t="shared" si="96"/>
        <v>11.331407223427256</v>
      </c>
      <c r="M149">
        <f t="shared" si="96"/>
        <v>17.139270406195969</v>
      </c>
      <c r="N149">
        <f t="shared" si="96"/>
        <v>9.345828297727321</v>
      </c>
      <c r="O149">
        <f t="shared" si="96"/>
        <v>9.5158634879179846</v>
      </c>
      <c r="P149">
        <f t="shared" si="96"/>
        <v>10.298242916444455</v>
      </c>
      <c r="Q149">
        <f t="shared" si="96"/>
        <v>5.4926656963803957</v>
      </c>
      <c r="R149">
        <f t="shared" si="96"/>
        <v>4.7050583024659822</v>
      </c>
      <c r="S149">
        <f t="shared" si="96"/>
        <v>6.1695064834706157</v>
      </c>
      <c r="T149">
        <f t="shared" si="96"/>
        <v>6.8555892286646971</v>
      </c>
      <c r="U149">
        <f t="shared" si="96"/>
        <v>9.1254703504008106</v>
      </c>
      <c r="V149">
        <f t="shared" si="96"/>
        <v>3.6896998260151608</v>
      </c>
      <c r="W149">
        <f t="shared" si="52"/>
        <v>0.85483477379074246</v>
      </c>
      <c r="X149">
        <f t="shared" si="96"/>
        <v>4.808109697554718</v>
      </c>
      <c r="Y149">
        <f t="shared" si="96"/>
        <v>6.927510240622837</v>
      </c>
      <c r="Z149">
        <f t="shared" si="96"/>
        <v>3.3214990990257687</v>
      </c>
    </row>
    <row r="150" spans="2:26" x14ac:dyDescent="0.25">
      <c r="B150" t="s">
        <v>24</v>
      </c>
      <c r="C150">
        <f t="shared" ref="C150:E150" si="97">(C26-AVERAGE(C$111:C$120))*C$123+C$124</f>
        <v>-1.9303214510304014</v>
      </c>
      <c r="D150">
        <f t="shared" si="97"/>
        <v>0.94367309385608811</v>
      </c>
      <c r="E150">
        <f t="shared" si="97"/>
        <v>-0.41701927738033662</v>
      </c>
      <c r="F150">
        <f t="shared" ref="F150:Z150" si="98">(F26-AVERAGE(F$111:F$120))*F$123+F$124</f>
        <v>2.7342804633514626</v>
      </c>
      <c r="G150">
        <f t="shared" si="98"/>
        <v>6.0839613677130906</v>
      </c>
      <c r="H150">
        <f t="shared" si="98"/>
        <v>2.8783564957710199</v>
      </c>
      <c r="I150">
        <f t="shared" si="98"/>
        <v>37.802667598321875</v>
      </c>
      <c r="J150">
        <f t="shared" si="98"/>
        <v>29.206421817766095</v>
      </c>
      <c r="K150">
        <f t="shared" si="98"/>
        <v>8.7562839672090576</v>
      </c>
      <c r="L150">
        <f t="shared" si="98"/>
        <v>8.6309911662333896</v>
      </c>
      <c r="M150">
        <f t="shared" si="98"/>
        <v>0.59303297527238419</v>
      </c>
      <c r="N150">
        <f t="shared" si="98"/>
        <v>8.6707389794060887</v>
      </c>
      <c r="O150">
        <f t="shared" si="98"/>
        <v>1.3206216211480997</v>
      </c>
      <c r="P150">
        <f t="shared" si="98"/>
        <v>9.248662628103208</v>
      </c>
      <c r="Q150">
        <f t="shared" si="98"/>
        <v>2.447613792255066</v>
      </c>
      <c r="R150">
        <f t="shared" si="98"/>
        <v>3.22387448268735</v>
      </c>
      <c r="S150">
        <f t="shared" si="98"/>
        <v>2.2062730588624646</v>
      </c>
      <c r="T150">
        <f t="shared" si="98"/>
        <v>4.1658226725223901</v>
      </c>
      <c r="U150">
        <f t="shared" si="98"/>
        <v>13.659180044380733</v>
      </c>
      <c r="V150">
        <f t="shared" si="98"/>
        <v>6.1780584558192029</v>
      </c>
      <c r="W150">
        <f t="shared" si="52"/>
        <v>6.4523086203307756</v>
      </c>
      <c r="X150">
        <f t="shared" si="98"/>
        <v>33.648229176900927</v>
      </c>
      <c r="Y150">
        <f t="shared" si="98"/>
        <v>48.437206805770828</v>
      </c>
      <c r="Z150">
        <f t="shared" si="98"/>
        <v>52.063248369725073</v>
      </c>
    </row>
    <row r="151" spans="2:26" x14ac:dyDescent="0.25">
      <c r="B151" t="s">
        <v>25</v>
      </c>
      <c r="C151">
        <f t="shared" ref="C151:E151" si="99">(C27-AVERAGE(C$111:C$120))*C$123+C$124</f>
        <v>7.5439501763825563</v>
      </c>
      <c r="D151">
        <f t="shared" si="99"/>
        <v>13.165141996350208</v>
      </c>
      <c r="E151">
        <f t="shared" si="99"/>
        <v>20.018547444023238</v>
      </c>
      <c r="F151">
        <f t="shared" ref="F151:Z151" si="100">(F27-AVERAGE(F$111:F$120))*F$123+F$124</f>
        <v>11.326546689220399</v>
      </c>
      <c r="G151">
        <f t="shared" si="100"/>
        <v>14.489183075677028</v>
      </c>
      <c r="H151">
        <f t="shared" si="100"/>
        <v>9.8635518118941956</v>
      </c>
      <c r="I151">
        <f t="shared" si="100"/>
        <v>6.5597924840370387</v>
      </c>
      <c r="J151">
        <f t="shared" si="100"/>
        <v>-0.64575048108499833</v>
      </c>
      <c r="K151">
        <f t="shared" si="100"/>
        <v>2.2072113401325471</v>
      </c>
      <c r="L151">
        <f t="shared" si="100"/>
        <v>28.360189637722574</v>
      </c>
      <c r="M151">
        <f t="shared" si="100"/>
        <v>9.883685296019058</v>
      </c>
      <c r="N151">
        <f t="shared" si="100"/>
        <v>29.561888452305357</v>
      </c>
      <c r="O151">
        <f t="shared" si="100"/>
        <v>5.6395896668766294</v>
      </c>
      <c r="P151">
        <f t="shared" si="100"/>
        <v>4.8251644573878618</v>
      </c>
      <c r="Q151">
        <f t="shared" si="100"/>
        <v>0.22247259470174921</v>
      </c>
      <c r="R151">
        <f t="shared" si="100"/>
        <v>4.6497902494891674</v>
      </c>
      <c r="S151">
        <f t="shared" si="100"/>
        <v>8.4105256800373311</v>
      </c>
      <c r="T151">
        <f t="shared" si="100"/>
        <v>5.8039167970238452</v>
      </c>
      <c r="U151">
        <f t="shared" si="100"/>
        <v>42.167279911112388</v>
      </c>
      <c r="V151">
        <f t="shared" si="100"/>
        <v>47.04141513453002</v>
      </c>
      <c r="W151">
        <f t="shared" si="52"/>
        <v>55.158736039407586</v>
      </c>
      <c r="X151">
        <f t="shared" si="100"/>
        <v>100.85137369258398</v>
      </c>
      <c r="Y151">
        <f t="shared" si="100"/>
        <v>53.268945861495538</v>
      </c>
      <c r="Z151">
        <f t="shared" si="100"/>
        <v>114.66828294117624</v>
      </c>
    </row>
    <row r="152" spans="2:26" x14ac:dyDescent="0.25">
      <c r="B152" t="s">
        <v>26</v>
      </c>
      <c r="C152">
        <f t="shared" ref="C152:E152" si="101">(C28-AVERAGE(C$111:C$120))*C$123+C$124</f>
        <v>11.601351391653074</v>
      </c>
      <c r="D152">
        <f t="shared" si="101"/>
        <v>35.0891106996649</v>
      </c>
      <c r="E152">
        <f t="shared" si="101"/>
        <v>8.1879906493453998</v>
      </c>
      <c r="F152">
        <f t="shared" ref="F152:Z152" si="102">(F28-AVERAGE(F$111:F$120))*F$123+F$124</f>
        <v>2.0077792448389866</v>
      </c>
      <c r="G152">
        <f t="shared" si="102"/>
        <v>5.19560911299628</v>
      </c>
      <c r="H152">
        <f t="shared" si="102"/>
        <v>-0.57031969551449646</v>
      </c>
      <c r="I152">
        <f t="shared" si="102"/>
        <v>21.228104153527081</v>
      </c>
      <c r="J152">
        <f t="shared" si="102"/>
        <v>5.8732127939744343</v>
      </c>
      <c r="K152">
        <f t="shared" si="102"/>
        <v>26.354922646081437</v>
      </c>
      <c r="L152">
        <f t="shared" si="102"/>
        <v>5.9224225476876704</v>
      </c>
      <c r="M152">
        <f t="shared" si="102"/>
        <v>0.50062731751421541</v>
      </c>
      <c r="N152">
        <f t="shared" si="102"/>
        <v>4.7378159500796571</v>
      </c>
      <c r="O152">
        <f t="shared" si="102"/>
        <v>7.1296336426529709</v>
      </c>
      <c r="P152">
        <f t="shared" si="102"/>
        <v>9.5351949323388006</v>
      </c>
      <c r="Q152">
        <f t="shared" si="102"/>
        <v>0.92315863852987845</v>
      </c>
      <c r="R152">
        <f t="shared" si="102"/>
        <v>5.4826107227835408</v>
      </c>
      <c r="S152">
        <f t="shared" si="102"/>
        <v>7.1433151622559272</v>
      </c>
      <c r="T152">
        <f t="shared" si="102"/>
        <v>4.477513994653628</v>
      </c>
      <c r="U152">
        <f t="shared" si="102"/>
        <v>64.81689216142307</v>
      </c>
      <c r="V152">
        <f t="shared" si="102"/>
        <v>49.382872015571408</v>
      </c>
      <c r="W152">
        <f t="shared" si="52"/>
        <v>12.193625642409224</v>
      </c>
      <c r="X152">
        <f t="shared" si="102"/>
        <v>28.098755963564617</v>
      </c>
      <c r="Y152">
        <f t="shared" si="102"/>
        <v>19.00455685258969</v>
      </c>
      <c r="Z152">
        <f t="shared" si="102"/>
        <v>25.422388708920064</v>
      </c>
    </row>
    <row r="153" spans="2:26" x14ac:dyDescent="0.25">
      <c r="B153" t="s">
        <v>27</v>
      </c>
      <c r="C153">
        <f t="shared" ref="C153:E153" si="103">(C29-AVERAGE(C$111:C$120))*C$123+C$124</f>
        <v>3.7968884308352795</v>
      </c>
      <c r="D153">
        <f t="shared" si="103"/>
        <v>3.0375220600231105</v>
      </c>
      <c r="E153">
        <f t="shared" si="103"/>
        <v>3.4670784502845144</v>
      </c>
      <c r="F153">
        <f t="shared" ref="F153:Z153" si="104">(F29-AVERAGE(F$111:F$120))*F$123+F$124</f>
        <v>1.3376619846588578</v>
      </c>
      <c r="G153">
        <f t="shared" si="104"/>
        <v>5.2588646764177138</v>
      </c>
      <c r="H153">
        <f t="shared" si="104"/>
        <v>-1.3739890875873189</v>
      </c>
      <c r="I153">
        <f t="shared" si="104"/>
        <v>3.3420320355688151</v>
      </c>
      <c r="J153">
        <f t="shared" si="104"/>
        <v>-0.50840903128654791</v>
      </c>
      <c r="K153">
        <f t="shared" si="104"/>
        <v>1.4828203008728151</v>
      </c>
      <c r="L153">
        <f t="shared" si="104"/>
        <v>36.193362409557878</v>
      </c>
      <c r="M153">
        <f t="shared" si="104"/>
        <v>12.914323028000739</v>
      </c>
      <c r="N153">
        <f t="shared" si="104"/>
        <v>9.5160007806481168</v>
      </c>
      <c r="O153">
        <f t="shared" si="104"/>
        <v>5.0388604750616617</v>
      </c>
      <c r="P153">
        <f t="shared" si="104"/>
        <v>7.6007904305917737</v>
      </c>
      <c r="Q153">
        <f t="shared" si="104"/>
        <v>5.1021952798858656</v>
      </c>
      <c r="R153">
        <f t="shared" si="104"/>
        <v>10.87849981997617</v>
      </c>
      <c r="S153">
        <f t="shared" si="104"/>
        <v>9.0619701065350906</v>
      </c>
      <c r="T153">
        <f t="shared" si="104"/>
        <v>10.723152700097536</v>
      </c>
      <c r="U153">
        <f t="shared" si="104"/>
        <v>11.371305993647068</v>
      </c>
      <c r="V153">
        <f t="shared" si="104"/>
        <v>7.3685980736539447</v>
      </c>
      <c r="W153">
        <f t="shared" si="52"/>
        <v>12.665205621821448</v>
      </c>
      <c r="X153">
        <f t="shared" si="104"/>
        <v>14.033424455889417</v>
      </c>
      <c r="Y153">
        <f t="shared" si="104"/>
        <v>11.53751393401885</v>
      </c>
      <c r="Z153">
        <f t="shared" si="104"/>
        <v>11.107987479595733</v>
      </c>
    </row>
    <row r="154" spans="2:26" x14ac:dyDescent="0.25">
      <c r="B154" t="s">
        <v>28</v>
      </c>
      <c r="C154">
        <f t="shared" ref="C154:E154" si="105">(C30-AVERAGE(C$111:C$120))*C$123+C$124</f>
        <v>15.8137241684329</v>
      </c>
      <c r="D154">
        <f t="shared" si="105"/>
        <v>34.578731339195095</v>
      </c>
      <c r="E154">
        <f t="shared" si="105"/>
        <v>7.0913620864385472</v>
      </c>
      <c r="F154">
        <f t="shared" ref="F154:Z154" si="106">(F30-AVERAGE(F$111:F$120))*F$123+F$124</f>
        <v>2.5188856297221358</v>
      </c>
      <c r="G154">
        <f t="shared" si="106"/>
        <v>5.4647226942190485</v>
      </c>
      <c r="H154">
        <f t="shared" si="106"/>
        <v>-1.6378916879609997</v>
      </c>
      <c r="I154">
        <f t="shared" si="106"/>
        <v>13.384201783704848</v>
      </c>
      <c r="J154">
        <f t="shared" si="106"/>
        <v>1.857592288094521</v>
      </c>
      <c r="K154">
        <f t="shared" si="106"/>
        <v>3.4225897226457462</v>
      </c>
      <c r="L154">
        <f t="shared" si="106"/>
        <v>29.515935099956138</v>
      </c>
      <c r="M154">
        <f t="shared" si="106"/>
        <v>4.5271034133940766</v>
      </c>
      <c r="N154">
        <f t="shared" si="106"/>
        <v>9.0209927227342099</v>
      </c>
      <c r="O154">
        <f t="shared" si="106"/>
        <v>14.762918871654772</v>
      </c>
      <c r="P154">
        <f t="shared" si="106"/>
        <v>9.2243696718745376</v>
      </c>
      <c r="Q154">
        <f t="shared" si="106"/>
        <v>2.0420956027928607</v>
      </c>
      <c r="R154">
        <f t="shared" si="106"/>
        <v>6.5841721036776768</v>
      </c>
      <c r="S154">
        <f t="shared" si="106"/>
        <v>3.9650051123583507</v>
      </c>
      <c r="T154">
        <f t="shared" si="106"/>
        <v>7.3818064852212233</v>
      </c>
      <c r="U154">
        <f t="shared" si="106"/>
        <v>11.122105343856843</v>
      </c>
      <c r="V154">
        <f t="shared" si="106"/>
        <v>3.6295187024762616</v>
      </c>
      <c r="W154">
        <f t="shared" si="52"/>
        <v>3.3058096667884698</v>
      </c>
      <c r="X154">
        <f t="shared" si="106"/>
        <v>6.7555438839593078</v>
      </c>
      <c r="Y154">
        <f t="shared" si="106"/>
        <v>6.9040815985654653</v>
      </c>
      <c r="Z154">
        <f t="shared" si="106"/>
        <v>5.5649478933886236</v>
      </c>
    </row>
    <row r="155" spans="2:26" x14ac:dyDescent="0.25">
      <c r="B155" t="s">
        <v>29</v>
      </c>
      <c r="C155">
        <f t="shared" ref="C155:E155" si="107">(C31-AVERAGE(C$111:C$120))*C$123+C$124</f>
        <v>1.4556684466013294</v>
      </c>
      <c r="D155">
        <f t="shared" si="107"/>
        <v>1.6022271073655139</v>
      </c>
      <c r="E155">
        <f t="shared" si="107"/>
        <v>0.88901780407860764</v>
      </c>
      <c r="F155">
        <f t="shared" ref="F155:Z155" si="108">(F31-AVERAGE(F$111:F$120))*F$123+F$124</f>
        <v>6.1469296824164879</v>
      </c>
      <c r="G155">
        <f t="shared" si="108"/>
        <v>10.18170115602268</v>
      </c>
      <c r="H155">
        <f t="shared" si="108"/>
        <v>-0.65891022850112857</v>
      </c>
      <c r="I155">
        <f t="shared" si="108"/>
        <v>11.175222509267911</v>
      </c>
      <c r="J155">
        <f t="shared" si="108"/>
        <v>0.37346764636666285</v>
      </c>
      <c r="K155">
        <f t="shared" si="108"/>
        <v>2.4547200076960252</v>
      </c>
      <c r="L155">
        <f t="shared" si="108"/>
        <v>24.531363176945483</v>
      </c>
      <c r="M155">
        <f t="shared" si="108"/>
        <v>6.6178818611049932</v>
      </c>
      <c r="N155">
        <f t="shared" si="108"/>
        <v>13.106855578483128</v>
      </c>
      <c r="O155">
        <f t="shared" si="108"/>
        <v>4.6732205666448703</v>
      </c>
      <c r="P155">
        <f t="shared" si="108"/>
        <v>7.6499992393626695</v>
      </c>
      <c r="Q155">
        <f t="shared" si="108"/>
        <v>-7.4882434709189205E-3</v>
      </c>
      <c r="R155">
        <f t="shared" si="108"/>
        <v>4.9990152592364137</v>
      </c>
      <c r="S155">
        <f t="shared" si="108"/>
        <v>5.6150231797312209</v>
      </c>
      <c r="T155">
        <f t="shared" si="108"/>
        <v>6.5968625688516038</v>
      </c>
      <c r="U155">
        <f t="shared" si="108"/>
        <v>15.972049904971776</v>
      </c>
      <c r="V155">
        <f t="shared" si="108"/>
        <v>9.8117274118542177</v>
      </c>
      <c r="W155">
        <f t="shared" si="52"/>
        <v>9.4182984908444798</v>
      </c>
      <c r="X155">
        <f t="shared" si="108"/>
        <v>7.6030824785314763</v>
      </c>
      <c r="Y155">
        <f t="shared" si="108"/>
        <v>7.4149096691377974</v>
      </c>
      <c r="Z155">
        <f t="shared" si="108"/>
        <v>3.8544982549693607</v>
      </c>
    </row>
    <row r="156" spans="2:26" x14ac:dyDescent="0.25">
      <c r="B156" t="s">
        <v>30</v>
      </c>
      <c r="C156">
        <f t="shared" ref="C156:E156" si="109">(C32-AVERAGE(C$111:C$120))*C$123+C$124</f>
        <v>0.7093476017879673</v>
      </c>
      <c r="D156">
        <f t="shared" si="109"/>
        <v>2.171405933327232</v>
      </c>
      <c r="E156">
        <f t="shared" si="109"/>
        <v>1.1693219658978484</v>
      </c>
      <c r="F156">
        <f t="shared" ref="F156:Z156" si="110">(F32-AVERAGE(F$111:F$120))*F$123+F$124</f>
        <v>4.549925049650648</v>
      </c>
      <c r="G156">
        <f t="shared" si="110"/>
        <v>12.746880714770851</v>
      </c>
      <c r="H156">
        <f t="shared" si="110"/>
        <v>3.6652049005678986</v>
      </c>
      <c r="I156">
        <f t="shared" si="110"/>
        <v>6.2780230425370718</v>
      </c>
      <c r="J156">
        <f t="shared" si="110"/>
        <v>0.15471048948547406</v>
      </c>
      <c r="K156">
        <f t="shared" si="110"/>
        <v>2.6437937930939062</v>
      </c>
      <c r="L156">
        <f t="shared" si="110"/>
        <v>13.34556943976791</v>
      </c>
      <c r="M156">
        <f t="shared" si="110"/>
        <v>1.952601435505616</v>
      </c>
      <c r="N156">
        <f t="shared" si="110"/>
        <v>5.7903004457138429</v>
      </c>
      <c r="O156">
        <f t="shared" si="110"/>
        <v>4.4072088541291743E-2</v>
      </c>
      <c r="P156">
        <f t="shared" si="110"/>
        <v>4.7152232580452917</v>
      </c>
      <c r="Q156">
        <f t="shared" si="110"/>
        <v>0.93589136950252605</v>
      </c>
      <c r="R156">
        <f t="shared" si="110"/>
        <v>6.705416394895563</v>
      </c>
      <c r="S156">
        <f t="shared" si="110"/>
        <v>5.55080217634581</v>
      </c>
      <c r="T156">
        <f t="shared" si="110"/>
        <v>6.2322065844022214</v>
      </c>
      <c r="U156">
        <f t="shared" si="110"/>
        <v>9.1440278455979556</v>
      </c>
      <c r="V156">
        <f t="shared" si="110"/>
        <v>4.2832875538398296</v>
      </c>
      <c r="W156">
        <f t="shared" si="52"/>
        <v>2.4647501580520808</v>
      </c>
      <c r="X156">
        <f t="shared" si="110"/>
        <v>17.499762078634014</v>
      </c>
      <c r="Y156">
        <f t="shared" si="110"/>
        <v>10.006703196734522</v>
      </c>
      <c r="Z156">
        <f t="shared" si="110"/>
        <v>7.6666173959144217</v>
      </c>
    </row>
    <row r="157" spans="2:26" x14ac:dyDescent="0.25">
      <c r="B157" t="s">
        <v>31</v>
      </c>
      <c r="C157">
        <f t="shared" ref="C157:E157" si="111">(C33-AVERAGE(C$111:C$120))*C$123+C$124</f>
        <v>2.846052686434188</v>
      </c>
      <c r="D157">
        <f t="shared" si="111"/>
        <v>10.316895887921943</v>
      </c>
      <c r="E157">
        <f t="shared" si="111"/>
        <v>2.2946366272364935</v>
      </c>
      <c r="F157">
        <f t="shared" ref="F157:Z157" si="112">(F33-AVERAGE(F$111:F$120))*F$123+F$124</f>
        <v>5.4492289030521901</v>
      </c>
      <c r="G157">
        <f t="shared" si="112"/>
        <v>17.819533002479215</v>
      </c>
      <c r="H157">
        <f t="shared" si="112"/>
        <v>2.606977901052475</v>
      </c>
      <c r="I157">
        <f t="shared" si="112"/>
        <v>5.8542045437519974</v>
      </c>
      <c r="J157">
        <f t="shared" si="112"/>
        <v>-0.66819686761715547</v>
      </c>
      <c r="K157">
        <f t="shared" si="112"/>
        <v>1.8965661332177339</v>
      </c>
      <c r="L157">
        <f t="shared" si="112"/>
        <v>7.2987667288537832</v>
      </c>
      <c r="M157">
        <f t="shared" si="112"/>
        <v>1.3938820091765143</v>
      </c>
      <c r="N157">
        <f t="shared" si="112"/>
        <v>4.2626254471388032</v>
      </c>
      <c r="O157">
        <f t="shared" si="112"/>
        <v>3.783414990860118</v>
      </c>
      <c r="P157">
        <f t="shared" si="112"/>
        <v>5.4172274034224932</v>
      </c>
      <c r="Q157">
        <f t="shared" si="112"/>
        <v>0.43661397924173367</v>
      </c>
      <c r="R157">
        <f t="shared" si="112"/>
        <v>8.6346168691174974</v>
      </c>
      <c r="S157">
        <f t="shared" si="112"/>
        <v>5.3766079514768865</v>
      </c>
      <c r="T157">
        <f t="shared" si="112"/>
        <v>7.726267310657212</v>
      </c>
      <c r="U157">
        <f t="shared" si="112"/>
        <v>15.127494511305816</v>
      </c>
      <c r="V157">
        <f t="shared" si="112"/>
        <v>5.8296807717306702</v>
      </c>
      <c r="W157">
        <f t="shared" si="52"/>
        <v>3.3768851182309803</v>
      </c>
      <c r="X157">
        <f t="shared" si="112"/>
        <v>8.1268422841659618</v>
      </c>
      <c r="Y157">
        <f t="shared" si="112"/>
        <v>6.3936718966013002</v>
      </c>
      <c r="Z157">
        <f t="shared" si="112"/>
        <v>4.3981119033499505</v>
      </c>
    </row>
    <row r="158" spans="2:26" x14ac:dyDescent="0.25">
      <c r="B158" t="s">
        <v>32</v>
      </c>
      <c r="C158">
        <f t="shared" ref="C158:E158" si="113">(C34-AVERAGE(C$111:C$120))*C$123+C$124</f>
        <v>0.29992145590788116</v>
      </c>
      <c r="D158">
        <f t="shared" si="113"/>
        <v>0.2351395346785361</v>
      </c>
      <c r="E158">
        <f t="shared" si="113"/>
        <v>-1.0833563638102843</v>
      </c>
      <c r="F158">
        <f t="shared" ref="F158:Z158" si="114">(F34-AVERAGE(F$111:F$120))*F$123+F$124</f>
        <v>2.2053259189962047</v>
      </c>
      <c r="G158">
        <f t="shared" si="114"/>
        <v>5.1573228509254108</v>
      </c>
      <c r="H158">
        <f t="shared" si="114"/>
        <v>-1.6337798910713244</v>
      </c>
      <c r="I158">
        <f t="shared" si="114"/>
        <v>5.6697736365883813</v>
      </c>
      <c r="J158">
        <f t="shared" si="114"/>
        <v>-6.9372928606735496E-2</v>
      </c>
      <c r="K158">
        <f t="shared" si="114"/>
        <v>3.806110615939494</v>
      </c>
      <c r="L158">
        <f t="shared" si="114"/>
        <v>42.262704554797715</v>
      </c>
      <c r="M158">
        <f t="shared" si="114"/>
        <v>27.250859947315945</v>
      </c>
      <c r="N158">
        <f t="shared" si="114"/>
        <v>23.57310950273073</v>
      </c>
      <c r="O158">
        <f t="shared" si="114"/>
        <v>2.0793857800908615</v>
      </c>
      <c r="P158">
        <f t="shared" si="114"/>
        <v>5.5723285854978464</v>
      </c>
      <c r="Q158">
        <f t="shared" si="114"/>
        <v>-0.52181340669938681</v>
      </c>
      <c r="R158">
        <f t="shared" si="114"/>
        <v>4.7019494744860362</v>
      </c>
      <c r="S158">
        <f t="shared" si="114"/>
        <v>4.35830628995397</v>
      </c>
      <c r="T158">
        <f t="shared" si="114"/>
        <v>7.7075963145882262</v>
      </c>
      <c r="U158">
        <f t="shared" si="114"/>
        <v>9.0830532185216235</v>
      </c>
      <c r="V158">
        <f t="shared" si="114"/>
        <v>4.0519079546436902</v>
      </c>
      <c r="W158">
        <f t="shared" si="52"/>
        <v>-0.91923105784973058</v>
      </c>
      <c r="X158">
        <f t="shared" si="114"/>
        <v>3.0392299903437037</v>
      </c>
      <c r="Y158">
        <f t="shared" si="114"/>
        <v>7.4814302778364068</v>
      </c>
      <c r="Z158">
        <f t="shared" si="114"/>
        <v>3.3146754967448406</v>
      </c>
    </row>
    <row r="159" spans="2:26" x14ac:dyDescent="0.25">
      <c r="B159" t="s">
        <v>33</v>
      </c>
      <c r="C159">
        <f t="shared" ref="C159:E159" si="115">(C35-AVERAGE(C$111:C$120))*C$123+C$124</f>
        <v>4.7844951764866056E-2</v>
      </c>
      <c r="D159">
        <f t="shared" si="115"/>
        <v>0.74434290583850271</v>
      </c>
      <c r="E159">
        <f t="shared" si="115"/>
        <v>-0.77518570637158812</v>
      </c>
      <c r="F159">
        <f t="shared" ref="F159:Z159" si="116">(F35-AVERAGE(F$111:F$120))*F$123+F$124</f>
        <v>3.055952973837444</v>
      </c>
      <c r="G159">
        <f t="shared" si="116"/>
        <v>5.6023312883288368</v>
      </c>
      <c r="H159">
        <f t="shared" si="116"/>
        <v>0.83479344160259084</v>
      </c>
      <c r="I159">
        <f t="shared" si="116"/>
        <v>11.355461804905081</v>
      </c>
      <c r="J159">
        <f t="shared" si="116"/>
        <v>1.2032230535977471</v>
      </c>
      <c r="K159">
        <f t="shared" si="116"/>
        <v>6.8329703455862099</v>
      </c>
      <c r="L159">
        <f t="shared" si="116"/>
        <v>7.1251651283025188</v>
      </c>
      <c r="M159">
        <f t="shared" si="116"/>
        <v>1.0148848911248942</v>
      </c>
      <c r="N159">
        <f t="shared" si="116"/>
        <v>4.2992448421977087</v>
      </c>
      <c r="O159">
        <f t="shared" si="116"/>
        <v>5.5674432688400275</v>
      </c>
      <c r="P159">
        <f t="shared" si="116"/>
        <v>6.394551719391286</v>
      </c>
      <c r="Q159">
        <f t="shared" si="116"/>
        <v>1.4961315322990261</v>
      </c>
      <c r="R159">
        <f t="shared" si="116"/>
        <v>3.6173139348160492</v>
      </c>
      <c r="S159">
        <f t="shared" si="116"/>
        <v>2.9710486678050669</v>
      </c>
      <c r="T159">
        <f t="shared" si="116"/>
        <v>5.2975136587446103</v>
      </c>
      <c r="U159">
        <f t="shared" si="116"/>
        <v>10.010927978378847</v>
      </c>
      <c r="V159">
        <f t="shared" si="116"/>
        <v>4.3371141488062985</v>
      </c>
      <c r="W159">
        <f t="shared" si="116"/>
        <v>-1.0455874159697505</v>
      </c>
      <c r="X159">
        <f t="shared" si="116"/>
        <v>10.774210029009364</v>
      </c>
      <c r="Y159">
        <f t="shared" si="116"/>
        <v>10.087029969502654</v>
      </c>
      <c r="Z159">
        <f t="shared" si="116"/>
        <v>15.891332678526197</v>
      </c>
    </row>
    <row r="160" spans="2:26" x14ac:dyDescent="0.25">
      <c r="B160" t="s">
        <v>34</v>
      </c>
      <c r="C160">
        <f t="shared" ref="C160:E160" si="117">(C36-AVERAGE(C$111:C$120))*C$123+C$124</f>
        <v>0.14098642735230077</v>
      </c>
      <c r="D160">
        <f t="shared" si="117"/>
        <v>2.3971958808161777</v>
      </c>
      <c r="E160">
        <f t="shared" si="117"/>
        <v>0.12104996891887732</v>
      </c>
      <c r="F160">
        <f t="shared" ref="F160:Z160" si="118">(F36-AVERAGE(F$111:F$120))*F$123+F$124</f>
        <v>8.3256220579779114</v>
      </c>
      <c r="G160">
        <f t="shared" si="118"/>
        <v>26.260266605697289</v>
      </c>
      <c r="H160">
        <f t="shared" si="118"/>
        <v>3.7317412502371834</v>
      </c>
      <c r="I160">
        <f t="shared" si="118"/>
        <v>4.3605936364951443</v>
      </c>
      <c r="J160">
        <f t="shared" si="118"/>
        <v>-1.6527942971971852</v>
      </c>
      <c r="K160">
        <f t="shared" si="118"/>
        <v>1.9697776522527926</v>
      </c>
      <c r="L160">
        <f t="shared" si="118"/>
        <v>4.3710380786729024</v>
      </c>
      <c r="M160">
        <f t="shared" si="118"/>
        <v>0.47491443883368145</v>
      </c>
      <c r="N160">
        <f t="shared" si="118"/>
        <v>4.2802889200495695</v>
      </c>
      <c r="O160">
        <f t="shared" si="118"/>
        <v>0.51081511257400014</v>
      </c>
      <c r="P160">
        <f t="shared" si="118"/>
        <v>6.4552841099629603</v>
      </c>
      <c r="Q160">
        <f t="shared" si="118"/>
        <v>2.0525132917704818</v>
      </c>
      <c r="R160">
        <f t="shared" si="118"/>
        <v>5.378637698120909</v>
      </c>
      <c r="S160">
        <f t="shared" si="118"/>
        <v>6.4255510067719266</v>
      </c>
      <c r="T160">
        <f t="shared" si="118"/>
        <v>6.1041768970720307</v>
      </c>
      <c r="U160">
        <f t="shared" si="118"/>
        <v>49.681550568388772</v>
      </c>
      <c r="V160">
        <f t="shared" si="118"/>
        <v>30.450488623511177</v>
      </c>
      <c r="W160">
        <f t="shared" si="118"/>
        <v>16.689994082474794</v>
      </c>
      <c r="X160">
        <f t="shared" si="118"/>
        <v>5.51399507196665</v>
      </c>
      <c r="Y160">
        <f t="shared" si="118"/>
        <v>6.4882232020471209</v>
      </c>
      <c r="Z160">
        <f t="shared" si="118"/>
        <v>3.5444034402027471</v>
      </c>
    </row>
    <row r="161" spans="2:26" x14ac:dyDescent="0.25">
      <c r="B161" t="s">
        <v>35</v>
      </c>
      <c r="C161">
        <f t="shared" ref="C161:E161" si="119">(C37-AVERAGE(C$111:C$120))*C$123+C$124</f>
        <v>5.0093130002904438</v>
      </c>
      <c r="D161">
        <f t="shared" si="119"/>
        <v>32.564261651442152</v>
      </c>
      <c r="E161">
        <f t="shared" si="119"/>
        <v>3.4896175276237802</v>
      </c>
      <c r="F161">
        <f t="shared" ref="F161:Z161" si="120">(F37-AVERAGE(F$111:F$120))*F$123+F$124</f>
        <v>6.6028690289312975</v>
      </c>
      <c r="G161">
        <f t="shared" si="120"/>
        <v>9.498097172380513</v>
      </c>
      <c r="H161">
        <f t="shared" si="120"/>
        <v>4.94584273184301</v>
      </c>
      <c r="I161">
        <f t="shared" si="120"/>
        <v>7.3128853549551343</v>
      </c>
      <c r="J161">
        <f t="shared" si="120"/>
        <v>-0.3269357028825004</v>
      </c>
      <c r="K161">
        <f t="shared" si="120"/>
        <v>2.2911695041635776</v>
      </c>
      <c r="L161">
        <f t="shared" si="120"/>
        <v>10.893087160156931</v>
      </c>
      <c r="M161">
        <f t="shared" si="120"/>
        <v>1.0499722568243728</v>
      </c>
      <c r="N161">
        <f t="shared" si="120"/>
        <v>8.7448394023488163</v>
      </c>
      <c r="O161">
        <f t="shared" si="120"/>
        <v>17.395035420432283</v>
      </c>
      <c r="P161">
        <f t="shared" si="120"/>
        <v>14.069568646867049</v>
      </c>
      <c r="Q161">
        <f t="shared" si="120"/>
        <v>23.595522416825435</v>
      </c>
      <c r="R161">
        <f t="shared" si="120"/>
        <v>4.4245729336086477</v>
      </c>
      <c r="S161">
        <f t="shared" si="120"/>
        <v>4.0594477643957187</v>
      </c>
      <c r="T161">
        <f t="shared" si="120"/>
        <v>5.164149401108995</v>
      </c>
      <c r="U161">
        <f t="shared" si="120"/>
        <v>9.9067787706397716</v>
      </c>
      <c r="V161">
        <f t="shared" si="120"/>
        <v>4.1386285798674445</v>
      </c>
      <c r="W161">
        <f t="shared" si="120"/>
        <v>0.98062704102629805</v>
      </c>
      <c r="X161">
        <f t="shared" si="120"/>
        <v>16.247499997889747</v>
      </c>
      <c r="Y161">
        <f t="shared" si="120"/>
        <v>8.3838513656533777</v>
      </c>
      <c r="Z161">
        <f t="shared" si="120"/>
        <v>28.594605591520331</v>
      </c>
    </row>
    <row r="162" spans="2:26" x14ac:dyDescent="0.25">
      <c r="B162" t="s">
        <v>36</v>
      </c>
      <c r="C162">
        <f t="shared" ref="C162:E162" si="121">(C38-AVERAGE(C$111:C$120))*C$123+C$124</f>
        <v>20.843760196859009</v>
      </c>
      <c r="D162">
        <f t="shared" si="121"/>
        <v>35.701801130090629</v>
      </c>
      <c r="E162">
        <f t="shared" si="121"/>
        <v>17.574901659040595</v>
      </c>
      <c r="F162">
        <f t="shared" ref="F162:Z162" si="122">(F38-AVERAGE(F$111:F$120))*F$123+F$124</f>
        <v>2.9415624972207395</v>
      </c>
      <c r="G162">
        <f t="shared" si="122"/>
        <v>6.2138017347360357</v>
      </c>
      <c r="H162">
        <f t="shared" si="122"/>
        <v>-2.008651173254572E-2</v>
      </c>
      <c r="I162">
        <f t="shared" si="122"/>
        <v>2.1213416121449886</v>
      </c>
      <c r="J162">
        <f t="shared" si="122"/>
        <v>-2.055307465858573</v>
      </c>
      <c r="K162">
        <f t="shared" si="122"/>
        <v>1.5227843869515856</v>
      </c>
      <c r="L162">
        <f t="shared" si="122"/>
        <v>5.8332239352497268</v>
      </c>
      <c r="M162">
        <f t="shared" si="122"/>
        <v>1.131128530159808</v>
      </c>
      <c r="N162">
        <f t="shared" si="122"/>
        <v>5.1419217449649892</v>
      </c>
      <c r="O162">
        <f t="shared" si="122"/>
        <v>-2.3082931209106219</v>
      </c>
      <c r="P162">
        <f t="shared" si="122"/>
        <v>5.5262342582947293</v>
      </c>
      <c r="Q162">
        <f t="shared" si="122"/>
        <v>1.2877777527466092</v>
      </c>
      <c r="R162">
        <f t="shared" si="122"/>
        <v>3.4943425169426368</v>
      </c>
      <c r="S162">
        <f t="shared" si="122"/>
        <v>4.1035210020131574</v>
      </c>
      <c r="T162">
        <f t="shared" si="122"/>
        <v>5.0677460948752504</v>
      </c>
      <c r="U162">
        <f t="shared" si="122"/>
        <v>21.37796187321749</v>
      </c>
      <c r="V162">
        <f t="shared" si="122"/>
        <v>11.556606198683912</v>
      </c>
      <c r="W162">
        <f t="shared" si="122"/>
        <v>3.1145828569550442</v>
      </c>
      <c r="X162">
        <f t="shared" si="122"/>
        <v>10.673029157466338</v>
      </c>
      <c r="Y162">
        <f t="shared" si="122"/>
        <v>12.419853328643789</v>
      </c>
      <c r="Z162">
        <f t="shared" si="122"/>
        <v>24.577020204116216</v>
      </c>
    </row>
    <row r="163" spans="2:26" x14ac:dyDescent="0.25">
      <c r="B163" t="s">
        <v>37</v>
      </c>
      <c r="C163">
        <f t="shared" ref="C163:E163" si="123">(C39-AVERAGE(C$111:C$120))*C$123+C$124</f>
        <v>4.3811034734560419</v>
      </c>
      <c r="D163">
        <f t="shared" si="123"/>
        <v>6.1544817257494193</v>
      </c>
      <c r="E163">
        <f t="shared" si="123"/>
        <v>1.7057520065723879</v>
      </c>
      <c r="F163">
        <f t="shared" ref="F163:Z163" si="124">(F39-AVERAGE(F$111:F$120))*F$123+F$124</f>
        <v>23.700594523236635</v>
      </c>
      <c r="G163">
        <f t="shared" si="124"/>
        <v>41.191353939972537</v>
      </c>
      <c r="H163">
        <f t="shared" si="124"/>
        <v>15.103102448491754</v>
      </c>
      <c r="I163">
        <f t="shared" si="124"/>
        <v>30.478525057778914</v>
      </c>
      <c r="J163">
        <f t="shared" si="124"/>
        <v>7.7381651122902415</v>
      </c>
      <c r="K163">
        <f t="shared" si="124"/>
        <v>5.7458800377124248</v>
      </c>
      <c r="L163">
        <f t="shared" si="124"/>
        <v>7.1529797493853184</v>
      </c>
      <c r="M163">
        <f t="shared" si="124"/>
        <v>0.73311459558404324</v>
      </c>
      <c r="N163">
        <f t="shared" si="124"/>
        <v>5.3689619943302018</v>
      </c>
      <c r="O163">
        <f t="shared" si="124"/>
        <v>9.4972133986296132</v>
      </c>
      <c r="P163">
        <f t="shared" si="124"/>
        <v>8.6525508560304658</v>
      </c>
      <c r="Q163">
        <f t="shared" si="124"/>
        <v>2.8828416873201159</v>
      </c>
      <c r="R163">
        <f t="shared" si="124"/>
        <v>13.034299311403045</v>
      </c>
      <c r="S163">
        <f t="shared" si="124"/>
        <v>9.1904121133059125</v>
      </c>
      <c r="T163">
        <f t="shared" si="124"/>
        <v>19.84069543354039</v>
      </c>
      <c r="U163">
        <f t="shared" si="124"/>
        <v>16.185650461934827</v>
      </c>
      <c r="V163">
        <f t="shared" si="124"/>
        <v>6.296925519703489</v>
      </c>
      <c r="W163">
        <f t="shared" si="124"/>
        <v>1.3467220250436807</v>
      </c>
      <c r="X163">
        <f t="shared" si="124"/>
        <v>44.219844708355176</v>
      </c>
      <c r="Y163">
        <f t="shared" si="124"/>
        <v>23.98732697586281</v>
      </c>
      <c r="Z163">
        <f t="shared" si="124"/>
        <v>52.737268639474507</v>
      </c>
    </row>
    <row r="164" spans="2:26" x14ac:dyDescent="0.25">
      <c r="B164" t="s">
        <v>38</v>
      </c>
      <c r="C164">
        <f t="shared" ref="C164:E164" si="125">(C40-AVERAGE(C$111:C$120))*C$123+C$124</f>
        <v>1.8650945924814155</v>
      </c>
      <c r="D164">
        <f t="shared" si="125"/>
        <v>1.5175558770571591</v>
      </c>
      <c r="E164">
        <f t="shared" si="125"/>
        <v>0.67018385318464002</v>
      </c>
      <c r="F164">
        <f t="shared" ref="F164:Z164" si="126">(F40-AVERAGE(F$111:F$120))*F$123+F$124</f>
        <v>3.9962264660272377</v>
      </c>
      <c r="G164">
        <f t="shared" si="126"/>
        <v>6.362507796112741</v>
      </c>
      <c r="H164">
        <f t="shared" si="126"/>
        <v>-1.1455974603517405</v>
      </c>
      <c r="I164">
        <f t="shared" si="126"/>
        <v>3.8897359416910664</v>
      </c>
      <c r="J164">
        <f t="shared" si="126"/>
        <v>-0.25236804592821693</v>
      </c>
      <c r="K164">
        <f t="shared" si="126"/>
        <v>3.4219180573334977</v>
      </c>
      <c r="L164">
        <f t="shared" si="126"/>
        <v>8.2813901529685463</v>
      </c>
      <c r="M164">
        <f t="shared" si="126"/>
        <v>0.92863961055060318</v>
      </c>
      <c r="N164">
        <f t="shared" si="126"/>
        <v>7.3421011633865128</v>
      </c>
      <c r="O164">
        <f t="shared" si="126"/>
        <v>4.114208679817053</v>
      </c>
      <c r="P164">
        <f t="shared" si="126"/>
        <v>4.936040001200765</v>
      </c>
      <c r="Q164">
        <f t="shared" si="126"/>
        <v>-0.34779941673986758</v>
      </c>
      <c r="R164">
        <f t="shared" si="126"/>
        <v>5.0532470362199131</v>
      </c>
      <c r="S164">
        <f t="shared" si="126"/>
        <v>7.0748967076688558</v>
      </c>
      <c r="T164">
        <f t="shared" si="126"/>
        <v>5.6354967916668697</v>
      </c>
      <c r="U164">
        <f t="shared" si="126"/>
        <v>11.714809016990129</v>
      </c>
      <c r="V164">
        <f t="shared" si="126"/>
        <v>3.8474416529307844</v>
      </c>
      <c r="W164">
        <f t="shared" si="126"/>
        <v>-1.2509164979147851</v>
      </c>
      <c r="X164">
        <f t="shared" si="126"/>
        <v>24.427675871344718</v>
      </c>
      <c r="Y164">
        <f t="shared" si="126"/>
        <v>21.548237990247166</v>
      </c>
      <c r="Z164">
        <f t="shared" si="126"/>
        <v>28.09193355682531</v>
      </c>
    </row>
    <row r="165" spans="2:26" x14ac:dyDescent="0.25">
      <c r="B165" t="s">
        <v>39</v>
      </c>
      <c r="C165">
        <f t="shared" ref="C165:E165" si="127">(C41-AVERAGE(C$111:C$120))*C$123+C$124</f>
        <v>2.2309226008524901</v>
      </c>
      <c r="D165">
        <f t="shared" si="127"/>
        <v>1.0789118644874878</v>
      </c>
      <c r="E165">
        <f t="shared" si="127"/>
        <v>0.45585771775852524</v>
      </c>
      <c r="F165">
        <f t="shared" ref="F165:Z165" si="128">(F41-AVERAGE(F$111:F$120))*F$123+F$124</f>
        <v>37.902456143192126</v>
      </c>
      <c r="G165">
        <f t="shared" si="128"/>
        <v>69.604199383463509</v>
      </c>
      <c r="H165">
        <f t="shared" si="128"/>
        <v>15.596891874969984</v>
      </c>
      <c r="I165">
        <f t="shared" si="128"/>
        <v>2.7593980333928489</v>
      </c>
      <c r="J165">
        <f t="shared" si="128"/>
        <v>-0.31932675829532875</v>
      </c>
      <c r="K165">
        <f t="shared" si="128"/>
        <v>2.0987373922044554</v>
      </c>
      <c r="L165">
        <f t="shared" si="128"/>
        <v>17.566677970298969</v>
      </c>
      <c r="M165">
        <f t="shared" si="128"/>
        <v>8.6395569473619727</v>
      </c>
      <c r="N165">
        <f t="shared" si="128"/>
        <v>10.448718313619059</v>
      </c>
      <c r="O165">
        <f t="shared" si="128"/>
        <v>-0.61849687301933476</v>
      </c>
      <c r="P165">
        <f t="shared" si="128"/>
        <v>5.9065124577204449</v>
      </c>
      <c r="Q165">
        <f t="shared" si="128"/>
        <v>2.1520600975566371</v>
      </c>
      <c r="R165">
        <f t="shared" si="128"/>
        <v>5.2017799285951023</v>
      </c>
      <c r="S165">
        <f t="shared" si="128"/>
        <v>6.1212357946515166</v>
      </c>
      <c r="T165">
        <f t="shared" si="128"/>
        <v>9.844472762646884</v>
      </c>
      <c r="U165">
        <f t="shared" si="128"/>
        <v>45.148219598800637</v>
      </c>
      <c r="V165">
        <f t="shared" si="128"/>
        <v>30.638507910095441</v>
      </c>
      <c r="W165">
        <f t="shared" si="128"/>
        <v>42.870580212235552</v>
      </c>
      <c r="X165">
        <f t="shared" si="128"/>
        <v>4.6116997704417866</v>
      </c>
      <c r="Y165">
        <f t="shared" si="128"/>
        <v>10.361061407852267</v>
      </c>
      <c r="Z165">
        <f t="shared" si="128"/>
        <v>14.384074752472344</v>
      </c>
    </row>
    <row r="166" spans="2:26" x14ac:dyDescent="0.25">
      <c r="B166" t="s">
        <v>40</v>
      </c>
      <c r="C166">
        <f t="shared" ref="C166:E166" si="129">(C42-AVERAGE(C$111:C$120))*C$123+C$124</f>
        <v>7.8182220959847051</v>
      </c>
      <c r="D166">
        <f t="shared" si="129"/>
        <v>43.817303357284466</v>
      </c>
      <c r="E166">
        <f t="shared" si="129"/>
        <v>11.654090942718399</v>
      </c>
      <c r="F166">
        <f t="shared" ref="F166:Z166" si="130">(F42-AVERAGE(F$111:F$120))*F$123+F$124</f>
        <v>2.554581948666355</v>
      </c>
      <c r="G166">
        <f t="shared" si="130"/>
        <v>3.5415316168621045</v>
      </c>
      <c r="H166">
        <f t="shared" si="130"/>
        <v>0.50584969042859917</v>
      </c>
      <c r="I166">
        <f t="shared" si="130"/>
        <v>17.494309752691976</v>
      </c>
      <c r="J166">
        <f t="shared" si="130"/>
        <v>1.7130223409382572</v>
      </c>
      <c r="K166">
        <f t="shared" si="130"/>
        <v>2.9191765711156865</v>
      </c>
      <c r="L166">
        <f t="shared" si="130"/>
        <v>8.5326808675786658</v>
      </c>
      <c r="M166">
        <f t="shared" si="130"/>
        <v>1.9185854397511599</v>
      </c>
      <c r="N166">
        <f t="shared" si="130"/>
        <v>4.9407304803472387</v>
      </c>
      <c r="O166">
        <f t="shared" si="130"/>
        <v>9.6223653135910663</v>
      </c>
      <c r="P166">
        <f t="shared" si="130"/>
        <v>5.953541129393896</v>
      </c>
      <c r="Q166">
        <f t="shared" si="130"/>
        <v>0.65191288477923159</v>
      </c>
      <c r="R166">
        <f t="shared" si="130"/>
        <v>5.8743230482567146</v>
      </c>
      <c r="S166">
        <f t="shared" si="130"/>
        <v>5.0038742847694051</v>
      </c>
      <c r="T166">
        <f t="shared" si="130"/>
        <v>5.9605245395616686</v>
      </c>
      <c r="U166">
        <f t="shared" si="130"/>
        <v>11.132709626826639</v>
      </c>
      <c r="V166">
        <f t="shared" si="130"/>
        <v>4.1502162496171708</v>
      </c>
      <c r="W166">
        <f t="shared" si="130"/>
        <v>4.8344959636869351</v>
      </c>
      <c r="X166">
        <f t="shared" si="130"/>
        <v>8.8398698377456366</v>
      </c>
      <c r="Y166">
        <f t="shared" si="130"/>
        <v>7.095276052497943</v>
      </c>
      <c r="Z166">
        <f t="shared" si="130"/>
        <v>6.5346575953116011</v>
      </c>
    </row>
    <row r="167" spans="2:26" x14ac:dyDescent="0.25">
      <c r="B167" t="s">
        <v>41</v>
      </c>
      <c r="C167">
        <f t="shared" ref="C167:E167" si="131">(C43-AVERAGE(C$111:C$120))*C$123+C$124</f>
        <v>0.64434674222907673</v>
      </c>
      <c r="D167">
        <f t="shared" si="131"/>
        <v>1.1388873192892393</v>
      </c>
      <c r="E167">
        <f t="shared" si="131"/>
        <v>0.15670269125553493</v>
      </c>
      <c r="F167">
        <f t="shared" ref="F167:Z167" si="132">(F43-AVERAGE(F$111:F$120))*F$123+F$124</f>
        <v>4.9835541968253194</v>
      </c>
      <c r="G167">
        <f t="shared" si="132"/>
        <v>10.957414117980271</v>
      </c>
      <c r="H167">
        <f t="shared" si="132"/>
        <v>0.55145325593226602</v>
      </c>
      <c r="I167">
        <f t="shared" si="132"/>
        <v>9.1986448072416938</v>
      </c>
      <c r="J167">
        <f t="shared" si="132"/>
        <v>5.1058507323581592</v>
      </c>
      <c r="K167">
        <f t="shared" si="132"/>
        <v>2.4275175625499714</v>
      </c>
      <c r="L167">
        <f t="shared" si="132"/>
        <v>18.744483304425792</v>
      </c>
      <c r="M167">
        <f t="shared" si="132"/>
        <v>2.2697269392322017</v>
      </c>
      <c r="N167">
        <f t="shared" si="132"/>
        <v>8.4014787216200215</v>
      </c>
      <c r="O167">
        <f t="shared" si="132"/>
        <v>11.121243542188214</v>
      </c>
      <c r="P167">
        <f t="shared" si="132"/>
        <v>6.1550480868291437</v>
      </c>
      <c r="Q167">
        <f t="shared" si="132"/>
        <v>0.3235627618179216</v>
      </c>
      <c r="R167">
        <f t="shared" si="132"/>
        <v>5.7703500235940828</v>
      </c>
      <c r="S167">
        <f t="shared" si="132"/>
        <v>5.4190022086136604</v>
      </c>
      <c r="T167">
        <f t="shared" si="132"/>
        <v>3.6224585828412836</v>
      </c>
      <c r="U167">
        <f t="shared" si="132"/>
        <v>10.387758748198411</v>
      </c>
      <c r="V167">
        <f t="shared" si="132"/>
        <v>3.7483857663605469</v>
      </c>
      <c r="W167">
        <f t="shared" si="132"/>
        <v>1.0201134029388048</v>
      </c>
      <c r="X167">
        <f t="shared" si="132"/>
        <v>10.309968383106069</v>
      </c>
      <c r="Y167">
        <f t="shared" si="132"/>
        <v>6.6831829734531052</v>
      </c>
      <c r="Z167">
        <f t="shared" si="132"/>
        <v>2.5777264504046262</v>
      </c>
    </row>
    <row r="168" spans="2:26" x14ac:dyDescent="0.25">
      <c r="B168" t="s">
        <v>42</v>
      </c>
      <c r="C168">
        <f t="shared" ref="C168:E168" si="133">(C44-AVERAGE(C$111:C$120))*C$123+C$124</f>
        <v>1.8076243203104452</v>
      </c>
      <c r="D168">
        <f t="shared" si="133"/>
        <v>5.8387285960578463</v>
      </c>
      <c r="E168">
        <f t="shared" si="133"/>
        <v>1.3897951224164906</v>
      </c>
      <c r="F168">
        <f t="shared" ref="F168:Z168" si="134">(F44-AVERAGE(F$111:F$120))*F$123+F$124</f>
        <v>1.6017336168484846</v>
      </c>
      <c r="G168">
        <f t="shared" si="134"/>
        <v>4.4997979153605012</v>
      </c>
      <c r="H168">
        <f t="shared" si="134"/>
        <v>-1.4091262610081776</v>
      </c>
      <c r="I168">
        <f t="shared" si="134"/>
        <v>20.200693594933814</v>
      </c>
      <c r="J168">
        <f t="shared" si="134"/>
        <v>4.765350462082222</v>
      </c>
      <c r="K168">
        <f t="shared" si="134"/>
        <v>2.1487764579669495</v>
      </c>
      <c r="L168">
        <f t="shared" si="134"/>
        <v>23.581829560670599</v>
      </c>
      <c r="M168">
        <f t="shared" si="134"/>
        <v>4.4218413162956409</v>
      </c>
      <c r="N168">
        <f t="shared" si="134"/>
        <v>16.732175689314754</v>
      </c>
      <c r="O168">
        <f t="shared" si="134"/>
        <v>6.8346677568026468</v>
      </c>
      <c r="P168">
        <f t="shared" si="134"/>
        <v>5.7791301615983173</v>
      </c>
      <c r="Q168">
        <f t="shared" si="134"/>
        <v>2.4356527419474272</v>
      </c>
      <c r="R168">
        <f t="shared" si="134"/>
        <v>5.9686241636484043</v>
      </c>
      <c r="S168">
        <f t="shared" si="134"/>
        <v>6.0192377304511586</v>
      </c>
      <c r="T168">
        <f t="shared" si="134"/>
        <v>5.1523371382898402</v>
      </c>
      <c r="U168">
        <f t="shared" si="134"/>
        <v>15.181652099330137</v>
      </c>
      <c r="V168">
        <f t="shared" si="134"/>
        <v>4.9807905136136528</v>
      </c>
      <c r="W168">
        <f t="shared" si="134"/>
        <v>5.9547804602331924</v>
      </c>
      <c r="X168">
        <f t="shared" si="134"/>
        <v>12.383581068140785</v>
      </c>
      <c r="Y168">
        <f t="shared" si="134"/>
        <v>8.1817793279085471</v>
      </c>
      <c r="Z168">
        <f t="shared" si="134"/>
        <v>7.6658592178832068</v>
      </c>
    </row>
    <row r="169" spans="2:26" x14ac:dyDescent="0.25">
      <c r="B169" t="s">
        <v>43</v>
      </c>
      <c r="C169">
        <f t="shared" ref="C169:E169" si="135">(C45-AVERAGE(C$111:C$120))*C$123+C$124</f>
        <v>9.0159818373686544</v>
      </c>
      <c r="D169">
        <f t="shared" si="135"/>
        <v>30.455124824247235</v>
      </c>
      <c r="E169">
        <f t="shared" si="135"/>
        <v>3.8506525664582112</v>
      </c>
      <c r="F169">
        <f t="shared" ref="F169:Z169" si="136">(F45-AVERAGE(F$111:F$120))*F$123+F$124</f>
        <v>2.1331220011317593</v>
      </c>
      <c r="G169">
        <f t="shared" si="136"/>
        <v>3.8583643073326224</v>
      </c>
      <c r="H169">
        <f t="shared" si="136"/>
        <v>-1.8700213123690099</v>
      </c>
      <c r="I169">
        <f t="shared" si="136"/>
        <v>9.6094227368333822</v>
      </c>
      <c r="J169">
        <f t="shared" si="136"/>
        <v>0.91636584266136989</v>
      </c>
      <c r="K169">
        <f t="shared" si="136"/>
        <v>4.7639053512054907</v>
      </c>
      <c r="L169">
        <f t="shared" si="136"/>
        <v>7.0455577645138163</v>
      </c>
      <c r="M169">
        <f t="shared" si="136"/>
        <v>1.0130099937211052</v>
      </c>
      <c r="N169">
        <f t="shared" si="136"/>
        <v>4.9476235429465616</v>
      </c>
      <c r="O169">
        <f t="shared" si="136"/>
        <v>14.752612243363828</v>
      </c>
      <c r="P169">
        <f t="shared" si="136"/>
        <v>6.9492408866125794</v>
      </c>
      <c r="Q169">
        <f t="shared" si="136"/>
        <v>5.4861064107278201</v>
      </c>
      <c r="R169">
        <f t="shared" si="136"/>
        <v>7.1116365842751517</v>
      </c>
      <c r="S169">
        <f t="shared" si="136"/>
        <v>4.9493074191478135</v>
      </c>
      <c r="T169">
        <f t="shared" si="136"/>
        <v>6.497410936729044</v>
      </c>
      <c r="U169">
        <f t="shared" si="136"/>
        <v>13.02368051497648</v>
      </c>
      <c r="V169">
        <f t="shared" si="136"/>
        <v>5.2024514220519578</v>
      </c>
      <c r="W169">
        <f t="shared" si="136"/>
        <v>5.4493550277531089</v>
      </c>
      <c r="X169">
        <f t="shared" si="136"/>
        <v>12.070515547954717</v>
      </c>
      <c r="Y169">
        <f t="shared" si="136"/>
        <v>8.6988829276033908</v>
      </c>
      <c r="Z169">
        <f t="shared" si="136"/>
        <v>5.850781011156382</v>
      </c>
    </row>
    <row r="170" spans="2:26" x14ac:dyDescent="0.25">
      <c r="B170" t="s">
        <v>44</v>
      </c>
      <c r="C170">
        <f t="shared" ref="C170:E170" si="137">(C46-AVERAGE(C$111:C$120))*C$123+C$124</f>
        <v>3.8682308376682082</v>
      </c>
      <c r="D170">
        <f t="shared" si="137"/>
        <v>8.1524875631646232</v>
      </c>
      <c r="E170">
        <f t="shared" si="137"/>
        <v>0.81812216081146083</v>
      </c>
      <c r="F170">
        <f t="shared" ref="F170:Z170" si="138">(F46-AVERAGE(F$111:F$120))*F$123+F$124</f>
        <v>3.5686819186726026</v>
      </c>
      <c r="G170">
        <f t="shared" si="138"/>
        <v>4.8388255403648559</v>
      </c>
      <c r="H170">
        <f t="shared" si="138"/>
        <v>-0.62339925536302743</v>
      </c>
      <c r="I170">
        <f t="shared" si="138"/>
        <v>11.737829923039749</v>
      </c>
      <c r="J170">
        <f t="shared" si="138"/>
        <v>7.5144621414273907</v>
      </c>
      <c r="K170">
        <f t="shared" si="138"/>
        <v>9.6391880201593754</v>
      </c>
      <c r="L170">
        <f t="shared" si="138"/>
        <v>12.201333475913433</v>
      </c>
      <c r="M170">
        <f t="shared" si="138"/>
        <v>2.4223971563978717</v>
      </c>
      <c r="N170">
        <f t="shared" si="138"/>
        <v>8.0305457904939335</v>
      </c>
      <c r="O170">
        <f t="shared" si="138"/>
        <v>11.084924947258225</v>
      </c>
      <c r="P170">
        <f t="shared" si="138"/>
        <v>6.547784212525972</v>
      </c>
      <c r="Q170">
        <f t="shared" si="138"/>
        <v>3.6718851672917698</v>
      </c>
      <c r="R170">
        <f t="shared" si="138"/>
        <v>7.4273553369052054</v>
      </c>
      <c r="S170">
        <f t="shared" si="138"/>
        <v>5.1276990952183992</v>
      </c>
      <c r="T170">
        <f t="shared" si="138"/>
        <v>7.7529401621843359</v>
      </c>
      <c r="U170">
        <f t="shared" si="138"/>
        <v>11.655349287480911</v>
      </c>
      <c r="V170">
        <f t="shared" si="138"/>
        <v>4.3505707975479151</v>
      </c>
      <c r="W170">
        <f t="shared" si="138"/>
        <v>2.5014160655422639</v>
      </c>
      <c r="X170">
        <f t="shared" si="138"/>
        <v>8.0375650445691758</v>
      </c>
      <c r="Y170">
        <f t="shared" si="138"/>
        <v>11.821167850356314</v>
      </c>
      <c r="Z170">
        <f t="shared" si="138"/>
        <v>6.4482252997531813</v>
      </c>
    </row>
    <row r="171" spans="2:26" x14ac:dyDescent="0.25">
      <c r="B171" t="s">
        <v>45</v>
      </c>
      <c r="C171">
        <f t="shared" ref="C171:E171" si="139">(C47-AVERAGE(C$111:C$120))*C$123+C$124</f>
        <v>-0.40676471844274209</v>
      </c>
      <c r="D171">
        <f t="shared" si="139"/>
        <v>1.4893321336210408</v>
      </c>
      <c r="E171">
        <f t="shared" si="139"/>
        <v>-0.41947808581734758</v>
      </c>
      <c r="F171">
        <f t="shared" ref="F171:Z171" si="140">(F47-AVERAGE(F$111:F$120))*F$123+F$124</f>
        <v>3.3175907660990558</v>
      </c>
      <c r="G171">
        <f t="shared" si="140"/>
        <v>4.5047917756306139</v>
      </c>
      <c r="H171">
        <f t="shared" si="140"/>
        <v>-1.4076310621392043</v>
      </c>
      <c r="I171">
        <f t="shared" si="140"/>
        <v>20.244006914040419</v>
      </c>
      <c r="J171">
        <f t="shared" si="140"/>
        <v>2.7185443681330099</v>
      </c>
      <c r="K171">
        <f t="shared" si="140"/>
        <v>2.3868818111589527</v>
      </c>
      <c r="L171">
        <f t="shared" si="140"/>
        <v>6.026487595531937</v>
      </c>
      <c r="M171">
        <f t="shared" si="140"/>
        <v>1.3957569065803033</v>
      </c>
      <c r="N171">
        <f t="shared" si="140"/>
        <v>4.0816825539065649</v>
      </c>
      <c r="O171">
        <f t="shared" si="140"/>
        <v>6.4385987553364075</v>
      </c>
      <c r="P171">
        <f t="shared" si="140"/>
        <v>6.6954106388386574</v>
      </c>
      <c r="Q171">
        <f t="shared" si="140"/>
        <v>1.3452679622897759</v>
      </c>
      <c r="R171">
        <f t="shared" si="140"/>
        <v>6.5019608748746656</v>
      </c>
      <c r="S171">
        <f t="shared" si="140"/>
        <v>4.2407776563074666</v>
      </c>
      <c r="T171">
        <f t="shared" si="140"/>
        <v>6.6601153310444943</v>
      </c>
      <c r="U171">
        <f t="shared" si="140"/>
        <v>10.664985002980243</v>
      </c>
      <c r="V171">
        <f t="shared" si="140"/>
        <v>5.1519889892708939</v>
      </c>
      <c r="W171">
        <f t="shared" si="140"/>
        <v>3.3035533032506113</v>
      </c>
      <c r="X171">
        <f t="shared" si="140"/>
        <v>6.6198424797721902</v>
      </c>
      <c r="Y171">
        <f t="shared" si="140"/>
        <v>6.3890698419114589</v>
      </c>
      <c r="Z171">
        <f t="shared" si="140"/>
        <v>2.4336726244739255</v>
      </c>
    </row>
    <row r="172" spans="2:26" x14ac:dyDescent="0.25">
      <c r="B172" t="s">
        <v>46</v>
      </c>
      <c r="C172">
        <f t="shared" ref="C172:E172" si="141">(C48-AVERAGE(C$111:C$120))*C$123+C$124</f>
        <v>8.4127421529257784</v>
      </c>
      <c r="D172">
        <f t="shared" si="141"/>
        <v>34.920356233703103</v>
      </c>
      <c r="E172">
        <f t="shared" si="141"/>
        <v>10.121433683648284</v>
      </c>
      <c r="F172">
        <f t="shared" ref="F172:Z172" si="142">(F48-AVERAGE(F$111:F$120))*F$123+F$124</f>
        <v>6.550135830490972</v>
      </c>
      <c r="G172">
        <f t="shared" si="142"/>
        <v>10.218322798003513</v>
      </c>
      <c r="H172">
        <f t="shared" si="142"/>
        <v>1.460160368550421</v>
      </c>
      <c r="I172">
        <f t="shared" si="142"/>
        <v>9.2759567531739151</v>
      </c>
      <c r="J172">
        <f t="shared" si="142"/>
        <v>3.5749310814191961</v>
      </c>
      <c r="K172">
        <f t="shared" si="142"/>
        <v>3.8883896166899037</v>
      </c>
      <c r="L172">
        <f t="shared" si="142"/>
        <v>5.4145659317103467</v>
      </c>
      <c r="M172">
        <f t="shared" si="142"/>
        <v>0.76954117371479969</v>
      </c>
      <c r="N172">
        <f t="shared" si="142"/>
        <v>4.6176181710039561</v>
      </c>
      <c r="O172">
        <f t="shared" si="142"/>
        <v>2.9814611514600706</v>
      </c>
      <c r="P172">
        <f t="shared" si="142"/>
        <v>5.59755588619685</v>
      </c>
      <c r="Q172">
        <f t="shared" si="142"/>
        <v>1.0300364106336191</v>
      </c>
      <c r="R172">
        <f t="shared" si="142"/>
        <v>11.181092410024229</v>
      </c>
      <c r="S172">
        <f t="shared" si="142"/>
        <v>7.3170896420046851</v>
      </c>
      <c r="T172">
        <f t="shared" si="142"/>
        <v>9.2035622445237273</v>
      </c>
      <c r="U172">
        <f t="shared" si="142"/>
        <v>12.152614413886027</v>
      </c>
      <c r="V172">
        <f t="shared" si="142"/>
        <v>5.2454379388654573</v>
      </c>
      <c r="W172">
        <f t="shared" si="142"/>
        <v>1.6468183755787305</v>
      </c>
      <c r="X172">
        <f t="shared" si="142"/>
        <v>12.002664845861158</v>
      </c>
      <c r="Y172">
        <f t="shared" si="142"/>
        <v>8.2980858009790701</v>
      </c>
      <c r="Z172">
        <f t="shared" si="142"/>
        <v>9.5848078148863785</v>
      </c>
    </row>
    <row r="173" spans="2:26" x14ac:dyDescent="0.25">
      <c r="B173" t="s">
        <v>47</v>
      </c>
      <c r="C173">
        <f t="shared" ref="C173:E173" si="143">(C49-AVERAGE(C$111:C$120))*C$123+C$124</f>
        <v>9.3037295449281352</v>
      </c>
      <c r="D173">
        <f t="shared" si="143"/>
        <v>21.264180373206312</v>
      </c>
      <c r="E173">
        <f t="shared" si="143"/>
        <v>4.9755574263906865</v>
      </c>
      <c r="F173">
        <f t="shared" ref="F173:Z173" si="144">(F49-AVERAGE(F$111:F$120))*F$123+F$124</f>
        <v>1.9209722874064523</v>
      </c>
      <c r="G173">
        <f t="shared" si="144"/>
        <v>3.2635400618258004</v>
      </c>
      <c r="H173">
        <f t="shared" si="144"/>
        <v>-1.4151070564840684</v>
      </c>
      <c r="I173">
        <f t="shared" si="144"/>
        <v>2.0789597622664813</v>
      </c>
      <c r="J173">
        <f t="shared" si="144"/>
        <v>-1.4138734371599908</v>
      </c>
      <c r="K173">
        <f t="shared" si="144"/>
        <v>1.619840024571457</v>
      </c>
      <c r="L173">
        <f t="shared" si="144"/>
        <v>43.383921521894017</v>
      </c>
      <c r="M173">
        <f t="shared" si="144"/>
        <v>33.629796599978405</v>
      </c>
      <c r="N173">
        <f t="shared" si="144"/>
        <v>35.463211670151068</v>
      </c>
      <c r="O173">
        <f t="shared" si="144"/>
        <v>-1.1191045328651414</v>
      </c>
      <c r="P173">
        <f t="shared" si="144"/>
        <v>5.7775729208144284</v>
      </c>
      <c r="Q173">
        <f t="shared" si="144"/>
        <v>0.85949498366664012</v>
      </c>
      <c r="R173">
        <f t="shared" si="144"/>
        <v>4.2024644457080731</v>
      </c>
      <c r="S173">
        <f t="shared" si="144"/>
        <v>5.3673735588332319</v>
      </c>
      <c r="T173">
        <f t="shared" si="144"/>
        <v>5.6255897325282227</v>
      </c>
      <c r="U173">
        <f t="shared" si="144"/>
        <v>10.204834866969417</v>
      </c>
      <c r="V173">
        <f t="shared" si="144"/>
        <v>4.3423472899835938</v>
      </c>
      <c r="W173">
        <f t="shared" si="144"/>
        <v>1.6558438297301605</v>
      </c>
      <c r="X173">
        <f t="shared" si="144"/>
        <v>8.3030160369702877</v>
      </c>
      <c r="Y173">
        <f t="shared" si="144"/>
        <v>8.2194325026436097</v>
      </c>
      <c r="Z173">
        <f t="shared" si="144"/>
        <v>9.4574339056423895</v>
      </c>
    </row>
    <row r="174" spans="2:26" x14ac:dyDescent="0.25">
      <c r="B174" t="s">
        <v>48</v>
      </c>
      <c r="C174">
        <f t="shared" ref="C174:E174" si="145">(C50-AVERAGE(C$111:C$120))*C$123+C$124</f>
        <v>2.6122081307040319</v>
      </c>
      <c r="D174">
        <f t="shared" si="145"/>
        <v>10.316307893267021</v>
      </c>
      <c r="E174">
        <f t="shared" si="145"/>
        <v>1.2672645019721145</v>
      </c>
      <c r="F174">
        <f t="shared" ref="F174:Z174" si="146">(F50-AVERAGE(F$111:F$120))*F$123+F$124</f>
        <v>11.038542297738624</v>
      </c>
      <c r="G174">
        <f t="shared" si="146"/>
        <v>10.905810895189102</v>
      </c>
      <c r="H174">
        <f t="shared" si="146"/>
        <v>1.7502289491311229</v>
      </c>
      <c r="I174">
        <f t="shared" si="146"/>
        <v>41.389289861117319</v>
      </c>
      <c r="J174">
        <f t="shared" si="146"/>
        <v>41.366656609754699</v>
      </c>
      <c r="K174">
        <f t="shared" si="146"/>
        <v>14.070835750373293</v>
      </c>
      <c r="L174">
        <f t="shared" si="146"/>
        <v>11.20480274125727</v>
      </c>
      <c r="M174">
        <f t="shared" si="146"/>
        <v>2.0091162001055398</v>
      </c>
      <c r="N174">
        <f t="shared" si="146"/>
        <v>7.690631641064801</v>
      </c>
      <c r="O174">
        <f t="shared" si="146"/>
        <v>3.230783397736217</v>
      </c>
      <c r="P174">
        <f t="shared" si="146"/>
        <v>7.5487785884098777</v>
      </c>
      <c r="Q174">
        <f t="shared" si="146"/>
        <v>2.6497941264874116</v>
      </c>
      <c r="R174">
        <f t="shared" si="146"/>
        <v>3.2297467133161373</v>
      </c>
      <c r="S174">
        <f t="shared" si="146"/>
        <v>4.3314426022633405</v>
      </c>
      <c r="T174">
        <f t="shared" si="146"/>
        <v>6.2786935542066358</v>
      </c>
      <c r="U174">
        <f t="shared" si="146"/>
        <v>10.618401902791494</v>
      </c>
      <c r="V174">
        <f t="shared" si="146"/>
        <v>4.2758116378722644</v>
      </c>
      <c r="W174">
        <f t="shared" si="146"/>
        <v>2.0343488132057583</v>
      </c>
      <c r="X174">
        <f t="shared" si="146"/>
        <v>3.5546572536158241</v>
      </c>
      <c r="Y174">
        <f t="shared" si="146"/>
        <v>6.5827745074929416</v>
      </c>
      <c r="Z174">
        <f t="shared" si="146"/>
        <v>3.3472771520870519</v>
      </c>
    </row>
    <row r="175" spans="2:26" x14ac:dyDescent="0.25">
      <c r="B175" t="s">
        <v>49</v>
      </c>
      <c r="C175">
        <f t="shared" ref="C175:E175" si="147">(C51-AVERAGE(C$111:C$120))*C$123+C$124</f>
        <v>4.0759165108929567</v>
      </c>
      <c r="D175">
        <f t="shared" si="147"/>
        <v>2.7846843584078842</v>
      </c>
      <c r="E175">
        <f t="shared" si="147"/>
        <v>2.5097823654749449</v>
      </c>
      <c r="F175">
        <f t="shared" ref="F175:Z175" si="148">(F51-AVERAGE(F$111:F$120))*F$123+F$124</f>
        <v>3.1435712112459844</v>
      </c>
      <c r="G175">
        <f t="shared" si="148"/>
        <v>4.5519560115150171</v>
      </c>
      <c r="H175">
        <f t="shared" si="148"/>
        <v>-1.1355048679861746</v>
      </c>
      <c r="I175">
        <f t="shared" si="148"/>
        <v>9.0300488769557639</v>
      </c>
      <c r="J175">
        <f t="shared" si="148"/>
        <v>2.4994067640224622</v>
      </c>
      <c r="K175">
        <f t="shared" si="148"/>
        <v>3.5612886096250085</v>
      </c>
      <c r="L175">
        <f t="shared" si="148"/>
        <v>8.350447143243084</v>
      </c>
      <c r="M175">
        <f t="shared" si="148"/>
        <v>1.1621982585654531</v>
      </c>
      <c r="N175">
        <f t="shared" si="148"/>
        <v>5.7704828907407872</v>
      </c>
      <c r="O175">
        <f t="shared" si="148"/>
        <v>12.428712959667852</v>
      </c>
      <c r="P175">
        <f t="shared" si="148"/>
        <v>9.13280391378186</v>
      </c>
      <c r="Q175">
        <f t="shared" si="148"/>
        <v>3.1131883658252888</v>
      </c>
      <c r="R175">
        <f t="shared" si="148"/>
        <v>3.9116163169175873</v>
      </c>
      <c r="S175">
        <f t="shared" si="148"/>
        <v>7.3666195661842835</v>
      </c>
      <c r="T175">
        <f t="shared" si="148"/>
        <v>4.3559619998371675</v>
      </c>
      <c r="U175">
        <f t="shared" si="148"/>
        <v>26.981946698363334</v>
      </c>
      <c r="V175">
        <f t="shared" si="148"/>
        <v>24.62301212679419</v>
      </c>
      <c r="W175">
        <f t="shared" si="148"/>
        <v>37.692225892852555</v>
      </c>
      <c r="X175">
        <f t="shared" si="148"/>
        <v>16.784353798665094</v>
      </c>
      <c r="Y175">
        <f t="shared" si="148"/>
        <v>10.231785507928556</v>
      </c>
      <c r="Z175">
        <f t="shared" si="148"/>
        <v>5.2040551505306585</v>
      </c>
    </row>
    <row r="176" spans="2:26" x14ac:dyDescent="0.25">
      <c r="B176" t="s">
        <v>50</v>
      </c>
      <c r="C176">
        <f t="shared" ref="C176:E176" si="149">(C52-AVERAGE(C$111:C$120))*C$123+C$124</f>
        <v>17.577467004024747</v>
      </c>
      <c r="D176">
        <f t="shared" si="149"/>
        <v>27.355804998168498</v>
      </c>
      <c r="E176">
        <f t="shared" si="149"/>
        <v>36.900316371133755</v>
      </c>
      <c r="F176">
        <f t="shared" ref="F176:Z176" si="150">(F52-AVERAGE(F$111:F$120))*F$123+F$124</f>
        <v>39.780163647655698</v>
      </c>
      <c r="G176">
        <f t="shared" si="150"/>
        <v>45.452781370469175</v>
      </c>
      <c r="H176">
        <f t="shared" si="150"/>
        <v>25.101497285312149</v>
      </c>
      <c r="I176">
        <f t="shared" si="150"/>
        <v>12.600836162873533</v>
      </c>
      <c r="J176">
        <f t="shared" si="150"/>
        <v>3.183831329638565</v>
      </c>
      <c r="K176">
        <f t="shared" si="150"/>
        <v>6.3275421981194047</v>
      </c>
      <c r="L176">
        <f t="shared" si="150"/>
        <v>7.2321075507415573</v>
      </c>
      <c r="M176">
        <f t="shared" si="150"/>
        <v>0.52580451122223826</v>
      </c>
      <c r="N176">
        <f t="shared" si="150"/>
        <v>5.5628293799361721</v>
      </c>
      <c r="O176">
        <f t="shared" si="150"/>
        <v>9.8319334221735755</v>
      </c>
      <c r="P176">
        <f t="shared" si="150"/>
        <v>6.7760757114441121</v>
      </c>
      <c r="Q176">
        <f t="shared" si="150"/>
        <v>5.1545327402265473E-2</v>
      </c>
      <c r="R176">
        <f t="shared" si="150"/>
        <v>49.210003387377029</v>
      </c>
      <c r="S176">
        <f t="shared" si="150"/>
        <v>36.820134648238302</v>
      </c>
      <c r="T176">
        <f t="shared" si="150"/>
        <v>39.251672612036117</v>
      </c>
      <c r="U176">
        <f t="shared" si="150"/>
        <v>10.605146549079247</v>
      </c>
      <c r="V176">
        <f t="shared" si="150"/>
        <v>3.211614999889373</v>
      </c>
      <c r="W176">
        <f t="shared" si="150"/>
        <v>-2.9161127888536322</v>
      </c>
      <c r="X176">
        <f t="shared" si="150"/>
        <v>20.716123430507608</v>
      </c>
      <c r="Y176">
        <f t="shared" si="150"/>
        <v>14.14771568037494</v>
      </c>
      <c r="Z176">
        <f t="shared" si="150"/>
        <v>35.309788413984606</v>
      </c>
    </row>
    <row r="177" spans="2:26" x14ac:dyDescent="0.25">
      <c r="B177" t="s">
        <v>51</v>
      </c>
      <c r="C177">
        <f t="shared" ref="C177:E177" si="151">(C53-AVERAGE(C$111:C$120))*C$123+C$124</f>
        <v>8.6144826255811164</v>
      </c>
      <c r="D177">
        <f t="shared" si="151"/>
        <v>14.017734245982947</v>
      </c>
      <c r="E177">
        <f t="shared" si="151"/>
        <v>15.282472592934116</v>
      </c>
      <c r="F177">
        <f t="shared" ref="F177:Z177" si="152">(F53-AVERAGE(F$111:F$120))*F$123+F$124</f>
        <v>1.6414863356727305</v>
      </c>
      <c r="G177">
        <f t="shared" si="152"/>
        <v>5.8681156293715304</v>
      </c>
      <c r="H177">
        <f t="shared" si="152"/>
        <v>0.6101398115394443</v>
      </c>
      <c r="I177">
        <f t="shared" si="152"/>
        <v>4.8570667350719461</v>
      </c>
      <c r="J177">
        <f t="shared" si="152"/>
        <v>0.75163219234910095</v>
      </c>
      <c r="K177">
        <f t="shared" si="152"/>
        <v>2.7818210147609204</v>
      </c>
      <c r="L177">
        <f t="shared" si="152"/>
        <v>4.3974140124583156</v>
      </c>
      <c r="M177">
        <f t="shared" si="152"/>
        <v>1.9737609919198056</v>
      </c>
      <c r="N177">
        <f t="shared" si="152"/>
        <v>10.191090098969347</v>
      </c>
      <c r="O177">
        <f t="shared" si="152"/>
        <v>8.454280773950849</v>
      </c>
      <c r="P177">
        <f t="shared" si="152"/>
        <v>7.521059702456653</v>
      </c>
      <c r="Q177">
        <f t="shared" si="152"/>
        <v>6.4136665700685818</v>
      </c>
      <c r="R177">
        <f t="shared" si="152"/>
        <v>4.6452997201848003</v>
      </c>
      <c r="S177">
        <f t="shared" si="152"/>
        <v>4.1433967884289356</v>
      </c>
      <c r="T177">
        <f t="shared" si="152"/>
        <v>4.8997071302543755</v>
      </c>
      <c r="U177">
        <f t="shared" si="152"/>
        <v>8.0267908898515046</v>
      </c>
      <c r="V177">
        <f t="shared" si="152"/>
        <v>4.6925939530640184</v>
      </c>
      <c r="W177">
        <f t="shared" si="152"/>
        <v>0.30089752524672142</v>
      </c>
      <c r="X177">
        <f t="shared" si="152"/>
        <v>2.6642655840371958</v>
      </c>
      <c r="Y177">
        <f t="shared" si="152"/>
        <v>7.8039924747334322</v>
      </c>
      <c r="Z177">
        <f t="shared" si="152"/>
        <v>5.5641897153574096</v>
      </c>
    </row>
    <row r="178" spans="2:26" x14ac:dyDescent="0.25">
      <c r="B178" t="s">
        <v>52</v>
      </c>
      <c r="C178">
        <f t="shared" ref="C178:E178" si="153">(C54-AVERAGE(C$111:C$120))*C$123+C$124</f>
        <v>3.6232885742084862</v>
      </c>
      <c r="D178">
        <f t="shared" si="153"/>
        <v>11.275915170095043</v>
      </c>
      <c r="E178">
        <f t="shared" si="153"/>
        <v>2.2606231105245089</v>
      </c>
      <c r="F178">
        <f t="shared" ref="F178:Z178" si="154">(F54-AVERAGE(F$111:F$120))*F$123+F$124</f>
        <v>1.7428963326733553</v>
      </c>
      <c r="G178">
        <f t="shared" si="154"/>
        <v>3.0321578693105535</v>
      </c>
      <c r="H178">
        <f t="shared" si="154"/>
        <v>-2.0430905814525993</v>
      </c>
      <c r="I178">
        <f t="shared" si="154"/>
        <v>9.0016390654987415</v>
      </c>
      <c r="J178">
        <f t="shared" si="154"/>
        <v>1.1290358438728223</v>
      </c>
      <c r="K178">
        <f t="shared" si="154"/>
        <v>1.6661849311165859</v>
      </c>
      <c r="L178">
        <f t="shared" si="154"/>
        <v>8.8031540794872694</v>
      </c>
      <c r="M178">
        <f t="shared" si="154"/>
        <v>2.7435402974182903</v>
      </c>
      <c r="N178">
        <f t="shared" si="154"/>
        <v>10.191090098969347</v>
      </c>
      <c r="O178">
        <f t="shared" si="154"/>
        <v>9.0113294934851513</v>
      </c>
      <c r="P178">
        <f t="shared" si="154"/>
        <v>7.0735087011669284</v>
      </c>
      <c r="Q178">
        <f t="shared" si="154"/>
        <v>2.8562187043773073</v>
      </c>
      <c r="R178">
        <f t="shared" si="154"/>
        <v>5.6549779630049821</v>
      </c>
      <c r="S178">
        <f t="shared" si="154"/>
        <v>4.8796297292002446</v>
      </c>
      <c r="T178">
        <f t="shared" si="154"/>
        <v>3.9375792715974374</v>
      </c>
      <c r="U178">
        <f t="shared" si="154"/>
        <v>14.897230081104514</v>
      </c>
      <c r="V178">
        <f t="shared" si="154"/>
        <v>5.4207481683048586</v>
      </c>
      <c r="W178">
        <f t="shared" si="154"/>
        <v>4.0052823635242989</v>
      </c>
      <c r="X178">
        <f t="shared" si="154"/>
        <v>3.877245679358881</v>
      </c>
      <c r="Y178">
        <f t="shared" si="154"/>
        <v>6.9680919956150698</v>
      </c>
      <c r="Z178">
        <f t="shared" si="154"/>
        <v>4.7370174833027043</v>
      </c>
    </row>
    <row r="179" spans="2:26" x14ac:dyDescent="0.25">
      <c r="B179" t="s">
        <v>53</v>
      </c>
      <c r="C179">
        <f t="shared" ref="C179:E179" si="155">(C55-AVERAGE(C$111:C$120))*C$123+C$124</f>
        <v>4.0331110667931993</v>
      </c>
      <c r="D179">
        <f t="shared" si="155"/>
        <v>5.9245758156760395</v>
      </c>
      <c r="E179">
        <f t="shared" si="155"/>
        <v>5.1116114932386223</v>
      </c>
      <c r="F179">
        <f t="shared" ref="F179:Z179" si="156">(F55-AVERAGE(F$111:F$120))*F$123+F$124</f>
        <v>0.24486785698012542</v>
      </c>
      <c r="G179">
        <f t="shared" si="156"/>
        <v>2.7325262531037589</v>
      </c>
      <c r="H179">
        <f t="shared" si="156"/>
        <v>-1.8543217242447965</v>
      </c>
      <c r="I179">
        <f t="shared" si="156"/>
        <v>6.5970512531610019</v>
      </c>
      <c r="J179">
        <f t="shared" si="156"/>
        <v>-0.61531470273631106</v>
      </c>
      <c r="K179">
        <f t="shared" si="156"/>
        <v>1.6762599108003096</v>
      </c>
      <c r="L179">
        <f t="shared" si="156"/>
        <v>6.63697057205614</v>
      </c>
      <c r="M179">
        <f t="shared" si="156"/>
        <v>1.4455756090238379</v>
      </c>
      <c r="N179">
        <f t="shared" si="156"/>
        <v>6.3904277082674321</v>
      </c>
      <c r="O179">
        <f t="shared" si="156"/>
        <v>7.2744172305495525</v>
      </c>
      <c r="P179">
        <f t="shared" si="156"/>
        <v>4.9404002753956542</v>
      </c>
      <c r="Q179">
        <f t="shared" si="156"/>
        <v>1.8748899139385322E-2</v>
      </c>
      <c r="R179">
        <f t="shared" si="156"/>
        <v>8.3506772469491146</v>
      </c>
      <c r="S179">
        <f t="shared" si="156"/>
        <v>5.7711683644330032</v>
      </c>
      <c r="T179">
        <f t="shared" si="156"/>
        <v>3.6933321597562108</v>
      </c>
      <c r="U179">
        <f t="shared" si="156"/>
        <v>8.2619787371459275</v>
      </c>
      <c r="V179">
        <f t="shared" si="156"/>
        <v>3.4990639688422509</v>
      </c>
      <c r="W179">
        <f t="shared" si="156"/>
        <v>-0.6084169805098576</v>
      </c>
      <c r="X179">
        <f t="shared" si="156"/>
        <v>12.782352738339767</v>
      </c>
      <c r="Y179">
        <f t="shared" si="156"/>
        <v>10.28952037585565</v>
      </c>
      <c r="Z179">
        <f t="shared" si="156"/>
        <v>3.2957210459644855</v>
      </c>
    </row>
    <row r="180" spans="2:26" x14ac:dyDescent="0.25">
      <c r="B180" t="s">
        <v>54</v>
      </c>
      <c r="C180">
        <f t="shared" ref="C180:E180" si="157">(C56-AVERAGE(C$111:C$120))*C$123+C$124</f>
        <v>5.4155683725335102</v>
      </c>
      <c r="D180">
        <f t="shared" si="157"/>
        <v>6.2156331698610083</v>
      </c>
      <c r="E180">
        <f t="shared" si="157"/>
        <v>5.9562121913518586</v>
      </c>
      <c r="F180">
        <f t="shared" ref="F180:Z180" si="158">(F56-AVERAGE(F$111:F$120))*F$123+F$124</f>
        <v>1.8958226081502969</v>
      </c>
      <c r="G180">
        <f t="shared" si="158"/>
        <v>5.334327453832759</v>
      </c>
      <c r="H180">
        <f t="shared" si="158"/>
        <v>-0.6547984316114539</v>
      </c>
      <c r="I180">
        <f t="shared" si="158"/>
        <v>5.6800197980974705</v>
      </c>
      <c r="J180">
        <f t="shared" si="158"/>
        <v>0.6447265208993378</v>
      </c>
      <c r="K180">
        <f t="shared" si="158"/>
        <v>1.962725166474186</v>
      </c>
      <c r="L180">
        <f t="shared" si="158"/>
        <v>4.989673616548961</v>
      </c>
      <c r="M180">
        <f t="shared" si="158"/>
        <v>1.5634263029762847</v>
      </c>
      <c r="N180">
        <f t="shared" si="158"/>
        <v>5.2668585045777254</v>
      </c>
      <c r="O180">
        <f t="shared" si="158"/>
        <v>2.7007282284877148</v>
      </c>
      <c r="P180">
        <f t="shared" si="158"/>
        <v>5.6838270256243053</v>
      </c>
      <c r="Q180">
        <f t="shared" si="158"/>
        <v>2.353082910791469</v>
      </c>
      <c r="R180">
        <f t="shared" si="158"/>
        <v>18.261966272347493</v>
      </c>
      <c r="S180">
        <f t="shared" si="158"/>
        <v>19.313824921471493</v>
      </c>
      <c r="T180">
        <f t="shared" si="158"/>
        <v>11.501618923953426</v>
      </c>
      <c r="U180">
        <f t="shared" si="158"/>
        <v>16.651481463822332</v>
      </c>
      <c r="V180">
        <f t="shared" si="158"/>
        <v>5.3194495069443519</v>
      </c>
      <c r="W180">
        <f t="shared" si="158"/>
        <v>4.0504096342814497</v>
      </c>
      <c r="X180">
        <f t="shared" si="158"/>
        <v>16.139176947178974</v>
      </c>
      <c r="Y180">
        <f t="shared" si="158"/>
        <v>12.0788829129874</v>
      </c>
      <c r="Z180">
        <f t="shared" si="158"/>
        <v>15.807933095092634</v>
      </c>
    </row>
    <row r="181" spans="2:26" x14ac:dyDescent="0.25">
      <c r="B181" t="s">
        <v>55</v>
      </c>
      <c r="C181">
        <f t="shared" ref="C181:E181" si="159">(C57-AVERAGE(C$111:C$120))*C$123+C$124</f>
        <v>1.9336625723819529</v>
      </c>
      <c r="D181">
        <f t="shared" si="159"/>
        <v>4.2793667712123131</v>
      </c>
      <c r="E181">
        <f t="shared" si="159"/>
        <v>1.1385868604352121</v>
      </c>
      <c r="F181">
        <f t="shared" ref="F181:Z181" si="160">(F57-AVERAGE(F$111:F$120))*F$123+F$124</f>
        <v>4.0566668242396107</v>
      </c>
      <c r="G181">
        <f t="shared" si="160"/>
        <v>6.223789455276262</v>
      </c>
      <c r="H181">
        <f t="shared" si="160"/>
        <v>2.2313091852230862</v>
      </c>
      <c r="I181">
        <f t="shared" si="160"/>
        <v>3.7006476883869555</v>
      </c>
      <c r="J181">
        <f t="shared" si="160"/>
        <v>-0.25198759869885801</v>
      </c>
      <c r="K181">
        <f t="shared" si="160"/>
        <v>1.6131233714489746</v>
      </c>
      <c r="L181">
        <f t="shared" si="160"/>
        <v>10.670570191494535</v>
      </c>
      <c r="M181">
        <f t="shared" si="160"/>
        <v>2.328116601235914</v>
      </c>
      <c r="N181">
        <f t="shared" si="160"/>
        <v>7.4778083333106924</v>
      </c>
      <c r="O181">
        <f t="shared" si="160"/>
        <v>11.272898215612093</v>
      </c>
      <c r="P181">
        <f t="shared" si="160"/>
        <v>6.6119425328222023</v>
      </c>
      <c r="Q181">
        <f t="shared" si="160"/>
        <v>2.554491564358806</v>
      </c>
      <c r="R181">
        <f t="shared" si="160"/>
        <v>8.4978284379998819</v>
      </c>
      <c r="S181">
        <f t="shared" si="160"/>
        <v>5.1083908196907597</v>
      </c>
      <c r="T181">
        <f t="shared" si="160"/>
        <v>6.433015052327848</v>
      </c>
      <c r="U181">
        <f t="shared" si="160"/>
        <v>18.392856217219681</v>
      </c>
      <c r="V181">
        <f t="shared" si="160"/>
        <v>9.8113536160558397</v>
      </c>
      <c r="W181">
        <f t="shared" si="160"/>
        <v>5.3607927588922006</v>
      </c>
      <c r="X181">
        <f t="shared" si="160"/>
        <v>9.8088254781694371</v>
      </c>
      <c r="Y181">
        <f t="shared" si="160"/>
        <v>7.3952463445539323</v>
      </c>
      <c r="Z181">
        <f t="shared" si="160"/>
        <v>3.1766870950638539</v>
      </c>
    </row>
    <row r="182" spans="2:26" x14ac:dyDescent="0.25">
      <c r="B182" t="s">
        <v>56</v>
      </c>
      <c r="C182">
        <f t="shared" ref="C182:E182" si="161">(C58-AVERAGE(C$111:C$120))*C$123+C$124</f>
        <v>13.359545373380142</v>
      </c>
      <c r="D182">
        <f t="shared" si="161"/>
        <v>6.1962293462486775</v>
      </c>
      <c r="E182">
        <f t="shared" si="161"/>
        <v>0.63739974069116156</v>
      </c>
      <c r="F182">
        <f t="shared" ref="F182:Z182" si="162">(F58-AVERAGE(F$111:F$120))*F$123+F$124</f>
        <v>2.4734539510658555</v>
      </c>
      <c r="G182">
        <f t="shared" si="162"/>
        <v>3.0471394501208935</v>
      </c>
      <c r="H182">
        <f t="shared" si="162"/>
        <v>-1.3123121342421955</v>
      </c>
      <c r="I182">
        <f t="shared" si="162"/>
        <v>6.9742962905411234</v>
      </c>
      <c r="J182">
        <f t="shared" si="162"/>
        <v>0.95593235451466452</v>
      </c>
      <c r="K182">
        <f t="shared" si="162"/>
        <v>1.7454414379618788</v>
      </c>
      <c r="L182">
        <f t="shared" si="162"/>
        <v>16.78211383079104</v>
      </c>
      <c r="M182">
        <f t="shared" si="162"/>
        <v>5.0879655796132228</v>
      </c>
      <c r="N182">
        <f t="shared" si="162"/>
        <v>8.0921525374753855</v>
      </c>
      <c r="O182">
        <f t="shared" si="162"/>
        <v>14.961689560122959</v>
      </c>
      <c r="P182">
        <f t="shared" si="162"/>
        <v>7.9178446541915921</v>
      </c>
      <c r="Q182">
        <f t="shared" si="162"/>
        <v>3.6456480246814662</v>
      </c>
      <c r="R182">
        <f t="shared" si="162"/>
        <v>5.4871012520879079</v>
      </c>
      <c r="S182">
        <f t="shared" si="162"/>
        <v>4.6810902873616875</v>
      </c>
      <c r="T182">
        <f t="shared" si="162"/>
        <v>7.1474664325186428</v>
      </c>
      <c r="U182">
        <f t="shared" si="162"/>
        <v>17.218053153922906</v>
      </c>
      <c r="V182">
        <f t="shared" si="162"/>
        <v>7.2717849618739763</v>
      </c>
      <c r="W182">
        <f t="shared" si="162"/>
        <v>5.0398250456319698</v>
      </c>
      <c r="X182">
        <f t="shared" si="162"/>
        <v>10.574229012312559</v>
      </c>
      <c r="Y182">
        <f t="shared" si="162"/>
        <v>8.3742288876655273</v>
      </c>
      <c r="Z182">
        <f t="shared" si="162"/>
        <v>9.6704819324135851</v>
      </c>
    </row>
    <row r="183" spans="2:26" x14ac:dyDescent="0.25">
      <c r="B183" t="s">
        <v>57</v>
      </c>
      <c r="C183">
        <f t="shared" ref="C183:E183" si="163">(C59-AVERAGE(C$111:C$120))*C$123+C$124</f>
        <v>0.87066071057131211</v>
      </c>
      <c r="D183">
        <f t="shared" si="163"/>
        <v>0.87546571388546868</v>
      </c>
      <c r="E183">
        <f t="shared" si="163"/>
        <v>5.7120949556594303E-2</v>
      </c>
      <c r="F183">
        <f t="shared" ref="F183:Z183" si="164">(F59-AVERAGE(F$111:F$120))*F$123+F$124</f>
        <v>10.210225442237522</v>
      </c>
      <c r="G183">
        <f t="shared" si="164"/>
        <v>7.4872361036149124</v>
      </c>
      <c r="H183">
        <f t="shared" si="164"/>
        <v>0.66583596940867684</v>
      </c>
      <c r="I183">
        <f t="shared" si="164"/>
        <v>5.6716365750445794</v>
      </c>
      <c r="J183">
        <f t="shared" si="164"/>
        <v>-0.76787404170910545</v>
      </c>
      <c r="K183">
        <f t="shared" si="164"/>
        <v>1.8680203574471834</v>
      </c>
      <c r="L183">
        <f t="shared" si="164"/>
        <v>6.137266517430672</v>
      </c>
      <c r="M183">
        <f t="shared" si="164"/>
        <v>1.233176517423177</v>
      </c>
      <c r="N183">
        <f t="shared" si="164"/>
        <v>6.1073813252827165</v>
      </c>
      <c r="O183">
        <f t="shared" si="164"/>
        <v>17.833803310532431</v>
      </c>
      <c r="P183">
        <f t="shared" si="164"/>
        <v>12.013699363976674</v>
      </c>
      <c r="Q183">
        <f t="shared" si="164"/>
        <v>4.2961748252840142</v>
      </c>
      <c r="R183">
        <f t="shared" si="164"/>
        <v>4.6736245973354178</v>
      </c>
      <c r="S183">
        <f t="shared" si="164"/>
        <v>3.9662643477188491</v>
      </c>
      <c r="T183">
        <f t="shared" si="164"/>
        <v>7.180616976559496</v>
      </c>
      <c r="U183">
        <f t="shared" si="164"/>
        <v>18.125098072232312</v>
      </c>
      <c r="V183">
        <f t="shared" si="164"/>
        <v>5.6173647582518207</v>
      </c>
      <c r="W183">
        <f t="shared" si="164"/>
        <v>7.5951567522556083</v>
      </c>
      <c r="X183">
        <f t="shared" si="164"/>
        <v>16.270116898587595</v>
      </c>
      <c r="Y183">
        <f t="shared" si="164"/>
        <v>7.2437969083973517</v>
      </c>
      <c r="Z183">
        <f t="shared" si="164"/>
        <v>7.0828203118794777</v>
      </c>
    </row>
    <row r="184" spans="2:26" x14ac:dyDescent="0.25">
      <c r="B184" t="s">
        <v>58</v>
      </c>
      <c r="C184">
        <f t="shared" ref="C184:E184" si="165">(C60-AVERAGE(C$111:C$120))*C$123+C$124</f>
        <v>0.64712116916146822</v>
      </c>
      <c r="D184">
        <f t="shared" si="165"/>
        <v>2.9963624341787716</v>
      </c>
      <c r="E184">
        <f t="shared" si="165"/>
        <v>0.8697571379886897</v>
      </c>
      <c r="F184">
        <f t="shared" ref="F184:Z184" si="166">(F60-AVERAGE(F$111:F$120))*F$123+F$124</f>
        <v>2.9139789780365706</v>
      </c>
      <c r="G184">
        <f t="shared" si="166"/>
        <v>4.8060880119274465</v>
      </c>
      <c r="H184">
        <f t="shared" si="166"/>
        <v>-1.1310192713792562</v>
      </c>
      <c r="I184">
        <f t="shared" si="166"/>
        <v>11.929246849414106</v>
      </c>
      <c r="J184">
        <f t="shared" si="166"/>
        <v>2.1064047760950384</v>
      </c>
      <c r="K184">
        <f t="shared" si="166"/>
        <v>5.572926219808501</v>
      </c>
      <c r="L184">
        <f t="shared" si="166"/>
        <v>4.9973466154683539</v>
      </c>
      <c r="M184">
        <f t="shared" si="166"/>
        <v>0.88417775783218011</v>
      </c>
      <c r="N184">
        <f t="shared" si="166"/>
        <v>5.2440252347174665</v>
      </c>
      <c r="O184">
        <f t="shared" si="166"/>
        <v>42.661980071590932</v>
      </c>
      <c r="P184">
        <f t="shared" si="166"/>
        <v>8.3644613110109827</v>
      </c>
      <c r="Q184">
        <f t="shared" si="166"/>
        <v>1.9911646789022701</v>
      </c>
      <c r="R184">
        <f t="shared" si="166"/>
        <v>5.7154273959483728</v>
      </c>
      <c r="S184">
        <f t="shared" si="166"/>
        <v>4.7641998211545715</v>
      </c>
      <c r="T184">
        <f t="shared" si="166"/>
        <v>5.1378575903179735</v>
      </c>
      <c r="U184">
        <f t="shared" si="166"/>
        <v>11.770102778189784</v>
      </c>
      <c r="V184">
        <f t="shared" si="166"/>
        <v>4.7266093707164396</v>
      </c>
      <c r="W184">
        <f t="shared" si="166"/>
        <v>-0.36642199107463891</v>
      </c>
      <c r="X184">
        <f t="shared" si="166"/>
        <v>10.427814339373828</v>
      </c>
      <c r="Y184">
        <f t="shared" si="166"/>
        <v>7.7897679420557422</v>
      </c>
      <c r="Z184">
        <f t="shared" si="166"/>
        <v>6.0585217917090768</v>
      </c>
    </row>
    <row r="185" spans="2:26" x14ac:dyDescent="0.25">
      <c r="B185" t="s">
        <v>59</v>
      </c>
      <c r="C185">
        <f t="shared" ref="C185:E185" si="167">(C61-AVERAGE(C$111:C$120))*C$123+C$124</f>
        <v>-0.94857066366837461</v>
      </c>
      <c r="D185">
        <f t="shared" si="167"/>
        <v>1.1065476132686873</v>
      </c>
      <c r="E185">
        <f t="shared" si="167"/>
        <v>-0.2584261331931349</v>
      </c>
      <c r="F185">
        <f t="shared" ref="F185:Z185" si="168">(F61-AVERAGE(F$111:F$120))*F$123+F$124</f>
        <v>2.0386078839271766</v>
      </c>
      <c r="G185">
        <f t="shared" si="168"/>
        <v>3.7568224818403197</v>
      </c>
      <c r="H185">
        <f t="shared" si="168"/>
        <v>-1.047661934434029</v>
      </c>
      <c r="I185">
        <f t="shared" si="168"/>
        <v>19.022385021388494</v>
      </c>
      <c r="J185">
        <f t="shared" si="168"/>
        <v>6.7973191140864504</v>
      </c>
      <c r="K185">
        <f t="shared" si="168"/>
        <v>14.163861396119676</v>
      </c>
      <c r="L185">
        <f t="shared" si="168"/>
        <v>4.3341117713733235</v>
      </c>
      <c r="M185">
        <f t="shared" si="168"/>
        <v>0.34608220294475628</v>
      </c>
      <c r="N185">
        <f t="shared" si="168"/>
        <v>5.1212425571670188</v>
      </c>
      <c r="O185">
        <f t="shared" si="168"/>
        <v>0.48823868869860054</v>
      </c>
      <c r="P185">
        <f t="shared" si="168"/>
        <v>5.5863437525528488</v>
      </c>
      <c r="Q185">
        <f t="shared" si="168"/>
        <v>0.44162990356429183</v>
      </c>
      <c r="R185">
        <f t="shared" si="168"/>
        <v>3.6490930652777172</v>
      </c>
      <c r="S185">
        <f t="shared" si="168"/>
        <v>4.306257895053375</v>
      </c>
      <c r="T185">
        <f t="shared" si="168"/>
        <v>5.1260453274988187</v>
      </c>
      <c r="U185">
        <f t="shared" si="168"/>
        <v>11.712157946247681</v>
      </c>
      <c r="V185">
        <f t="shared" si="168"/>
        <v>6.5683012693261009</v>
      </c>
      <c r="W185">
        <f t="shared" si="168"/>
        <v>1.3111842993224245</v>
      </c>
      <c r="X185">
        <f t="shared" si="168"/>
        <v>4.9104809322923675</v>
      </c>
      <c r="Y185">
        <f t="shared" si="168"/>
        <v>6.785683282454106</v>
      </c>
      <c r="Z185">
        <f t="shared" si="168"/>
        <v>2.6694659921815456</v>
      </c>
    </row>
    <row r="186" spans="2:26" x14ac:dyDescent="0.25">
      <c r="B186" t="s">
        <v>60</v>
      </c>
      <c r="C186">
        <f t="shared" ref="C186:E186" si="169">(C62-AVERAGE(C$111:C$120))*C$123+C$124</f>
        <v>3.2693509669762331</v>
      </c>
      <c r="D186">
        <f t="shared" si="169"/>
        <v>7.1623045642808094</v>
      </c>
      <c r="E186">
        <f t="shared" si="169"/>
        <v>7.7023759830357506</v>
      </c>
      <c r="F186">
        <f t="shared" ref="F186:Z186" si="170">(F62-AVERAGE(F$111:F$120))*F$123+F$124</f>
        <v>3.9759444666271127</v>
      </c>
      <c r="G186">
        <f t="shared" si="170"/>
        <v>7.8928485322207775</v>
      </c>
      <c r="H186">
        <f t="shared" si="170"/>
        <v>4.9835965032845708</v>
      </c>
      <c r="I186">
        <f t="shared" si="170"/>
        <v>25.116988180840686</v>
      </c>
      <c r="J186">
        <f t="shared" si="170"/>
        <v>6.7566112605450801</v>
      </c>
      <c r="K186">
        <f t="shared" si="170"/>
        <v>8.6182567455420447</v>
      </c>
      <c r="L186">
        <f t="shared" si="170"/>
        <v>5.07551529195967</v>
      </c>
      <c r="M186">
        <f t="shared" si="170"/>
        <v>0.4374164907579029</v>
      </c>
      <c r="N186">
        <f t="shared" si="170"/>
        <v>4.8162245371469607</v>
      </c>
      <c r="O186">
        <f t="shared" si="170"/>
        <v>4.4528550379480389</v>
      </c>
      <c r="P186">
        <f t="shared" si="170"/>
        <v>8.8369281648429325</v>
      </c>
      <c r="Q186">
        <f t="shared" si="170"/>
        <v>3.0055389130565384</v>
      </c>
      <c r="R186">
        <f t="shared" si="170"/>
        <v>6.8207884554846654</v>
      </c>
      <c r="S186">
        <f t="shared" si="170"/>
        <v>6.0284721230948124</v>
      </c>
      <c r="T186">
        <f t="shared" si="170"/>
        <v>8.209808004770343</v>
      </c>
      <c r="U186">
        <f t="shared" si="170"/>
        <v>12.371138387942198</v>
      </c>
      <c r="V186">
        <f t="shared" si="170"/>
        <v>6.5084939415855807</v>
      </c>
      <c r="W186">
        <f t="shared" si="170"/>
        <v>5.2846404894895107</v>
      </c>
      <c r="X186">
        <f t="shared" si="170"/>
        <v>59.743371129444562</v>
      </c>
      <c r="Y186">
        <f t="shared" si="170"/>
        <v>53.003700163917443</v>
      </c>
      <c r="Z186">
        <f t="shared" si="170"/>
        <v>53.315758477290942</v>
      </c>
    </row>
    <row r="187" spans="2:26" x14ac:dyDescent="0.25">
      <c r="B187" t="s">
        <v>61</v>
      </c>
      <c r="C187">
        <f t="shared" ref="C187:E187" si="171">(C63-AVERAGE(C$111:C$120))*C$123+C$124</f>
        <v>2.5099506809101677</v>
      </c>
      <c r="D187">
        <f t="shared" si="171"/>
        <v>1.2911779349132941</v>
      </c>
      <c r="E187">
        <f t="shared" si="171"/>
        <v>0.97630550359249435</v>
      </c>
      <c r="F187">
        <f t="shared" ref="F187:Z187" si="172">(F63-AVERAGE(F$111:F$120))*F$123+F$124</f>
        <v>16.221810064434557</v>
      </c>
      <c r="G187">
        <f t="shared" si="172"/>
        <v>21.72195736689104</v>
      </c>
      <c r="H187">
        <f t="shared" si="172"/>
        <v>19.105376021014411</v>
      </c>
      <c r="I187">
        <f t="shared" si="172"/>
        <v>7.4074294816071893</v>
      </c>
      <c r="J187">
        <f t="shared" si="172"/>
        <v>0.66831424911957038</v>
      </c>
      <c r="K187">
        <f t="shared" si="172"/>
        <v>3.7785723381373155</v>
      </c>
      <c r="L187">
        <f t="shared" si="172"/>
        <v>11.980734756980885</v>
      </c>
      <c r="M187">
        <f t="shared" si="172"/>
        <v>3.3582388033748045</v>
      </c>
      <c r="N187">
        <f t="shared" si="172"/>
        <v>7.6738298009789503</v>
      </c>
      <c r="O187">
        <f t="shared" si="172"/>
        <v>8.8488773999469554</v>
      </c>
      <c r="P187">
        <f t="shared" si="172"/>
        <v>6.0064873160461243</v>
      </c>
      <c r="Q187">
        <f t="shared" si="172"/>
        <v>5.1095262462034512</v>
      </c>
      <c r="R187">
        <f t="shared" si="172"/>
        <v>4.6528990774691135</v>
      </c>
      <c r="S187">
        <f t="shared" si="172"/>
        <v>6.1493587177026434</v>
      </c>
      <c r="T187">
        <f t="shared" si="172"/>
        <v>4.8071142313816475</v>
      </c>
      <c r="U187">
        <f t="shared" si="172"/>
        <v>15.23694586052979</v>
      </c>
      <c r="V187">
        <f t="shared" si="172"/>
        <v>6.0804977524424793</v>
      </c>
      <c r="W187">
        <f t="shared" si="172"/>
        <v>4.3177887135175661</v>
      </c>
      <c r="X187">
        <f t="shared" si="172"/>
        <v>9.3552971010177561</v>
      </c>
      <c r="Y187">
        <f t="shared" si="172"/>
        <v>7.5927163276089216</v>
      </c>
      <c r="Z187">
        <f t="shared" si="172"/>
        <v>2.9371028372001629</v>
      </c>
    </row>
    <row r="188" spans="2:26" x14ac:dyDescent="0.25">
      <c r="B188" t="s">
        <v>62</v>
      </c>
      <c r="C188">
        <f t="shared" ref="C188:E188" si="173">(C64-AVERAGE(C$111:C$120))*C$123+C$124</f>
        <v>1.9768643631863383</v>
      </c>
      <c r="D188">
        <f t="shared" si="173"/>
        <v>2.140830211271437</v>
      </c>
      <c r="E188">
        <f t="shared" si="173"/>
        <v>1.383648101323963</v>
      </c>
      <c r="F188">
        <f t="shared" ref="F188:Z188" si="174">(F64-AVERAGE(F$111:F$120))*F$123+F$124</f>
        <v>1.172160869553839</v>
      </c>
      <c r="G188">
        <f t="shared" si="174"/>
        <v>2.8346229519594077</v>
      </c>
      <c r="H188">
        <f t="shared" si="174"/>
        <v>-1.0091605635579821</v>
      </c>
      <c r="I188">
        <f t="shared" si="174"/>
        <v>13.103363811432979</v>
      </c>
      <c r="J188">
        <f t="shared" si="174"/>
        <v>5.1952558312574277</v>
      </c>
      <c r="K188">
        <f t="shared" si="174"/>
        <v>4.4012060825914388</v>
      </c>
      <c r="L188">
        <f t="shared" si="174"/>
        <v>13.048720294073895</v>
      </c>
      <c r="M188">
        <f t="shared" si="174"/>
        <v>6.1113917195957237</v>
      </c>
      <c r="N188">
        <f t="shared" si="174"/>
        <v>16.833417546242316</v>
      </c>
      <c r="O188">
        <f t="shared" si="174"/>
        <v>4.0484425754843691</v>
      </c>
      <c r="P188">
        <f t="shared" si="174"/>
        <v>5.0518987155221131</v>
      </c>
      <c r="Q188">
        <f t="shared" si="174"/>
        <v>6.4663898707417955E-2</v>
      </c>
      <c r="R188">
        <f t="shared" si="174"/>
        <v>9.9102726168886015</v>
      </c>
      <c r="S188">
        <f t="shared" si="174"/>
        <v>10.324983173114834</v>
      </c>
      <c r="T188">
        <f t="shared" si="174"/>
        <v>10.551303328115644</v>
      </c>
      <c r="U188">
        <f t="shared" si="174"/>
        <v>23.930942998196077</v>
      </c>
      <c r="V188">
        <f t="shared" si="174"/>
        <v>11.408956858324501</v>
      </c>
      <c r="W188">
        <f t="shared" si="174"/>
        <v>7.7818708350133168</v>
      </c>
      <c r="X188">
        <f t="shared" si="174"/>
        <v>1.5298494595606851</v>
      </c>
      <c r="Y188">
        <f t="shared" si="174"/>
        <v>7.3366747394105039</v>
      </c>
      <c r="Z188">
        <f t="shared" si="174"/>
        <v>1.7975612562852015</v>
      </c>
    </row>
    <row r="189" spans="2:26" x14ac:dyDescent="0.25">
      <c r="B189" t="s">
        <v>63</v>
      </c>
      <c r="C189">
        <f t="shared" ref="C189:E189" si="175">(C65-AVERAGE(C$111:C$120))*C$123+C$124</f>
        <v>3.0057804083990241</v>
      </c>
      <c r="D189">
        <f t="shared" si="175"/>
        <v>1.7151220811099865</v>
      </c>
      <c r="E189">
        <f t="shared" si="175"/>
        <v>1.0160562399908366</v>
      </c>
      <c r="F189">
        <f t="shared" ref="F189:Z189" si="176">(F65-AVERAGE(F$111:F$120))*F$123+F$124</f>
        <v>-0.63415399702129016</v>
      </c>
      <c r="G189">
        <f t="shared" si="176"/>
        <v>3.0310481225838619</v>
      </c>
      <c r="H189">
        <f t="shared" si="176"/>
        <v>-1.5448155583674492</v>
      </c>
      <c r="I189">
        <f t="shared" si="176"/>
        <v>19.492776981578523</v>
      </c>
      <c r="J189">
        <f t="shared" si="176"/>
        <v>9.3866429571010102</v>
      </c>
      <c r="K189">
        <f t="shared" si="176"/>
        <v>8.9933818224326885</v>
      </c>
      <c r="L189">
        <f t="shared" si="176"/>
        <v>4.4309833827306599</v>
      </c>
      <c r="M189">
        <f t="shared" si="176"/>
        <v>0.79364699747780021</v>
      </c>
      <c r="N189">
        <f t="shared" si="176"/>
        <v>4.1786162467095505</v>
      </c>
      <c r="O189">
        <f t="shared" si="176"/>
        <v>-0.61162578749203966</v>
      </c>
      <c r="P189">
        <f t="shared" si="176"/>
        <v>5.3786078319820438</v>
      </c>
      <c r="Q189">
        <f t="shared" si="176"/>
        <v>1.9869204352447205</v>
      </c>
      <c r="R189">
        <f t="shared" si="176"/>
        <v>7.3582702706841854</v>
      </c>
      <c r="S189">
        <f t="shared" si="176"/>
        <v>7.4992590241567658</v>
      </c>
      <c r="T189">
        <f t="shared" si="176"/>
        <v>5.6911287391377252</v>
      </c>
      <c r="U189">
        <f t="shared" si="176"/>
        <v>8.9637550351114097</v>
      </c>
      <c r="V189">
        <f t="shared" si="176"/>
        <v>5.4637346851183581</v>
      </c>
      <c r="W189">
        <f t="shared" si="176"/>
        <v>0.56545615006051575</v>
      </c>
      <c r="X189">
        <f t="shared" si="176"/>
        <v>19.997144060954813</v>
      </c>
      <c r="Y189">
        <f t="shared" si="176"/>
        <v>24.121623299084533</v>
      </c>
      <c r="Z189">
        <f t="shared" si="176"/>
        <v>34.029225719263806</v>
      </c>
    </row>
    <row r="190" spans="2:26" x14ac:dyDescent="0.25">
      <c r="B190" t="s">
        <v>64</v>
      </c>
      <c r="C190">
        <f t="shared" ref="C190:E190" si="177">(C66-AVERAGE(C$111:C$120))*C$123+C$124</f>
        <v>6.3957337730770272</v>
      </c>
      <c r="D190">
        <f t="shared" si="177"/>
        <v>64.374184487912174</v>
      </c>
      <c r="E190">
        <f t="shared" si="177"/>
        <v>2.3577460437864395</v>
      </c>
      <c r="F190">
        <f t="shared" ref="F190:Z190" si="178">(F66-AVERAGE(F$111:F$120))*F$123+F$124</f>
        <v>2.8884236587924121</v>
      </c>
      <c r="G190">
        <f t="shared" si="178"/>
        <v>4.685125618718037</v>
      </c>
      <c r="H190">
        <f t="shared" si="178"/>
        <v>0.2292378996686506</v>
      </c>
      <c r="I190">
        <f t="shared" si="178"/>
        <v>2.8581337715713504</v>
      </c>
      <c r="J190">
        <f t="shared" si="178"/>
        <v>-1.4648533658940419</v>
      </c>
      <c r="K190">
        <f t="shared" si="178"/>
        <v>1.9331718927352632</v>
      </c>
      <c r="L190">
        <f t="shared" si="178"/>
        <v>13.039608607857117</v>
      </c>
      <c r="M190">
        <f t="shared" si="178"/>
        <v>7.1439245041109158</v>
      </c>
      <c r="N190">
        <f t="shared" si="178"/>
        <v>13.50105259588193</v>
      </c>
      <c r="O190">
        <f t="shared" si="178"/>
        <v>11.697433142834271</v>
      </c>
      <c r="P190">
        <f t="shared" si="178"/>
        <v>7.0429867818027025</v>
      </c>
      <c r="Q190">
        <f t="shared" si="178"/>
        <v>2.2967502222458158</v>
      </c>
      <c r="R190">
        <f t="shared" si="178"/>
        <v>5.3841645034185905</v>
      </c>
      <c r="S190">
        <f t="shared" si="178"/>
        <v>4.5299820441018976</v>
      </c>
      <c r="T190">
        <f t="shared" si="178"/>
        <v>5.3958221686588637</v>
      </c>
      <c r="U190">
        <f t="shared" si="178"/>
        <v>11.645123728902893</v>
      </c>
      <c r="V190">
        <f t="shared" si="178"/>
        <v>4.9994803035325655</v>
      </c>
      <c r="W190">
        <f t="shared" si="178"/>
        <v>-0.27898790398265949</v>
      </c>
      <c r="X190">
        <f t="shared" si="178"/>
        <v>15.326158885250898</v>
      </c>
      <c r="Y190">
        <f t="shared" si="178"/>
        <v>9.8485598628472637</v>
      </c>
      <c r="Z190">
        <f t="shared" si="178"/>
        <v>6.6635478606180181</v>
      </c>
    </row>
    <row r="191" spans="2:26" x14ac:dyDescent="0.25">
      <c r="B191" t="s">
        <v>65</v>
      </c>
      <c r="C191">
        <f t="shared" ref="C191:E191" si="179">(C67-AVERAGE(C$111:C$120))*C$123+C$124</f>
        <v>0.49968019504008188</v>
      </c>
      <c r="D191">
        <f t="shared" si="179"/>
        <v>3.0769177019026923</v>
      </c>
      <c r="E191">
        <f t="shared" si="179"/>
        <v>0.79148506941050978</v>
      </c>
      <c r="F191">
        <f t="shared" ref="F191:Z191" si="180">(F67-AVERAGE(F$111:F$120))*F$123+F$124</f>
        <v>26.713688354119196</v>
      </c>
      <c r="G191">
        <f t="shared" si="180"/>
        <v>24.34539862879053</v>
      </c>
      <c r="H191">
        <f t="shared" si="180"/>
        <v>31.120420332361725</v>
      </c>
      <c r="I191">
        <f t="shared" si="180"/>
        <v>3.3424977701828644</v>
      </c>
      <c r="J191">
        <f t="shared" si="180"/>
        <v>-1.0665251167555985</v>
      </c>
      <c r="K191">
        <f t="shared" si="180"/>
        <v>1.8461912347991156</v>
      </c>
      <c r="L191">
        <f t="shared" si="180"/>
        <v>6.3338871147401168</v>
      </c>
      <c r="M191">
        <f t="shared" si="180"/>
        <v>0.90480162927385832</v>
      </c>
      <c r="N191">
        <f t="shared" si="180"/>
        <v>6.0509443752507561</v>
      </c>
      <c r="O191">
        <f t="shared" si="180"/>
        <v>9.4064169113046372</v>
      </c>
      <c r="P191">
        <f t="shared" si="180"/>
        <v>5.5281029472353964</v>
      </c>
      <c r="Q191">
        <f t="shared" si="180"/>
        <v>2.5668384549989489</v>
      </c>
      <c r="R191">
        <f t="shared" si="180"/>
        <v>6.8974728789899942</v>
      </c>
      <c r="S191">
        <f t="shared" si="180"/>
        <v>7.6151086773226044</v>
      </c>
      <c r="T191">
        <f t="shared" si="180"/>
        <v>4.9503855481559089</v>
      </c>
      <c r="U191">
        <f t="shared" si="180"/>
        <v>8.2237275735763031</v>
      </c>
      <c r="V191">
        <f t="shared" si="180"/>
        <v>3.5599926839779066</v>
      </c>
      <c r="W191">
        <f t="shared" si="180"/>
        <v>-1.6965482966416439</v>
      </c>
      <c r="X191">
        <f t="shared" si="180"/>
        <v>17.41524629181572</v>
      </c>
      <c r="Y191">
        <f t="shared" si="180"/>
        <v>16.793897127033418</v>
      </c>
      <c r="Z191">
        <f t="shared" si="180"/>
        <v>8.8713622875138043</v>
      </c>
    </row>
    <row r="192" spans="2:26" x14ac:dyDescent="0.25">
      <c r="B192" t="s">
        <v>66</v>
      </c>
      <c r="C192">
        <f t="shared" ref="C192:E192" si="181">(C68-AVERAGE(C$111:C$120))*C$123+C$124</f>
        <v>2.5111397210240498</v>
      </c>
      <c r="D192">
        <f t="shared" si="181"/>
        <v>6.9165227985246114</v>
      </c>
      <c r="E192">
        <f t="shared" si="181"/>
        <v>2.728206514962745</v>
      </c>
      <c r="F192">
        <f t="shared" ref="F192:Z192" si="182">(F68-AVERAGE(F$111:F$120))*F$123+F$124</f>
        <v>9.0987718751106748</v>
      </c>
      <c r="G192">
        <f t="shared" si="182"/>
        <v>5.4253266854214885</v>
      </c>
      <c r="H192">
        <f t="shared" si="182"/>
        <v>2.1031457164203182E-2</v>
      </c>
      <c r="I192">
        <f t="shared" si="182"/>
        <v>4.2902677097736639</v>
      </c>
      <c r="J192">
        <f t="shared" si="182"/>
        <v>0.94946475161556743</v>
      </c>
      <c r="K192">
        <f t="shared" si="182"/>
        <v>1.8136154671550757</v>
      </c>
      <c r="L192">
        <f t="shared" si="182"/>
        <v>7.5649238788702275</v>
      </c>
      <c r="M192">
        <f t="shared" si="182"/>
        <v>4.2372978432655586</v>
      </c>
      <c r="N192">
        <f t="shared" si="182"/>
        <v>8.2571552234466896</v>
      </c>
      <c r="O192">
        <f t="shared" si="182"/>
        <v>6.029769166462331</v>
      </c>
      <c r="P192">
        <f t="shared" si="182"/>
        <v>7.422330636758085</v>
      </c>
      <c r="Q192">
        <f t="shared" si="182"/>
        <v>2.056757535428031</v>
      </c>
      <c r="R192">
        <f t="shared" si="182"/>
        <v>4.7050583024659822</v>
      </c>
      <c r="S192">
        <f t="shared" si="182"/>
        <v>5.0798481515194656</v>
      </c>
      <c r="T192">
        <f t="shared" si="182"/>
        <v>5.108136412902037</v>
      </c>
      <c r="U192">
        <f t="shared" si="182"/>
        <v>11.080066936369434</v>
      </c>
      <c r="V192">
        <f t="shared" si="182"/>
        <v>7.4747560803933695</v>
      </c>
      <c r="W192">
        <f t="shared" si="182"/>
        <v>3.3520651193145472</v>
      </c>
      <c r="X192">
        <f t="shared" si="182"/>
        <v>11.415815790911608</v>
      </c>
      <c r="Y192">
        <f t="shared" si="182"/>
        <v>11.281053977212267</v>
      </c>
      <c r="Z192">
        <f t="shared" si="182"/>
        <v>14.939061071321147</v>
      </c>
    </row>
    <row r="193" spans="2:26" x14ac:dyDescent="0.25">
      <c r="B193" t="s">
        <v>67</v>
      </c>
      <c r="C193">
        <f t="shared" ref="C193:E193" si="183">(C69-AVERAGE(C$111:C$120))*C$123+C$124</f>
        <v>15.059080042822359</v>
      </c>
      <c r="D193">
        <f t="shared" si="183"/>
        <v>46.890751418546763</v>
      </c>
      <c r="E193">
        <f t="shared" si="183"/>
        <v>14.753828778976782</v>
      </c>
      <c r="F193">
        <f t="shared" ref="F193:Z193" si="184">(F69-AVERAGE(F$111:F$120))*F$123+F$124</f>
        <v>8.4700298937067977</v>
      </c>
      <c r="G193">
        <f t="shared" si="184"/>
        <v>6.5339636653866293</v>
      </c>
      <c r="H193">
        <f t="shared" si="184"/>
        <v>14.571185450854717</v>
      </c>
      <c r="I193">
        <f t="shared" si="184"/>
        <v>5.989733316440411</v>
      </c>
      <c r="J193">
        <f t="shared" si="184"/>
        <v>1.0392502977441946</v>
      </c>
      <c r="K193">
        <f t="shared" si="184"/>
        <v>2.6337188134101828</v>
      </c>
      <c r="L193">
        <f t="shared" si="184"/>
        <v>7.470450079675202</v>
      </c>
      <c r="M193">
        <f t="shared" si="184"/>
        <v>2.3227597515108029</v>
      </c>
      <c r="N193">
        <f t="shared" si="184"/>
        <v>6.3503617819088651</v>
      </c>
      <c r="O193">
        <f t="shared" si="184"/>
        <v>9.5202806143283887</v>
      </c>
      <c r="P193">
        <f t="shared" si="184"/>
        <v>7.1977765157212783</v>
      </c>
      <c r="Q193">
        <f t="shared" si="184"/>
        <v>2.2338582480475857</v>
      </c>
      <c r="R193">
        <f t="shared" si="184"/>
        <v>6.9700121985220633</v>
      </c>
      <c r="S193">
        <f t="shared" si="184"/>
        <v>6.3466389241807022</v>
      </c>
      <c r="T193">
        <f t="shared" si="184"/>
        <v>6.5096042402843004</v>
      </c>
      <c r="U193">
        <f t="shared" si="184"/>
        <v>21.687000976908713</v>
      </c>
      <c r="V193">
        <f t="shared" si="184"/>
        <v>9.0050760789539446</v>
      </c>
      <c r="W193">
        <f t="shared" si="184"/>
        <v>10.769296159136667</v>
      </c>
      <c r="X193">
        <f t="shared" si="184"/>
        <v>10.836108915129802</v>
      </c>
      <c r="Y193">
        <f t="shared" si="184"/>
        <v>10.3401429774439</v>
      </c>
      <c r="Z193">
        <f t="shared" si="184"/>
        <v>7.4452294107998709</v>
      </c>
    </row>
    <row r="194" spans="2:26" x14ac:dyDescent="0.25">
      <c r="B194" t="s">
        <v>68</v>
      </c>
      <c r="C194">
        <f t="shared" ref="C194:E194" si="185">(C70-AVERAGE(C$111:C$120))*C$123+C$124</f>
        <v>6.9866867096764551</v>
      </c>
      <c r="D194">
        <f t="shared" si="185"/>
        <v>21.97976986824289</v>
      </c>
      <c r="E194">
        <f t="shared" si="185"/>
        <v>5.3796216128728078</v>
      </c>
      <c r="F194">
        <f t="shared" ref="F194:Z194" si="186">(F70-AVERAGE(F$111:F$120))*F$123+F$124</f>
        <v>3.1135538521337986</v>
      </c>
      <c r="G194">
        <f t="shared" si="186"/>
        <v>3.8511509536091255</v>
      </c>
      <c r="H194">
        <f t="shared" si="186"/>
        <v>-1.0222435536614933</v>
      </c>
      <c r="I194">
        <f t="shared" si="186"/>
        <v>14.120528208517159</v>
      </c>
      <c r="J194">
        <f t="shared" si="186"/>
        <v>5.6963048323226904</v>
      </c>
      <c r="K194">
        <f t="shared" si="186"/>
        <v>8.9503952424488009</v>
      </c>
      <c r="L194">
        <f t="shared" si="186"/>
        <v>8.8544672597607104</v>
      </c>
      <c r="M194">
        <f t="shared" si="186"/>
        <v>7.2111529681610618</v>
      </c>
      <c r="N194">
        <f t="shared" si="186"/>
        <v>6.6782130717891821</v>
      </c>
      <c r="O194">
        <f t="shared" si="186"/>
        <v>6.9504946271199142</v>
      </c>
      <c r="P194">
        <f t="shared" si="186"/>
        <v>5.4493065635706088</v>
      </c>
      <c r="Q194">
        <f t="shared" si="186"/>
        <v>1.7658339247196559</v>
      </c>
      <c r="R194">
        <f t="shared" si="186"/>
        <v>5.9472077931198895</v>
      </c>
      <c r="S194">
        <f t="shared" si="186"/>
        <v>8.2485040636532219</v>
      </c>
      <c r="T194">
        <f t="shared" si="186"/>
        <v>14.514126983573922</v>
      </c>
      <c r="U194">
        <f t="shared" si="186"/>
        <v>49.233898337306641</v>
      </c>
      <c r="V194">
        <f t="shared" si="186"/>
        <v>17.460337038270069</v>
      </c>
      <c r="W194">
        <f t="shared" si="186"/>
        <v>16.083596381675584</v>
      </c>
      <c r="X194">
        <f t="shared" si="186"/>
        <v>40.459487376538483</v>
      </c>
      <c r="Y194">
        <f t="shared" si="186"/>
        <v>9.5803855850119941</v>
      </c>
      <c r="Z194">
        <f t="shared" si="186"/>
        <v>26.289744376629123</v>
      </c>
    </row>
    <row r="195" spans="2:26" x14ac:dyDescent="0.25">
      <c r="B195" t="s">
        <v>69</v>
      </c>
      <c r="C195">
        <f t="shared" ref="C195:E195" si="187">(C71-AVERAGE(C$111:C$120))*C$123+C$124</f>
        <v>1.308227472479943</v>
      </c>
      <c r="D195">
        <f t="shared" si="187"/>
        <v>2.3348684473947499</v>
      </c>
      <c r="E195">
        <f t="shared" si="187"/>
        <v>1.236529396509479</v>
      </c>
      <c r="F195">
        <f t="shared" ref="F195:Z195" si="188">(F71-AVERAGE(F$111:F$120))*F$123+F$124</f>
        <v>3.9240225481627924</v>
      </c>
      <c r="G195">
        <f t="shared" si="188"/>
        <v>3.4638493459936761</v>
      </c>
      <c r="H195">
        <f t="shared" si="188"/>
        <v>-0.84319348910201297</v>
      </c>
      <c r="I195">
        <f t="shared" si="188"/>
        <v>5.6422952943594593</v>
      </c>
      <c r="J195">
        <f t="shared" si="188"/>
        <v>-0.11997241011142745</v>
      </c>
      <c r="K195">
        <f t="shared" si="188"/>
        <v>1.7236123153138108</v>
      </c>
      <c r="L195">
        <f t="shared" si="188"/>
        <v>4.9858371170892637</v>
      </c>
      <c r="M195">
        <f t="shared" si="188"/>
        <v>0.94792426956100373</v>
      </c>
      <c r="N195">
        <f t="shared" si="188"/>
        <v>4.5012977396403748</v>
      </c>
      <c r="O195">
        <f t="shared" si="188"/>
        <v>8.1313397541679642</v>
      </c>
      <c r="P195">
        <f t="shared" si="188"/>
        <v>6.4549726618061829</v>
      </c>
      <c r="Q195">
        <f t="shared" si="188"/>
        <v>6.9067705150093017</v>
      </c>
      <c r="R195">
        <f t="shared" si="188"/>
        <v>5.7447885490923056</v>
      </c>
      <c r="S195">
        <f t="shared" si="188"/>
        <v>5.3728302453953916</v>
      </c>
      <c r="T195">
        <f t="shared" si="188"/>
        <v>6.7534703113894254</v>
      </c>
      <c r="U195">
        <f t="shared" si="188"/>
        <v>10.529022946331777</v>
      </c>
      <c r="V195">
        <f t="shared" si="188"/>
        <v>4.0586362790144985</v>
      </c>
      <c r="W195">
        <f t="shared" si="188"/>
        <v>0.98965249517772813</v>
      </c>
      <c r="X195">
        <f t="shared" si="188"/>
        <v>9.1636486266833206</v>
      </c>
      <c r="Y195">
        <f t="shared" si="188"/>
        <v>6.4865497276144515</v>
      </c>
      <c r="Z195">
        <f t="shared" si="188"/>
        <v>3.5201417432038928</v>
      </c>
    </row>
    <row r="196" spans="2:26" x14ac:dyDescent="0.25">
      <c r="B196" t="s">
        <v>70</v>
      </c>
      <c r="C196">
        <f t="shared" ref="C196:E196" si="189">(C72-AVERAGE(C$111:C$120))*C$123+C$124</f>
        <v>17.134351388251336</v>
      </c>
      <c r="D196">
        <f t="shared" si="189"/>
        <v>49.776041190234928</v>
      </c>
      <c r="E196">
        <f t="shared" si="189"/>
        <v>2.4331495025214385</v>
      </c>
      <c r="F196">
        <f t="shared" ref="F196:Z196" si="190">(F72-AVERAGE(F$111:F$120))*F$123+F$124</f>
        <v>1.3620003839390087</v>
      </c>
      <c r="G196">
        <f t="shared" si="190"/>
        <v>2.703672838209771</v>
      </c>
      <c r="H196">
        <f t="shared" si="190"/>
        <v>-1.8012421643962662</v>
      </c>
      <c r="I196">
        <f t="shared" si="190"/>
        <v>5.6558015981668959</v>
      </c>
      <c r="J196">
        <f t="shared" si="190"/>
        <v>1.1598520694508676</v>
      </c>
      <c r="K196">
        <f t="shared" si="190"/>
        <v>3.9626086336933346</v>
      </c>
      <c r="L196">
        <f t="shared" si="190"/>
        <v>16.134704546967257</v>
      </c>
      <c r="M196">
        <f t="shared" si="190"/>
        <v>2.6848827929283221</v>
      </c>
      <c r="N196">
        <f t="shared" si="190"/>
        <v>5.3784399554042714</v>
      </c>
      <c r="O196">
        <f t="shared" si="190"/>
        <v>4.1554351929808258</v>
      </c>
      <c r="P196">
        <f t="shared" si="190"/>
        <v>5.531217428803175</v>
      </c>
      <c r="Q196">
        <f t="shared" si="190"/>
        <v>0.35790255141082017</v>
      </c>
      <c r="R196">
        <f t="shared" si="190"/>
        <v>7.2221726902287813</v>
      </c>
      <c r="S196">
        <f t="shared" si="190"/>
        <v>4.723064799378295</v>
      </c>
      <c r="T196">
        <f t="shared" si="190"/>
        <v>5.2007293117747642</v>
      </c>
      <c r="U196">
        <f t="shared" si="190"/>
        <v>12.20374220677612</v>
      </c>
      <c r="V196">
        <f t="shared" si="190"/>
        <v>4.2739426588803733</v>
      </c>
      <c r="W196">
        <f t="shared" si="190"/>
        <v>-1.0517924156988594</v>
      </c>
      <c r="X196">
        <f t="shared" si="190"/>
        <v>12.164554240329998</v>
      </c>
      <c r="Y196">
        <f t="shared" si="190"/>
        <v>7.5337263538573254</v>
      </c>
      <c r="Z196">
        <f t="shared" si="190"/>
        <v>5.9341805945899448</v>
      </c>
    </row>
    <row r="197" spans="2:26" x14ac:dyDescent="0.25">
      <c r="B197" t="s">
        <v>71</v>
      </c>
      <c r="C197">
        <f t="shared" ref="C197:E197" si="191">(C73-AVERAGE(C$111:C$120))*C$123+C$124</f>
        <v>12.505021878203504</v>
      </c>
      <c r="D197">
        <f t="shared" si="191"/>
        <v>38.418336435817011</v>
      </c>
      <c r="E197">
        <f t="shared" si="191"/>
        <v>19.902983447483727</v>
      </c>
      <c r="F197">
        <f t="shared" ref="F197:Z197" si="192">(F73-AVERAGE(F$111:F$120))*F$123+F$124</f>
        <v>5.7262810148578964</v>
      </c>
      <c r="G197">
        <f t="shared" si="192"/>
        <v>4.5880227801325013</v>
      </c>
      <c r="H197">
        <f t="shared" si="192"/>
        <v>-0.4813553628106213</v>
      </c>
      <c r="I197">
        <f t="shared" si="192"/>
        <v>1.0352484921814777</v>
      </c>
      <c r="J197">
        <f t="shared" si="192"/>
        <v>-1.8726927957664505</v>
      </c>
      <c r="K197">
        <f t="shared" si="192"/>
        <v>1.6678640943972065</v>
      </c>
      <c r="L197">
        <f t="shared" si="192"/>
        <v>8.1336849237702324</v>
      </c>
      <c r="M197">
        <f t="shared" si="192"/>
        <v>1.8264476244792462</v>
      </c>
      <c r="N197">
        <f t="shared" si="192"/>
        <v>6.7557600260315702</v>
      </c>
      <c r="O197">
        <f t="shared" si="192"/>
        <v>5.9021632923839888</v>
      </c>
      <c r="P197">
        <f t="shared" si="192"/>
        <v>6.4057638530352872</v>
      </c>
      <c r="Q197">
        <f t="shared" si="192"/>
        <v>1.3035972063792927</v>
      </c>
      <c r="R197">
        <f t="shared" si="192"/>
        <v>5.7119731426373219</v>
      </c>
      <c r="S197">
        <f t="shared" si="192"/>
        <v>5.9432638637010973</v>
      </c>
      <c r="T197">
        <f t="shared" si="192"/>
        <v>6.3347065424135938</v>
      </c>
      <c r="U197">
        <f t="shared" si="192"/>
        <v>10.536597434167346</v>
      </c>
      <c r="V197">
        <f t="shared" si="192"/>
        <v>4.0848019849009765</v>
      </c>
      <c r="W197">
        <f t="shared" si="192"/>
        <v>-0.98861423663884884</v>
      </c>
      <c r="X197">
        <f t="shared" si="192"/>
        <v>5.4092431108397534</v>
      </c>
      <c r="Y197">
        <f t="shared" si="192"/>
        <v>6.8434181503811997</v>
      </c>
      <c r="Z197">
        <f t="shared" si="192"/>
        <v>3.0417314055077243</v>
      </c>
    </row>
    <row r="198" spans="2:26" x14ac:dyDescent="0.25">
      <c r="B198" t="s">
        <v>72</v>
      </c>
      <c r="C198">
        <f t="shared" ref="C198:E198" si="193">(C74-AVERAGE(C$111:C$120))*C$123+C$124</f>
        <v>6.7171709505298347</v>
      </c>
      <c r="D198">
        <f t="shared" si="193"/>
        <v>12.86585271699637</v>
      </c>
      <c r="E198">
        <f t="shared" si="193"/>
        <v>4.2084091940432931</v>
      </c>
      <c r="F198">
        <f t="shared" ref="F198:Z198" si="194">(F74-AVERAGE(F$111:F$120))*F$123+F$124</f>
        <v>2.8077013011799155</v>
      </c>
      <c r="G198">
        <f t="shared" si="194"/>
        <v>4.3760611553343622</v>
      </c>
      <c r="H198">
        <f t="shared" si="194"/>
        <v>-0.14643081616073861</v>
      </c>
      <c r="I198">
        <f t="shared" si="194"/>
        <v>6.1820817120428675</v>
      </c>
      <c r="J198">
        <f t="shared" si="194"/>
        <v>4.0539141431816592</v>
      </c>
      <c r="K198">
        <f t="shared" si="194"/>
        <v>10.08752461608508</v>
      </c>
      <c r="L198">
        <f t="shared" si="194"/>
        <v>5.6864778309163357</v>
      </c>
      <c r="M198">
        <f t="shared" si="194"/>
        <v>1.093898424570285</v>
      </c>
      <c r="N198">
        <f t="shared" si="194"/>
        <v>5.5968638765203309</v>
      </c>
      <c r="O198">
        <f t="shared" si="194"/>
        <v>10.201499665177391</v>
      </c>
      <c r="P198">
        <f t="shared" si="194"/>
        <v>8.6992680795471369</v>
      </c>
      <c r="Q198">
        <f t="shared" si="194"/>
        <v>4.2803553716513303</v>
      </c>
      <c r="R198">
        <f t="shared" si="194"/>
        <v>6.9206163761740358</v>
      </c>
      <c r="S198">
        <f t="shared" si="194"/>
        <v>4.5652406341958489</v>
      </c>
      <c r="T198">
        <f t="shared" si="194"/>
        <v>6.5839071838241434</v>
      </c>
      <c r="U198">
        <f t="shared" si="194"/>
        <v>13.217208679175274</v>
      </c>
      <c r="V198">
        <f t="shared" si="194"/>
        <v>4.3617846714992634</v>
      </c>
      <c r="W198">
        <f t="shared" si="194"/>
        <v>0.89037249951199771</v>
      </c>
      <c r="X198">
        <f t="shared" si="194"/>
        <v>14.752403825442212</v>
      </c>
      <c r="Y198">
        <f t="shared" si="194"/>
        <v>10.583215138789129</v>
      </c>
      <c r="Z198">
        <f t="shared" si="194"/>
        <v>18.724643981173713</v>
      </c>
    </row>
    <row r="199" spans="2:26" x14ac:dyDescent="0.25">
      <c r="B199" t="s">
        <v>73</v>
      </c>
      <c r="C199">
        <f t="shared" ref="C199:E199" si="195">(C75-AVERAGE(C$111:C$120))*C$123+C$124</f>
        <v>5.3779154355939092</v>
      </c>
      <c r="D199">
        <f t="shared" si="195"/>
        <v>8.070756306130864</v>
      </c>
      <c r="E199">
        <f t="shared" si="195"/>
        <v>8.2584764912063768</v>
      </c>
      <c r="F199">
        <f t="shared" ref="F199:Z199" si="196">(F75-AVERAGE(F$111:F$120))*F$123+F$124</f>
        <v>7.7098605561901179</v>
      </c>
      <c r="G199">
        <f t="shared" si="196"/>
        <v>7.1027088628161934</v>
      </c>
      <c r="H199">
        <f t="shared" si="196"/>
        <v>1.6769642045514606</v>
      </c>
      <c r="I199">
        <f t="shared" si="196"/>
        <v>24.339677109992014</v>
      </c>
      <c r="J199">
        <f t="shared" si="196"/>
        <v>11.323499801765589</v>
      </c>
      <c r="K199">
        <f t="shared" si="196"/>
        <v>8.8751687274769964</v>
      </c>
      <c r="L199">
        <f t="shared" si="196"/>
        <v>14.439930910646332</v>
      </c>
      <c r="M199">
        <f t="shared" si="196"/>
        <v>3.2877962294895919</v>
      </c>
      <c r="N199">
        <f t="shared" si="196"/>
        <v>15.605590770737843</v>
      </c>
      <c r="O199">
        <f t="shared" si="196"/>
        <v>37.444862989080221</v>
      </c>
      <c r="P199">
        <f t="shared" si="196"/>
        <v>24.045876004774112</v>
      </c>
      <c r="Q199">
        <f t="shared" si="196"/>
        <v>27.783047545496522</v>
      </c>
      <c r="R199">
        <f t="shared" si="196"/>
        <v>7.1544693253321823</v>
      </c>
      <c r="S199">
        <f t="shared" si="196"/>
        <v>7.419087706205044</v>
      </c>
      <c r="T199">
        <f t="shared" si="196"/>
        <v>5.99786653169964</v>
      </c>
      <c r="U199">
        <f t="shared" si="196"/>
        <v>12.167763389557166</v>
      </c>
      <c r="V199">
        <f t="shared" si="196"/>
        <v>5.5127019347059099</v>
      </c>
      <c r="W199">
        <f t="shared" si="196"/>
        <v>4.0379996348232323</v>
      </c>
      <c r="X199">
        <f t="shared" si="196"/>
        <v>72.846889175863708</v>
      </c>
      <c r="Y199">
        <f t="shared" si="196"/>
        <v>21.444482575421667</v>
      </c>
      <c r="Z199">
        <f t="shared" si="196"/>
        <v>35.989115929952547</v>
      </c>
    </row>
    <row r="200" spans="2:26" x14ac:dyDescent="0.25">
      <c r="B200" t="s">
        <v>74</v>
      </c>
      <c r="C200">
        <f t="shared" ref="C200:E200" si="197">(C76-AVERAGE(C$111:C$120))*C$123+C$124</f>
        <v>-0.28389724000825323</v>
      </c>
      <c r="D200">
        <f t="shared" si="197"/>
        <v>-3.3574022619506483E-2</v>
      </c>
      <c r="E200">
        <f t="shared" si="197"/>
        <v>-7.2376294792645512E-2</v>
      </c>
      <c r="F200">
        <f t="shared" ref="F200:Z200" si="198">(F76-AVERAGE(F$111:F$120))*F$123+F$124</f>
        <v>24.714694493242881</v>
      </c>
      <c r="G200">
        <f t="shared" si="198"/>
        <v>13.689055685732216</v>
      </c>
      <c r="H200">
        <f t="shared" si="198"/>
        <v>26.289432786710954</v>
      </c>
      <c r="I200">
        <f t="shared" si="198"/>
        <v>22.977403363897128</v>
      </c>
      <c r="J200">
        <f t="shared" si="198"/>
        <v>6.8425923343801216</v>
      </c>
      <c r="K200">
        <f t="shared" si="198"/>
        <v>9.1562606606528867</v>
      </c>
      <c r="L200">
        <f t="shared" si="198"/>
        <v>27.697913918492468</v>
      </c>
      <c r="M200">
        <f t="shared" si="198"/>
        <v>15.054652335668933</v>
      </c>
      <c r="N200">
        <f t="shared" si="198"/>
        <v>10.389696465112353</v>
      </c>
      <c r="O200">
        <f t="shared" si="198"/>
        <v>8.4582071085378718</v>
      </c>
      <c r="P200">
        <f t="shared" si="198"/>
        <v>11.293008329192803</v>
      </c>
      <c r="Q200">
        <f t="shared" si="198"/>
        <v>19.070001156880426</v>
      </c>
      <c r="R200">
        <f t="shared" si="198"/>
        <v>40.433781999989982</v>
      </c>
      <c r="S200">
        <f t="shared" si="198"/>
        <v>15.434540520896556</v>
      </c>
      <c r="T200">
        <f t="shared" si="198"/>
        <v>60.091552550913448</v>
      </c>
      <c r="U200">
        <f t="shared" si="198"/>
        <v>12.738879772359081</v>
      </c>
      <c r="V200">
        <f t="shared" si="198"/>
        <v>9.4405481840646104</v>
      </c>
      <c r="W200">
        <f t="shared" si="198"/>
        <v>8.4136526256134214</v>
      </c>
      <c r="X200">
        <f t="shared" si="198"/>
        <v>7.3435833021034806</v>
      </c>
      <c r="Y200">
        <f t="shared" si="198"/>
        <v>6.9233265545411635</v>
      </c>
      <c r="Z200">
        <f t="shared" si="198"/>
        <v>3.1016274699736472</v>
      </c>
    </row>
    <row r="201" spans="2:26" x14ac:dyDescent="0.25">
      <c r="B201" t="s">
        <v>75</v>
      </c>
      <c r="C201">
        <f t="shared" ref="C201:E201" si="199">(C77-AVERAGE(C$111:C$120))*C$123+C$124</f>
        <v>1.1675243923372221</v>
      </c>
      <c r="D201">
        <f t="shared" si="199"/>
        <v>3.1105389421598018E-2</v>
      </c>
      <c r="E201">
        <f t="shared" si="199"/>
        <v>0.78943606237966768</v>
      </c>
      <c r="F201">
        <f t="shared" ref="F201:Z201" si="200">(F77-AVERAGE(F$111:F$120))*F$123+F$124</f>
        <v>7.2677129692673921</v>
      </c>
      <c r="G201">
        <f t="shared" si="200"/>
        <v>13.61914164195063</v>
      </c>
      <c r="H201">
        <f t="shared" si="200"/>
        <v>4.1204929561700832</v>
      </c>
      <c r="I201">
        <f t="shared" si="200"/>
        <v>25.600886444838149</v>
      </c>
      <c r="J201">
        <f t="shared" si="200"/>
        <v>8.8053195906410853</v>
      </c>
      <c r="K201">
        <f t="shared" si="200"/>
        <v>13.808886278596479</v>
      </c>
      <c r="L201">
        <f t="shared" si="200"/>
        <v>6.6959567512489739</v>
      </c>
      <c r="M201">
        <f t="shared" si="200"/>
        <v>1.8093057053588908</v>
      </c>
      <c r="N201">
        <f t="shared" si="200"/>
        <v>5.9040359786026775</v>
      </c>
      <c r="O201">
        <f t="shared" si="200"/>
        <v>-2.8879182643203261</v>
      </c>
      <c r="P201">
        <f t="shared" si="200"/>
        <v>5.4667476603501663</v>
      </c>
      <c r="Q201">
        <f t="shared" si="200"/>
        <v>1.1295832164197734</v>
      </c>
      <c r="R201">
        <f t="shared" si="200"/>
        <v>4.7924509112355702</v>
      </c>
      <c r="S201">
        <f t="shared" si="200"/>
        <v>3.4348670255885878</v>
      </c>
      <c r="T201">
        <f t="shared" si="200"/>
        <v>7.4225778439841115</v>
      </c>
      <c r="U201">
        <f t="shared" si="200"/>
        <v>18.645465386535914</v>
      </c>
      <c r="V201">
        <f t="shared" si="200"/>
        <v>8.5927793133427279</v>
      </c>
      <c r="W201">
        <f t="shared" si="200"/>
        <v>16.147338651620057</v>
      </c>
      <c r="X201">
        <f t="shared" si="200"/>
        <v>2.0417056332489327</v>
      </c>
      <c r="Y201">
        <f t="shared" si="200"/>
        <v>6.4350903888098676</v>
      </c>
      <c r="Z201">
        <f t="shared" si="200"/>
        <v>4.8810713092334037</v>
      </c>
    </row>
    <row r="202" spans="2:26" x14ac:dyDescent="0.25">
      <c r="B202" t="s">
        <v>76</v>
      </c>
      <c r="C202">
        <f t="shared" ref="C202:E202" si="201">(C78-AVERAGE(C$111:C$120))*C$123+C$124</f>
        <v>5.1523941606609274</v>
      </c>
      <c r="D202">
        <f t="shared" si="201"/>
        <v>11.219467683222806</v>
      </c>
      <c r="E202">
        <f t="shared" si="201"/>
        <v>4.1637408407709291</v>
      </c>
      <c r="F202">
        <f t="shared" ref="F202:Z202" si="202">(F78-AVERAGE(F$111:F$120))*F$123+F$124</f>
        <v>7.776385514222528</v>
      </c>
      <c r="G202">
        <f t="shared" si="202"/>
        <v>8.2146750829614081</v>
      </c>
      <c r="H202">
        <f t="shared" si="202"/>
        <v>2.4230684401688354</v>
      </c>
      <c r="I202">
        <f t="shared" si="202"/>
        <v>8.1572622102269374</v>
      </c>
      <c r="J202">
        <f t="shared" si="202"/>
        <v>1.3420862923136316</v>
      </c>
      <c r="K202">
        <f t="shared" si="202"/>
        <v>8.6494891825615881</v>
      </c>
      <c r="L202">
        <f t="shared" si="202"/>
        <v>6.0744438387781434</v>
      </c>
      <c r="M202">
        <f t="shared" si="202"/>
        <v>0.46018310208962565</v>
      </c>
      <c r="N202">
        <f t="shared" si="202"/>
        <v>3.6276020551761392</v>
      </c>
      <c r="O202">
        <f t="shared" si="202"/>
        <v>3.0815826834292324</v>
      </c>
      <c r="P202">
        <f t="shared" si="202"/>
        <v>8.1962793063509611</v>
      </c>
      <c r="Q202">
        <f t="shared" si="202"/>
        <v>1.8017170756425722</v>
      </c>
      <c r="R202">
        <f t="shared" si="202"/>
        <v>47.912240418415202</v>
      </c>
      <c r="S202">
        <f t="shared" si="202"/>
        <v>44.579542939628496</v>
      </c>
      <c r="T202">
        <f t="shared" si="202"/>
        <v>27.540766628684707</v>
      </c>
      <c r="U202">
        <f t="shared" si="202"/>
        <v>17.096103899770242</v>
      </c>
      <c r="V202">
        <f t="shared" si="202"/>
        <v>7.8900432123916104</v>
      </c>
      <c r="W202">
        <f t="shared" si="202"/>
        <v>4.6827555157660186</v>
      </c>
      <c r="X202">
        <f t="shared" si="202"/>
        <v>9.8219194733102988</v>
      </c>
      <c r="Y202">
        <f t="shared" si="202"/>
        <v>11.436268730842354</v>
      </c>
      <c r="Z202">
        <f t="shared" si="202"/>
        <v>22.807432679262245</v>
      </c>
    </row>
    <row r="203" spans="2:26" x14ac:dyDescent="0.25">
      <c r="B203" t="s">
        <v>77</v>
      </c>
      <c r="C203">
        <f t="shared" ref="C203:E203" si="203">(C79-AVERAGE(C$111:C$120))*C$123+C$124</f>
        <v>15.102281833626746</v>
      </c>
      <c r="D203">
        <f t="shared" si="203"/>
        <v>28.982198213674813</v>
      </c>
      <c r="E203">
        <f t="shared" si="203"/>
        <v>9.4550965972183381</v>
      </c>
      <c r="F203">
        <f t="shared" ref="F203:Z203" si="204">(F79-AVERAGE(F$111:F$120))*F$123+F$124</f>
        <v>6.7571840226585689E-3</v>
      </c>
      <c r="G203">
        <f t="shared" si="204"/>
        <v>3.6380795820842935</v>
      </c>
      <c r="H203">
        <f t="shared" si="204"/>
        <v>-1.9227270725002974</v>
      </c>
      <c r="I203">
        <f t="shared" si="204"/>
        <v>14.435364807614645</v>
      </c>
      <c r="J203">
        <f t="shared" si="204"/>
        <v>4.0459247513651295</v>
      </c>
      <c r="K203">
        <f t="shared" si="204"/>
        <v>6.8756210929139723</v>
      </c>
      <c r="L203">
        <f t="shared" si="204"/>
        <v>9.8212651236042241</v>
      </c>
      <c r="M203">
        <f t="shared" si="204"/>
        <v>0.81453871140573408</v>
      </c>
      <c r="N203">
        <f t="shared" si="204"/>
        <v>6.2680758471294427</v>
      </c>
      <c r="O203">
        <f t="shared" si="204"/>
        <v>24.844273715667239</v>
      </c>
      <c r="P203">
        <f t="shared" si="204"/>
        <v>15.139704513555632</v>
      </c>
      <c r="Q203">
        <f t="shared" si="204"/>
        <v>47.237117110372239</v>
      </c>
      <c r="R203">
        <f t="shared" si="204"/>
        <v>4.5313093609201198</v>
      </c>
      <c r="S203">
        <f t="shared" si="204"/>
        <v>5.6687505551124797</v>
      </c>
      <c r="T203">
        <f t="shared" si="204"/>
        <v>4.8688428306301326</v>
      </c>
      <c r="U203">
        <f t="shared" si="204"/>
        <v>52.795801241983042</v>
      </c>
      <c r="V203">
        <f t="shared" si="204"/>
        <v>13.245041819958489</v>
      </c>
      <c r="W203">
        <f t="shared" si="204"/>
        <v>18.073709022065909</v>
      </c>
      <c r="X203">
        <f t="shared" si="204"/>
        <v>30.772311698689741</v>
      </c>
      <c r="Y203">
        <f t="shared" si="204"/>
        <v>17.467888954791018</v>
      </c>
      <c r="Z203">
        <f t="shared" si="204"/>
        <v>19.015784345159968</v>
      </c>
    </row>
    <row r="204" spans="2:26" x14ac:dyDescent="0.25">
      <c r="B204" t="s">
        <v>78</v>
      </c>
      <c r="C204">
        <f t="shared" ref="C204:E204" si="205">(C80-AVERAGE(C$111:C$120))*C$123+C$124</f>
        <v>2.0529629304747958</v>
      </c>
      <c r="D204">
        <f t="shared" si="205"/>
        <v>7.9937290063364586</v>
      </c>
      <c r="E204">
        <f t="shared" si="205"/>
        <v>1.684442333451627</v>
      </c>
      <c r="F204">
        <f t="shared" ref="F204:Z204" si="206">(F80-AVERAGE(F$111:F$120))*F$123+F$124</f>
        <v>12.552796372951954</v>
      </c>
      <c r="G204">
        <f t="shared" si="206"/>
        <v>16.027292038871906</v>
      </c>
      <c r="H204">
        <f t="shared" si="206"/>
        <v>9.7151533241486572</v>
      </c>
      <c r="I204">
        <f t="shared" si="206"/>
        <v>21.964430578339396</v>
      </c>
      <c r="J204">
        <f t="shared" si="206"/>
        <v>6.4229590403975969</v>
      </c>
      <c r="K204">
        <f t="shared" si="206"/>
        <v>7.4233641550524165</v>
      </c>
      <c r="L204">
        <f t="shared" si="206"/>
        <v>4.9608998706012368</v>
      </c>
      <c r="M204">
        <f t="shared" si="206"/>
        <v>0.9830116352604823</v>
      </c>
      <c r="N204">
        <f t="shared" si="206"/>
        <v>5.3879179164783411</v>
      </c>
      <c r="O204">
        <f t="shared" si="206"/>
        <v>-2.1630187411906623</v>
      </c>
      <c r="P204">
        <f t="shared" si="206"/>
        <v>5.032277481645111</v>
      </c>
      <c r="Q204">
        <f t="shared" si="206"/>
        <v>0.53693246569289754</v>
      </c>
      <c r="R204">
        <f t="shared" si="206"/>
        <v>3.2939958249016841</v>
      </c>
      <c r="S204">
        <f t="shared" si="206"/>
        <v>3.5083224216176525</v>
      </c>
      <c r="T204">
        <f t="shared" si="206"/>
        <v>5.3169467362858001</v>
      </c>
      <c r="U204">
        <f t="shared" si="206"/>
        <v>7.963165192032724</v>
      </c>
      <c r="V204">
        <f t="shared" si="206"/>
        <v>3.9539734554685868</v>
      </c>
      <c r="W204">
        <f t="shared" si="206"/>
        <v>-0.83574560694900168</v>
      </c>
      <c r="X204">
        <f t="shared" si="206"/>
        <v>13.484667023167829</v>
      </c>
      <c r="Y204">
        <f t="shared" si="206"/>
        <v>22.424301855749597</v>
      </c>
      <c r="Z204">
        <f t="shared" si="206"/>
        <v>21.758872462092988</v>
      </c>
    </row>
    <row r="205" spans="2:26" x14ac:dyDescent="0.25">
      <c r="B205" t="s">
        <v>79</v>
      </c>
      <c r="C205">
        <f t="shared" ref="C205:E205" si="207">(C81-AVERAGE(C$111:C$120))*C$123+C$124</f>
        <v>4.5515325564458164</v>
      </c>
      <c r="D205">
        <f t="shared" si="207"/>
        <v>10.091105940432996</v>
      </c>
      <c r="E205">
        <f t="shared" si="207"/>
        <v>4.6571417337977792</v>
      </c>
      <c r="F205">
        <f t="shared" ref="F205:Z205" si="208">(F81-AVERAGE(F$111:F$120))*F$123+F$124</f>
        <v>5.3117169471193417</v>
      </c>
      <c r="G205">
        <f t="shared" si="208"/>
        <v>11.140522327884424</v>
      </c>
      <c r="H205">
        <f t="shared" si="208"/>
        <v>-1.3220309268905179</v>
      </c>
      <c r="I205">
        <f t="shared" si="208"/>
        <v>21.894570386231965</v>
      </c>
      <c r="J205">
        <f t="shared" si="208"/>
        <v>5.2873240607622067</v>
      </c>
      <c r="K205">
        <f t="shared" si="208"/>
        <v>13.903591087623482</v>
      </c>
      <c r="L205">
        <f t="shared" si="208"/>
        <v>16.704904279164651</v>
      </c>
      <c r="M205">
        <f t="shared" si="208"/>
        <v>4.8621743636997845</v>
      </c>
      <c r="N205">
        <f t="shared" si="208"/>
        <v>9.5134158821733692</v>
      </c>
      <c r="O205">
        <f t="shared" si="208"/>
        <v>5.3200841898573943</v>
      </c>
      <c r="P205">
        <f t="shared" si="208"/>
        <v>6.0395008206645731</v>
      </c>
      <c r="Q205">
        <f t="shared" si="208"/>
        <v>1.5848748087750559</v>
      </c>
      <c r="R205">
        <f t="shared" si="208"/>
        <v>3.7409762033516714</v>
      </c>
      <c r="S205">
        <f t="shared" si="208"/>
        <v>4.1576681225145826</v>
      </c>
      <c r="T205">
        <f t="shared" si="208"/>
        <v>5.8366863003285969</v>
      </c>
      <c r="U205">
        <f t="shared" si="208"/>
        <v>37.413152621117405</v>
      </c>
      <c r="V205">
        <f t="shared" si="208"/>
        <v>20.243620552994553</v>
      </c>
      <c r="W205">
        <f t="shared" si="208"/>
        <v>50.112378986989249</v>
      </c>
      <c r="X205">
        <f t="shared" si="208"/>
        <v>55.530675783670823</v>
      </c>
      <c r="Y205">
        <f t="shared" si="208"/>
        <v>34.313082594041148</v>
      </c>
      <c r="Z205">
        <f t="shared" si="208"/>
        <v>59.087009650893535</v>
      </c>
    </row>
    <row r="206" spans="2:26" x14ac:dyDescent="0.25">
      <c r="B206" t="s">
        <v>80</v>
      </c>
      <c r="C206">
        <f t="shared" ref="C206:E206" si="209">(C82-AVERAGE(C$111:C$120))*C$123+C$124</f>
        <v>-1.1035422251776812</v>
      </c>
      <c r="D206">
        <f t="shared" si="209"/>
        <v>1.5416636579088432</v>
      </c>
      <c r="E206">
        <f t="shared" si="209"/>
        <v>-0.3239943581800917</v>
      </c>
      <c r="F206">
        <f t="shared" ref="F206:Z206" si="210">(F82-AVERAGE(F$111:F$120))*F$123+F$124</f>
        <v>20.339461582647925</v>
      </c>
      <c r="G206">
        <f t="shared" si="210"/>
        <v>15.898006545212306</v>
      </c>
      <c r="H206">
        <f t="shared" si="210"/>
        <v>23.040739444150535</v>
      </c>
      <c r="I206">
        <f t="shared" si="210"/>
        <v>7.4758924698724716</v>
      </c>
      <c r="J206">
        <f t="shared" si="210"/>
        <v>1.7134027881676164</v>
      </c>
      <c r="K206">
        <f t="shared" si="210"/>
        <v>3.7899906484455359</v>
      </c>
      <c r="L206">
        <f t="shared" si="210"/>
        <v>31.57565574738069</v>
      </c>
      <c r="M206">
        <f t="shared" si="210"/>
        <v>3.5186764526418859</v>
      </c>
      <c r="N206">
        <f t="shared" si="210"/>
        <v>25.007728156214903</v>
      </c>
      <c r="O206">
        <f t="shared" si="210"/>
        <v>24.359371394169536</v>
      </c>
      <c r="P206">
        <f t="shared" si="210"/>
        <v>19.071114596562026</v>
      </c>
      <c r="Q206">
        <f t="shared" si="210"/>
        <v>3.0375636606544107</v>
      </c>
      <c r="R206">
        <f t="shared" si="210"/>
        <v>6.6332225006945995</v>
      </c>
      <c r="S206">
        <f t="shared" si="210"/>
        <v>5.1549825280291941</v>
      </c>
      <c r="T206">
        <f t="shared" si="210"/>
        <v>7.5993807455353277</v>
      </c>
      <c r="U206">
        <f t="shared" si="210"/>
        <v>12.484755705475735</v>
      </c>
      <c r="V206">
        <f t="shared" si="210"/>
        <v>5.8965902196403777</v>
      </c>
      <c r="W206">
        <f t="shared" si="210"/>
        <v>2.6446951501962168</v>
      </c>
      <c r="X206">
        <f t="shared" si="210"/>
        <v>15.301161258163797</v>
      </c>
      <c r="Y206">
        <f t="shared" si="210"/>
        <v>11.342554162612867</v>
      </c>
      <c r="Z206">
        <f t="shared" si="210"/>
        <v>11.982166749585719</v>
      </c>
    </row>
    <row r="207" spans="2:26" x14ac:dyDescent="0.25">
      <c r="B207" t="s">
        <v>81</v>
      </c>
      <c r="C207">
        <f t="shared" ref="C207:E207" si="211">(C83-AVERAGE(C$111:C$120))*C$123+C$124</f>
        <v>-0.87286844308454425</v>
      </c>
      <c r="D207">
        <f t="shared" si="211"/>
        <v>4.0688646847512651</v>
      </c>
      <c r="E207">
        <f t="shared" si="211"/>
        <v>-0.44529557440596212</v>
      </c>
      <c r="F207">
        <f t="shared" ref="F207:Z207" si="212">(F83-AVERAGE(F$111:F$120))*F$123+F$124</f>
        <v>34.007095338404135</v>
      </c>
      <c r="G207">
        <f t="shared" si="212"/>
        <v>10.905256021825757</v>
      </c>
      <c r="H207">
        <f t="shared" si="212"/>
        <v>8.0629585739338303</v>
      </c>
      <c r="I207">
        <f t="shared" si="212"/>
        <v>3.4845468274679723</v>
      </c>
      <c r="J207">
        <f t="shared" si="212"/>
        <v>-0.54188838747010348</v>
      </c>
      <c r="K207">
        <f t="shared" si="212"/>
        <v>1.6537591228399933</v>
      </c>
      <c r="L207">
        <f t="shared" si="212"/>
        <v>6.0461496552628811</v>
      </c>
      <c r="M207">
        <f t="shared" si="212"/>
        <v>0.65865438440499691</v>
      </c>
      <c r="N207">
        <f t="shared" si="212"/>
        <v>4.4720022235932504</v>
      </c>
      <c r="O207">
        <f t="shared" si="212"/>
        <v>17.290496762052715</v>
      </c>
      <c r="P207">
        <f t="shared" si="212"/>
        <v>17.78732529432386</v>
      </c>
      <c r="Q207">
        <f t="shared" si="212"/>
        <v>5.5883540988415064</v>
      </c>
      <c r="R207">
        <f t="shared" si="212"/>
        <v>14.657452942265866</v>
      </c>
      <c r="S207">
        <f t="shared" si="212"/>
        <v>5.7061078708072603</v>
      </c>
      <c r="T207">
        <f t="shared" si="212"/>
        <v>12.995679650208418</v>
      </c>
      <c r="U207">
        <f t="shared" si="212"/>
        <v>18.481099000504067</v>
      </c>
      <c r="V207">
        <f t="shared" si="212"/>
        <v>7.0082589240173068</v>
      </c>
      <c r="W207">
        <f t="shared" si="212"/>
        <v>2.5234156100363756</v>
      </c>
      <c r="X207">
        <f t="shared" si="212"/>
        <v>23.758691755966122</v>
      </c>
      <c r="Y207">
        <f t="shared" si="212"/>
        <v>9.8318251185205714</v>
      </c>
      <c r="Z207">
        <f t="shared" si="212"/>
        <v>38.587392042923653</v>
      </c>
    </row>
    <row r="208" spans="2:26" x14ac:dyDescent="0.25">
      <c r="B208" t="s">
        <v>82</v>
      </c>
      <c r="C208">
        <f t="shared" ref="C208:E208" si="213">(C84-AVERAGE(C$111:C$120))*C$123+C$124</f>
        <v>7.5078826262614635</v>
      </c>
      <c r="D208">
        <f t="shared" si="213"/>
        <v>17.17761752151835</v>
      </c>
      <c r="E208">
        <f t="shared" si="213"/>
        <v>2.5265842231278528</v>
      </c>
      <c r="F208">
        <f t="shared" ref="F208:Z208" si="214">(F84-AVERAGE(F$111:F$120))*F$123+F$124</f>
        <v>5.0164110358535234</v>
      </c>
      <c r="G208">
        <f t="shared" si="214"/>
        <v>5.1639813312855622</v>
      </c>
      <c r="H208">
        <f t="shared" si="214"/>
        <v>3.850609560320513</v>
      </c>
      <c r="I208">
        <f t="shared" si="214"/>
        <v>11.242288293691045</v>
      </c>
      <c r="J208">
        <f t="shared" si="214"/>
        <v>3.8781475232179909</v>
      </c>
      <c r="K208">
        <f t="shared" si="214"/>
        <v>6.5841183473982339</v>
      </c>
      <c r="L208">
        <f t="shared" si="214"/>
        <v>60.576714288091367</v>
      </c>
      <c r="M208">
        <f t="shared" si="214"/>
        <v>20.51729984285112</v>
      </c>
      <c r="N208">
        <f t="shared" si="214"/>
        <v>19.628123613855479</v>
      </c>
      <c r="O208">
        <f t="shared" si="214"/>
        <v>3.8005927046783574</v>
      </c>
      <c r="P208">
        <f t="shared" si="214"/>
        <v>7.6612113730066707</v>
      </c>
      <c r="Q208">
        <f t="shared" si="214"/>
        <v>0.94708073914515578</v>
      </c>
      <c r="R208">
        <f t="shared" si="214"/>
        <v>9.0349648278683006</v>
      </c>
      <c r="S208">
        <f t="shared" si="214"/>
        <v>6.3546140814638585</v>
      </c>
      <c r="T208">
        <f t="shared" si="214"/>
        <v>5.6835079244156903</v>
      </c>
      <c r="U208">
        <f t="shared" si="214"/>
        <v>15.105149772190888</v>
      </c>
      <c r="V208">
        <f t="shared" si="214"/>
        <v>7.6657657333646574</v>
      </c>
      <c r="W208">
        <f t="shared" si="214"/>
        <v>3.8541060064878447</v>
      </c>
      <c r="X208">
        <f t="shared" si="214"/>
        <v>44.819787758445585</v>
      </c>
      <c r="Y208">
        <f t="shared" si="214"/>
        <v>13.869500555943652</v>
      </c>
      <c r="Z208">
        <f t="shared" si="214"/>
        <v>21.162186351527406</v>
      </c>
    </row>
    <row r="209" spans="2:26" x14ac:dyDescent="0.25">
      <c r="B209" t="s">
        <v>83</v>
      </c>
      <c r="C209">
        <f t="shared" ref="C209:E209" si="215">(C85-AVERAGE(C$111:C$120))*C$123+C$124</f>
        <v>0.62532210040696234</v>
      </c>
      <c r="D209">
        <f t="shared" si="215"/>
        <v>3.6960760735325358</v>
      </c>
      <c r="E209">
        <f t="shared" si="215"/>
        <v>0.92835873907078192</v>
      </c>
      <c r="F209">
        <f t="shared" ref="F209:Z209" si="216">(F85-AVERAGE(F$111:F$120))*F$123+F$124</f>
        <v>0.71581588305102739</v>
      </c>
      <c r="G209">
        <f t="shared" si="216"/>
        <v>1.6766022426564808</v>
      </c>
      <c r="H209">
        <f t="shared" si="216"/>
        <v>-2.3002647869159021</v>
      </c>
      <c r="I209">
        <f t="shared" si="216"/>
        <v>4.5743658243438787</v>
      </c>
      <c r="J209">
        <f t="shared" si="216"/>
        <v>1.2747471327171618</v>
      </c>
      <c r="K209">
        <f t="shared" si="216"/>
        <v>2.4812507875298309</v>
      </c>
      <c r="L209">
        <f t="shared" si="216"/>
        <v>52.421755124074025</v>
      </c>
      <c r="M209">
        <f t="shared" si="216"/>
        <v>31.108059591882288</v>
      </c>
      <c r="N209">
        <f t="shared" si="216"/>
        <v>42.3778150900973</v>
      </c>
      <c r="O209">
        <f t="shared" si="216"/>
        <v>13.412750565541229</v>
      </c>
      <c r="P209">
        <f t="shared" si="216"/>
        <v>8.0797976957160564</v>
      </c>
      <c r="Q209">
        <f t="shared" si="216"/>
        <v>0.20318057807652509</v>
      </c>
      <c r="R209">
        <f t="shared" si="216"/>
        <v>28.215742613471804</v>
      </c>
      <c r="S209">
        <f t="shared" si="216"/>
        <v>7.1428954171357617</v>
      </c>
      <c r="T209">
        <f t="shared" si="216"/>
        <v>9.9069634433675731</v>
      </c>
      <c r="U209">
        <f t="shared" si="216"/>
        <v>11.511434018605097</v>
      </c>
      <c r="V209">
        <f t="shared" si="216"/>
        <v>4.8708945488904458</v>
      </c>
      <c r="W209">
        <f t="shared" si="216"/>
        <v>-1.706137841677539</v>
      </c>
      <c r="X209">
        <f t="shared" si="216"/>
        <v>30.054522692331574</v>
      </c>
      <c r="Y209">
        <f t="shared" si="216"/>
        <v>8.8419649915966243</v>
      </c>
      <c r="Z209">
        <f t="shared" si="216"/>
        <v>12.979170860632408</v>
      </c>
    </row>
    <row r="210" spans="2:26" x14ac:dyDescent="0.25">
      <c r="B210" t="s">
        <v>84</v>
      </c>
      <c r="C210">
        <f t="shared" ref="C210:E210" si="217">(C86-AVERAGE(C$111:C$120))*C$123+C$124</f>
        <v>15.677380902041076</v>
      </c>
      <c r="D210">
        <f t="shared" si="217"/>
        <v>45.35784935317259</v>
      </c>
      <c r="E210">
        <f t="shared" si="217"/>
        <v>16.808573029505538</v>
      </c>
      <c r="F210">
        <f t="shared" ref="F210:Z210" si="218">(F86-AVERAGE(F$111:F$120))*F$123+F$124</f>
        <v>31.692919206849876</v>
      </c>
      <c r="G210">
        <f t="shared" si="218"/>
        <v>26.792945034509366</v>
      </c>
      <c r="H210">
        <f t="shared" si="218"/>
        <v>24.283249704266847</v>
      </c>
      <c r="I210">
        <f t="shared" si="218"/>
        <v>9.204233622610289</v>
      </c>
      <c r="J210">
        <f t="shared" si="218"/>
        <v>3.6274327990706805</v>
      </c>
      <c r="K210">
        <f t="shared" si="218"/>
        <v>5.0198098351720724</v>
      </c>
      <c r="L210">
        <f t="shared" si="218"/>
        <v>10.879179849615532</v>
      </c>
      <c r="M210">
        <f t="shared" si="218"/>
        <v>2.2266042989450563</v>
      </c>
      <c r="N210">
        <f t="shared" si="218"/>
        <v>10.938987390995932</v>
      </c>
      <c r="O210">
        <f t="shared" si="218"/>
        <v>2.3326343609540334</v>
      </c>
      <c r="P210">
        <f t="shared" si="218"/>
        <v>5.6246518758365198</v>
      </c>
      <c r="Q210">
        <f t="shared" si="218"/>
        <v>-5.5718285033978521E-2</v>
      </c>
      <c r="R210">
        <f t="shared" si="218"/>
        <v>8.3693302148287874</v>
      </c>
      <c r="S210">
        <f t="shared" si="218"/>
        <v>9.9262253089570542</v>
      </c>
      <c r="T210">
        <f t="shared" si="218"/>
        <v>9.6730044314010932</v>
      </c>
      <c r="U210">
        <f t="shared" si="218"/>
        <v>11.630353477623533</v>
      </c>
      <c r="V210">
        <f t="shared" si="218"/>
        <v>4.1786247302939179</v>
      </c>
      <c r="W210">
        <f t="shared" si="218"/>
        <v>3.0852501309628968</v>
      </c>
      <c r="X210">
        <f t="shared" si="218"/>
        <v>14.254832010089451</v>
      </c>
      <c r="Y210">
        <f t="shared" si="218"/>
        <v>12.708109299671094</v>
      </c>
      <c r="Z210">
        <f t="shared" si="218"/>
        <v>18.127957870608125</v>
      </c>
    </row>
    <row r="211" spans="2:26" x14ac:dyDescent="0.25">
      <c r="B211" t="s">
        <v>85</v>
      </c>
      <c r="C211">
        <f t="shared" ref="C211:E211" si="219">(C87-AVERAGE(C$111:C$120))*C$123+C$124</f>
        <v>6.2324389307705461</v>
      </c>
      <c r="D211">
        <f t="shared" si="219"/>
        <v>5.3412851179962626</v>
      </c>
      <c r="E211">
        <f t="shared" si="219"/>
        <v>4.4251941379064181</v>
      </c>
      <c r="F211">
        <f t="shared" ref="F211:Z211" si="220">(F87-AVERAGE(F$111:F$120))*F$123+F$124</f>
        <v>1.5141153794399456</v>
      </c>
      <c r="G211">
        <f t="shared" si="220"/>
        <v>4.1008439671147876</v>
      </c>
      <c r="H211">
        <f t="shared" si="220"/>
        <v>-1.4737936120912467</v>
      </c>
      <c r="I211">
        <f t="shared" si="220"/>
        <v>5.3903328681586622</v>
      </c>
      <c r="J211">
        <f t="shared" si="220"/>
        <v>-9.9428259726063617E-2</v>
      </c>
      <c r="K211">
        <f t="shared" si="220"/>
        <v>2.3784859947558497</v>
      </c>
      <c r="L211">
        <f t="shared" si="220"/>
        <v>20.136173483430692</v>
      </c>
      <c r="M211">
        <f t="shared" si="220"/>
        <v>11.274323484657934</v>
      </c>
      <c r="N211">
        <f t="shared" si="220"/>
        <v>11.805790012860845</v>
      </c>
      <c r="O211">
        <f t="shared" si="220"/>
        <v>11.3877435022826</v>
      </c>
      <c r="P211">
        <f t="shared" si="220"/>
        <v>9.6619543321473724</v>
      </c>
      <c r="Q211">
        <f t="shared" si="220"/>
        <v>11.864818787691828</v>
      </c>
      <c r="R211">
        <f t="shared" si="220"/>
        <v>5.111623917176674</v>
      </c>
      <c r="S211">
        <f t="shared" si="220"/>
        <v>5.2200430216549378</v>
      </c>
      <c r="T211">
        <f t="shared" si="220"/>
        <v>6.510747362492606</v>
      </c>
      <c r="U211">
        <f t="shared" si="220"/>
        <v>12.159431452938039</v>
      </c>
      <c r="V211">
        <f t="shared" si="220"/>
        <v>6.6998773903552475</v>
      </c>
      <c r="W211">
        <f t="shared" si="220"/>
        <v>3.5252410208451126</v>
      </c>
      <c r="X211">
        <f t="shared" si="220"/>
        <v>15.864203049220867</v>
      </c>
      <c r="Y211">
        <f t="shared" si="220"/>
        <v>9.92051926345205</v>
      </c>
      <c r="Z211">
        <f t="shared" si="220"/>
        <v>12.757024697486644</v>
      </c>
    </row>
    <row r="212" spans="2:26" x14ac:dyDescent="0.25">
      <c r="B212" t="s">
        <v>86</v>
      </c>
      <c r="C212">
        <f t="shared" ref="C212:E212" si="221">(C88-AVERAGE(C$111:C$120))*C$123+C$124</f>
        <v>-0.44917381583787247</v>
      </c>
      <c r="D212">
        <f t="shared" si="221"/>
        <v>0.59381627417920557</v>
      </c>
      <c r="E212">
        <f t="shared" si="221"/>
        <v>-0.53791069220003807</v>
      </c>
      <c r="F212">
        <f t="shared" ref="F212:Z212" si="222">(F88-AVERAGE(F$111:F$120))*F$123+F$124</f>
        <v>8.5414225315952397</v>
      </c>
      <c r="G212">
        <f t="shared" si="222"/>
        <v>15.086226814637234</v>
      </c>
      <c r="H212">
        <f t="shared" si="222"/>
        <v>13.824707415520102</v>
      </c>
      <c r="I212">
        <f t="shared" si="222"/>
        <v>10.663845903041524</v>
      </c>
      <c r="J212">
        <f t="shared" si="222"/>
        <v>1.2127342343317116</v>
      </c>
      <c r="K212">
        <f t="shared" si="222"/>
        <v>5.1622028813686995</v>
      </c>
      <c r="L212">
        <f t="shared" si="222"/>
        <v>16.094421302640441</v>
      </c>
      <c r="M212">
        <f t="shared" si="222"/>
        <v>15.961834836616521</v>
      </c>
      <c r="N212">
        <f t="shared" si="222"/>
        <v>21.506483172171095</v>
      </c>
      <c r="O212">
        <f t="shared" si="222"/>
        <v>5.6852333064508063</v>
      </c>
      <c r="P212">
        <f t="shared" si="222"/>
        <v>9.4906578459195714</v>
      </c>
      <c r="Q212">
        <f t="shared" si="222"/>
        <v>3.9867308786154241</v>
      </c>
      <c r="R212">
        <f t="shared" si="222"/>
        <v>11.195600273930644</v>
      </c>
      <c r="S212">
        <f t="shared" si="222"/>
        <v>5.3816448929188789</v>
      </c>
      <c r="T212">
        <f t="shared" si="222"/>
        <v>8.3161183701427337</v>
      </c>
      <c r="U212">
        <f t="shared" si="222"/>
        <v>9.9249575414451368</v>
      </c>
      <c r="V212">
        <f t="shared" si="222"/>
        <v>3.4194454637876825</v>
      </c>
      <c r="W212">
        <f t="shared" si="222"/>
        <v>0.30258979790011464</v>
      </c>
      <c r="X212">
        <f t="shared" si="222"/>
        <v>11.744356032627786</v>
      </c>
      <c r="Y212">
        <f t="shared" si="222"/>
        <v>12.353332719945179</v>
      </c>
      <c r="Z212">
        <f t="shared" si="222"/>
        <v>8.2322182072002228</v>
      </c>
    </row>
    <row r="213" spans="2:26" x14ac:dyDescent="0.25">
      <c r="B213" t="s">
        <v>87</v>
      </c>
      <c r="C213">
        <f t="shared" ref="C213:E213" si="223">(C89-AVERAGE(C$111:C$120))*C$123+C$124</f>
        <v>0.79495848998748242</v>
      </c>
      <c r="D213">
        <f t="shared" si="223"/>
        <v>0.48386127370932819</v>
      </c>
      <c r="E213">
        <f t="shared" si="223"/>
        <v>-0.77477590496541915</v>
      </c>
      <c r="F213">
        <f t="shared" ref="F213:Z213" si="224">(F89-AVERAGE(F$111:F$120))*F$123+F$124</f>
        <v>1.525878939092018</v>
      </c>
      <c r="G213">
        <f t="shared" si="224"/>
        <v>5.9957365029410905</v>
      </c>
      <c r="H213">
        <f t="shared" si="224"/>
        <v>0.64826738269824791</v>
      </c>
      <c r="I213">
        <f t="shared" si="224"/>
        <v>12.444815067166939</v>
      </c>
      <c r="J213">
        <f t="shared" si="224"/>
        <v>8.9080403425679062</v>
      </c>
      <c r="K213">
        <f t="shared" si="224"/>
        <v>22.667144249182456</v>
      </c>
      <c r="L213">
        <f t="shared" si="224"/>
        <v>4.1077583032512308</v>
      </c>
      <c r="M213">
        <f t="shared" si="224"/>
        <v>0.76579137890722171</v>
      </c>
      <c r="N213">
        <f t="shared" si="224"/>
        <v>3.8654127148527948</v>
      </c>
      <c r="O213">
        <f t="shared" si="224"/>
        <v>-4.1085175290620137</v>
      </c>
      <c r="P213">
        <f t="shared" si="224"/>
        <v>5.4935322018330588</v>
      </c>
      <c r="Q213">
        <f t="shared" si="224"/>
        <v>0.58786338958348838</v>
      </c>
      <c r="R213">
        <f t="shared" si="224"/>
        <v>30.506603409360764</v>
      </c>
      <c r="S213">
        <f t="shared" si="224"/>
        <v>21.895257410492896</v>
      </c>
      <c r="T213">
        <f t="shared" si="224"/>
        <v>29.24287559685126</v>
      </c>
      <c r="U213">
        <f t="shared" si="224"/>
        <v>54.611784700560747</v>
      </c>
      <c r="V213">
        <f t="shared" si="224"/>
        <v>26.984280185149622</v>
      </c>
      <c r="W213">
        <f t="shared" si="224"/>
        <v>42.352744780297257</v>
      </c>
      <c r="X213">
        <f t="shared" si="224"/>
        <v>13.545375546093647</v>
      </c>
      <c r="Y213">
        <f t="shared" si="224"/>
        <v>10.48196993561263</v>
      </c>
      <c r="Z213">
        <f t="shared" si="224"/>
        <v>20.588245581898246</v>
      </c>
    </row>
    <row r="214" spans="2:26" x14ac:dyDescent="0.25">
      <c r="B214" t="s">
        <v>88</v>
      </c>
      <c r="C214">
        <f t="shared" ref="C214:E214" si="225">(C90-AVERAGE(C$111:C$120))*C$123+C$124</f>
        <v>0.58648012335347921</v>
      </c>
      <c r="D214">
        <f t="shared" si="225"/>
        <v>0.56912049867260195</v>
      </c>
      <c r="E214">
        <f t="shared" si="225"/>
        <v>-0.92804163087243075</v>
      </c>
      <c r="F214">
        <f t="shared" ref="F214:Z214" si="226">(F90-AVERAGE(F$111:F$120))*F$123+F$124</f>
        <v>17.667105341687463</v>
      </c>
      <c r="G214">
        <f t="shared" si="226"/>
        <v>34.285400059769266</v>
      </c>
      <c r="H214">
        <f t="shared" si="226"/>
        <v>13.065520189799217</v>
      </c>
      <c r="I214">
        <f t="shared" si="226"/>
        <v>4.5645853974488393</v>
      </c>
      <c r="J214">
        <f t="shared" si="226"/>
        <v>-1.0117407157279614</v>
      </c>
      <c r="K214">
        <f t="shared" si="226"/>
        <v>3.1770960510190127</v>
      </c>
      <c r="L214">
        <f t="shared" si="226"/>
        <v>8.4084741975709925</v>
      </c>
      <c r="M214">
        <f t="shared" si="226"/>
        <v>1.0671141759447287</v>
      </c>
      <c r="N214">
        <f t="shared" si="226"/>
        <v>6.01647906225414</v>
      </c>
      <c r="O214">
        <f t="shared" si="226"/>
        <v>46.002800013326627</v>
      </c>
      <c r="P214">
        <f t="shared" si="226"/>
        <v>26.673252655351781</v>
      </c>
      <c r="Q214">
        <f t="shared" si="226"/>
        <v>23.113993681859846</v>
      </c>
      <c r="R214">
        <f t="shared" si="226"/>
        <v>1.7613436307883945</v>
      </c>
      <c r="S214">
        <f t="shared" si="226"/>
        <v>2.6583385532813351</v>
      </c>
      <c r="T214">
        <f t="shared" si="226"/>
        <v>4.3475791036429285</v>
      </c>
      <c r="U214">
        <f t="shared" si="226"/>
        <v>50.106858060355989</v>
      </c>
      <c r="V214">
        <f t="shared" si="226"/>
        <v>35.863425579826689</v>
      </c>
      <c r="W214">
        <f t="shared" si="226"/>
        <v>31.238462083695595</v>
      </c>
      <c r="X214">
        <f t="shared" si="226"/>
        <v>11.736023490265421</v>
      </c>
      <c r="Y214">
        <f t="shared" si="226"/>
        <v>10.121336195372375</v>
      </c>
      <c r="Z214">
        <f t="shared" si="226"/>
        <v>14.129326933984368</v>
      </c>
    </row>
    <row r="215" spans="2:26" x14ac:dyDescent="0.25">
      <c r="B215" t="s">
        <v>89</v>
      </c>
      <c r="C215">
        <f t="shared" ref="C215:E215" si="227">(C91-AVERAGE(C$111:C$120))*C$123+C$124</f>
        <v>1.7362819134775165</v>
      </c>
      <c r="D215">
        <f t="shared" si="227"/>
        <v>2.8205520323579516</v>
      </c>
      <c r="E215">
        <f t="shared" si="227"/>
        <v>-0.33260018770963007</v>
      </c>
      <c r="F215">
        <f t="shared" ref="F215:Z215" si="228">(F91-AVERAGE(F$111:F$120))*F$123+F$124</f>
        <v>0.32680713455663091</v>
      </c>
      <c r="G215">
        <f t="shared" si="228"/>
        <v>1.3375746176521259</v>
      </c>
      <c r="H215">
        <f t="shared" si="228"/>
        <v>-2.080096753459673</v>
      </c>
      <c r="I215">
        <f t="shared" si="228"/>
        <v>2.3355795346077741</v>
      </c>
      <c r="J215">
        <f t="shared" si="228"/>
        <v>-1.8578553538214648</v>
      </c>
      <c r="K215">
        <f t="shared" si="228"/>
        <v>1.4431920474501687</v>
      </c>
      <c r="L215">
        <f t="shared" si="228"/>
        <v>21.169150962953974</v>
      </c>
      <c r="M215">
        <f t="shared" si="228"/>
        <v>6.5099413391440022</v>
      </c>
      <c r="N215">
        <f t="shared" si="228"/>
        <v>9.9394933140940438</v>
      </c>
      <c r="O215">
        <f t="shared" si="228"/>
        <v>43.594975327832969</v>
      </c>
      <c r="P215">
        <f t="shared" si="228"/>
        <v>37.231345170119809</v>
      </c>
      <c r="Q215">
        <f t="shared" si="228"/>
        <v>36.148451794526082</v>
      </c>
      <c r="R215">
        <f t="shared" si="228"/>
        <v>2.7350976391736461</v>
      </c>
      <c r="S215">
        <f t="shared" si="228"/>
        <v>2.7359914005120602</v>
      </c>
      <c r="T215">
        <f t="shared" si="228"/>
        <v>3.6716128377984107</v>
      </c>
      <c r="U215">
        <f t="shared" si="228"/>
        <v>16.85826498173337</v>
      </c>
      <c r="V215">
        <f t="shared" si="228"/>
        <v>6.3462665650894179</v>
      </c>
      <c r="W215">
        <f t="shared" si="228"/>
        <v>10.937959333591516</v>
      </c>
      <c r="X215">
        <f t="shared" si="228"/>
        <v>66.834364679818734</v>
      </c>
      <c r="Y215">
        <f t="shared" si="228"/>
        <v>41.808574577967363</v>
      </c>
      <c r="Z215">
        <f t="shared" si="228"/>
        <v>109.94635016277411</v>
      </c>
    </row>
    <row r="216" spans="2:26" x14ac:dyDescent="0.25">
      <c r="B216" t="s">
        <v>90</v>
      </c>
      <c r="C216">
        <f t="shared" ref="C216:E216" si="229">(C92-AVERAGE(C$111:C$120))*C$123+C$124</f>
        <v>23.683584335514208</v>
      </c>
      <c r="D216">
        <f t="shared" si="229"/>
        <v>38.297797531558587</v>
      </c>
      <c r="E216">
        <f t="shared" si="229"/>
        <v>14.921847355505857</v>
      </c>
      <c r="F216">
        <f t="shared" ref="F216:Z216" si="230">(F92-AVERAGE(F$111:F$120))*F$123+F$124</f>
        <v>38.872341354506105</v>
      </c>
      <c r="G216">
        <f t="shared" si="230"/>
        <v>54.367931699348006</v>
      </c>
      <c r="H216">
        <f t="shared" si="230"/>
        <v>12.368009917423457</v>
      </c>
      <c r="I216">
        <f t="shared" si="230"/>
        <v>4.3494160057579556</v>
      </c>
      <c r="J216">
        <f t="shared" si="230"/>
        <v>-0.41710169624048632</v>
      </c>
      <c r="K216">
        <f t="shared" si="230"/>
        <v>2.179001397018121</v>
      </c>
      <c r="L216">
        <f t="shared" si="230"/>
        <v>7.4239325237263829</v>
      </c>
      <c r="M216">
        <f t="shared" si="230"/>
        <v>6.7303757053323272</v>
      </c>
      <c r="N216">
        <f t="shared" si="230"/>
        <v>7.6040375421608006</v>
      </c>
      <c r="O216">
        <f t="shared" si="230"/>
        <v>6.9882855975200382</v>
      </c>
      <c r="P216">
        <f t="shared" si="230"/>
        <v>14.145250548964057</v>
      </c>
      <c r="Q216">
        <f t="shared" si="230"/>
        <v>3.6456480246814662</v>
      </c>
      <c r="R216">
        <f t="shared" si="230"/>
        <v>28.630253010797915</v>
      </c>
      <c r="S216">
        <f t="shared" si="230"/>
        <v>14.780997368797966</v>
      </c>
      <c r="T216">
        <f t="shared" si="230"/>
        <v>23.072301916419395</v>
      </c>
      <c r="U216">
        <f t="shared" si="230"/>
        <v>7.2814612868314992</v>
      </c>
      <c r="V216">
        <f t="shared" si="230"/>
        <v>3.9341622781545396</v>
      </c>
      <c r="W216">
        <f t="shared" si="230"/>
        <v>-1.9103387418536444</v>
      </c>
      <c r="X216">
        <f t="shared" si="230"/>
        <v>5.5973204955903189</v>
      </c>
      <c r="Y216">
        <f t="shared" si="230"/>
        <v>8.2056263385740866</v>
      </c>
      <c r="Z216">
        <f t="shared" si="230"/>
        <v>10.208030156544462</v>
      </c>
    </row>
    <row r="217" spans="2:26" x14ac:dyDescent="0.25">
      <c r="B217" t="s">
        <v>91</v>
      </c>
      <c r="C217">
        <f t="shared" ref="C217:E217" si="231">(C93-AVERAGE(C$111:C$120))*C$123+C$124</f>
        <v>41.516411616814047</v>
      </c>
      <c r="D217">
        <f t="shared" si="231"/>
        <v>60.61160669108466</v>
      </c>
      <c r="E217">
        <f t="shared" si="231"/>
        <v>48.399753629627469</v>
      </c>
      <c r="F217">
        <f t="shared" ref="F217:Z217" si="232">(F93-AVERAGE(F$111:F$120))*F$123+F$124</f>
        <v>3.2668857675987435</v>
      </c>
      <c r="G217">
        <f t="shared" si="232"/>
        <v>5.4802591483927348</v>
      </c>
      <c r="H217">
        <f t="shared" si="232"/>
        <v>0.69947794396056251</v>
      </c>
      <c r="I217">
        <f t="shared" si="232"/>
        <v>21.349660887794013</v>
      </c>
      <c r="J217">
        <f t="shared" si="232"/>
        <v>19.630184607581036</v>
      </c>
      <c r="K217">
        <f t="shared" si="232"/>
        <v>24.648892752970898</v>
      </c>
      <c r="L217">
        <f t="shared" si="232"/>
        <v>4.6453477900412006</v>
      </c>
      <c r="M217">
        <f t="shared" si="232"/>
        <v>0.86382172887675723</v>
      </c>
      <c r="N217">
        <f t="shared" si="232"/>
        <v>4.6395898080392994</v>
      </c>
      <c r="O217">
        <f t="shared" si="232"/>
        <v>17.959446017317259</v>
      </c>
      <c r="P217">
        <f t="shared" si="232"/>
        <v>10.578857705701267</v>
      </c>
      <c r="Q217">
        <f t="shared" si="232"/>
        <v>3.8860265518317543</v>
      </c>
      <c r="R217">
        <f t="shared" si="232"/>
        <v>3.840113273378833</v>
      </c>
      <c r="S217">
        <f t="shared" si="232"/>
        <v>2.4585398760822801</v>
      </c>
      <c r="T217">
        <f t="shared" si="232"/>
        <v>5.6095860216119489</v>
      </c>
      <c r="U217">
        <f t="shared" si="232"/>
        <v>56.790964850853996</v>
      </c>
      <c r="V217">
        <f t="shared" si="232"/>
        <v>35.5950401965911</v>
      </c>
      <c r="W217">
        <f t="shared" si="232"/>
        <v>48.879276313550115</v>
      </c>
      <c r="X217">
        <f t="shared" si="232"/>
        <v>13.764402373904428</v>
      </c>
      <c r="Y217">
        <f t="shared" si="232"/>
        <v>12.985906055494212</v>
      </c>
      <c r="Z217">
        <f t="shared" si="232"/>
        <v>16.256016311540236</v>
      </c>
    </row>
    <row r="218" spans="2:26" x14ac:dyDescent="0.25">
      <c r="B218" t="s">
        <v>92</v>
      </c>
      <c r="C218">
        <f t="shared" ref="C218:E218" si="233">(C94-AVERAGE(C$111:C$120))*C$123+C$124</f>
        <v>5.4583738166332676</v>
      </c>
      <c r="D218">
        <f t="shared" si="233"/>
        <v>17.869687230358167</v>
      </c>
      <c r="E218">
        <f t="shared" si="233"/>
        <v>3.1736606434678825</v>
      </c>
      <c r="F218">
        <f t="shared" ref="F218:Z218" si="234">(F94-AVERAGE(F$111:F$120))*F$123+F$124</f>
        <v>0.65010220499462157</v>
      </c>
      <c r="G218">
        <f t="shared" si="234"/>
        <v>3.7257495734929487</v>
      </c>
      <c r="H218">
        <f t="shared" si="234"/>
        <v>-1.7765713830582164</v>
      </c>
      <c r="I218">
        <f t="shared" si="234"/>
        <v>2.4981209149110613</v>
      </c>
      <c r="J218">
        <f t="shared" si="234"/>
        <v>-0.13404895759769575</v>
      </c>
      <c r="K218">
        <f t="shared" si="234"/>
        <v>2.0953790656432143</v>
      </c>
      <c r="L218">
        <f t="shared" si="234"/>
        <v>9.7608402571140047</v>
      </c>
      <c r="M218">
        <f t="shared" si="234"/>
        <v>4.6237945509323346</v>
      </c>
      <c r="N218">
        <f t="shared" si="234"/>
        <v>9.9106286144593785</v>
      </c>
      <c r="O218">
        <f t="shared" si="234"/>
        <v>15.838734548499879</v>
      </c>
      <c r="P218">
        <f t="shared" si="234"/>
        <v>9.7884022837991651</v>
      </c>
      <c r="Q218">
        <f t="shared" si="234"/>
        <v>13.947199062218488</v>
      </c>
      <c r="R218">
        <f t="shared" si="234"/>
        <v>7.6266657529528423</v>
      </c>
      <c r="S218">
        <f t="shared" si="234"/>
        <v>13.515885576617393</v>
      </c>
      <c r="T218">
        <f t="shared" si="234"/>
        <v>11.934862240901126</v>
      </c>
      <c r="U218">
        <f t="shared" si="234"/>
        <v>19.583186980579377</v>
      </c>
      <c r="V218">
        <f t="shared" si="234"/>
        <v>20.055601266410289</v>
      </c>
      <c r="W218">
        <f t="shared" si="234"/>
        <v>41.377995731942811</v>
      </c>
      <c r="X218">
        <f t="shared" si="234"/>
        <v>67.316461773641379</v>
      </c>
      <c r="Y218">
        <f t="shared" si="234"/>
        <v>26.593763404745395</v>
      </c>
      <c r="Z218">
        <f t="shared" si="234"/>
        <v>70.904730623429458</v>
      </c>
    </row>
    <row r="219" spans="2:26" x14ac:dyDescent="0.25">
      <c r="B219" t="s">
        <v>93</v>
      </c>
      <c r="C219">
        <f t="shared" ref="C219:E219" si="235">(C95-AVERAGE(C$111:C$120))*C$123+C$124</f>
        <v>0.56269932107583609</v>
      </c>
      <c r="D219">
        <f t="shared" si="235"/>
        <v>1.8562407982905778</v>
      </c>
      <c r="E219">
        <f t="shared" si="235"/>
        <v>7.023459455398573E-2</v>
      </c>
      <c r="F219">
        <f t="shared" ref="F219:Z219" si="236">(F95-AVERAGE(F$111:F$120))*F$123+F$124</f>
        <v>3.2843282870828521</v>
      </c>
      <c r="G219">
        <f t="shared" si="236"/>
        <v>5.7588055767923851</v>
      </c>
      <c r="H219">
        <f t="shared" si="236"/>
        <v>1.41418300332951</v>
      </c>
      <c r="I219">
        <f t="shared" si="236"/>
        <v>5.5752295099363263</v>
      </c>
      <c r="J219">
        <f t="shared" si="236"/>
        <v>2.836483009234172</v>
      </c>
      <c r="K219">
        <f t="shared" si="236"/>
        <v>3.1925443532007223</v>
      </c>
      <c r="L219">
        <f t="shared" si="236"/>
        <v>15.858476585869111</v>
      </c>
      <c r="M219">
        <f t="shared" si="236"/>
        <v>7.3970356536224218</v>
      </c>
      <c r="N219">
        <f t="shared" si="236"/>
        <v>14.835291025263459</v>
      </c>
      <c r="O219">
        <f t="shared" si="236"/>
        <v>3.3765485692795556</v>
      </c>
      <c r="P219">
        <f t="shared" si="236"/>
        <v>6.2008309658754825</v>
      </c>
      <c r="Q219">
        <f t="shared" si="236"/>
        <v>0.42928301292414855</v>
      </c>
      <c r="R219">
        <f t="shared" si="236"/>
        <v>5.3893458833851664</v>
      </c>
      <c r="S219">
        <f t="shared" si="236"/>
        <v>4.7725947235578934</v>
      </c>
      <c r="T219">
        <f t="shared" si="236"/>
        <v>8.9257835479055458</v>
      </c>
      <c r="U219">
        <f t="shared" si="236"/>
        <v>13.995487304280005</v>
      </c>
      <c r="V219">
        <f t="shared" si="236"/>
        <v>12.120290262638321</v>
      </c>
      <c r="W219">
        <f t="shared" si="236"/>
        <v>19.994438483667121</v>
      </c>
      <c r="X219">
        <f t="shared" si="236"/>
        <v>9.1719811690456865</v>
      </c>
      <c r="Y219">
        <f t="shared" si="236"/>
        <v>6.7522137938007178</v>
      </c>
      <c r="Z219">
        <f t="shared" si="236"/>
        <v>5.2184605331237286</v>
      </c>
    </row>
    <row r="220" spans="2:26" x14ac:dyDescent="0.25">
      <c r="B220" t="s">
        <v>94</v>
      </c>
      <c r="C220">
        <f t="shared" ref="C220:E220" si="237">(C96-AVERAGE(C$111:C$120))*C$123+C$124</f>
        <v>1.0799317706145704</v>
      </c>
      <c r="D220">
        <f t="shared" si="237"/>
        <v>2.9693146800524914</v>
      </c>
      <c r="E220">
        <f t="shared" si="237"/>
        <v>0.47183997259909582</v>
      </c>
      <c r="F220">
        <f t="shared" ref="F220:Z220" si="238">(F96-AVERAGE(F$111:F$120))*F$123+F$124</f>
        <v>2.0528052835072641</v>
      </c>
      <c r="G220">
        <f t="shared" si="238"/>
        <v>4.2678608494819077</v>
      </c>
      <c r="H220">
        <f t="shared" si="238"/>
        <v>2.1999100089746602</v>
      </c>
      <c r="I220">
        <f t="shared" si="238"/>
        <v>6.8536710255022939</v>
      </c>
      <c r="J220">
        <f t="shared" si="238"/>
        <v>0.18058090108185865</v>
      </c>
      <c r="K220">
        <f t="shared" si="238"/>
        <v>3.0128738821743166</v>
      </c>
      <c r="L220">
        <f t="shared" si="238"/>
        <v>41.533290095022927</v>
      </c>
      <c r="M220">
        <f t="shared" si="238"/>
        <v>26.129939142336415</v>
      </c>
      <c r="N220">
        <f t="shared" si="238"/>
        <v>36.348539397751665</v>
      </c>
      <c r="O220">
        <f t="shared" si="238"/>
        <v>21.989828470899386</v>
      </c>
      <c r="P220">
        <f t="shared" si="238"/>
        <v>11.099910471990556</v>
      </c>
      <c r="Q220">
        <f t="shared" si="238"/>
        <v>11.584312865961072</v>
      </c>
      <c r="R220">
        <f t="shared" si="238"/>
        <v>5.3047166772644188</v>
      </c>
      <c r="S220">
        <f t="shared" si="238"/>
        <v>3.9154751881787528</v>
      </c>
      <c r="T220">
        <f t="shared" si="238"/>
        <v>5.7997253489267262</v>
      </c>
      <c r="U220">
        <f t="shared" si="238"/>
        <v>26.068084741001915</v>
      </c>
      <c r="V220">
        <f t="shared" si="238"/>
        <v>15.902729946427879</v>
      </c>
      <c r="W220">
        <f t="shared" si="238"/>
        <v>38.661898123246822</v>
      </c>
      <c r="X220">
        <f t="shared" si="238"/>
        <v>31.853161479408183</v>
      </c>
      <c r="Y220">
        <f t="shared" si="238"/>
        <v>25.247871592271032</v>
      </c>
      <c r="Z220">
        <f t="shared" si="238"/>
        <v>17.710959953440309</v>
      </c>
    </row>
    <row r="221" spans="2:26" x14ac:dyDescent="0.25">
      <c r="B221" t="s">
        <v>95</v>
      </c>
      <c r="C221">
        <f t="shared" ref="C221:E221" si="239">(C97-AVERAGE(C$111:C$120))*C$123+C$124</f>
        <v>-1.2696114944165544</v>
      </c>
      <c r="D221">
        <f t="shared" si="239"/>
        <v>4.2865282519980674E-2</v>
      </c>
      <c r="E221">
        <f t="shared" si="239"/>
        <v>-1.0931915975583282</v>
      </c>
      <c r="F221">
        <f t="shared" ref="F221:Z221" si="240">(F97-AVERAGE(F$111:F$120))*F$123+F$124</f>
        <v>0.11627998078333313</v>
      </c>
      <c r="G221">
        <f t="shared" si="240"/>
        <v>2.4745101391479079</v>
      </c>
      <c r="H221">
        <f t="shared" si="240"/>
        <v>-2.0703779608113506</v>
      </c>
      <c r="I221">
        <f t="shared" si="240"/>
        <v>3.1263969092638808</v>
      </c>
      <c r="J221">
        <f t="shared" si="240"/>
        <v>-1.9864465173446686</v>
      </c>
      <c r="K221">
        <f t="shared" si="240"/>
        <v>1.416325434960239</v>
      </c>
      <c r="L221">
        <f t="shared" si="240"/>
        <v>5.0865452279062966</v>
      </c>
      <c r="M221">
        <f t="shared" si="240"/>
        <v>0.77516586592616643</v>
      </c>
      <c r="N221">
        <f t="shared" si="240"/>
        <v>4.6723318553860853</v>
      </c>
      <c r="O221">
        <f t="shared" si="240"/>
        <v>2.3768056250580769</v>
      </c>
      <c r="P221">
        <f t="shared" si="240"/>
        <v>5.6863186108785282</v>
      </c>
      <c r="Q221">
        <f t="shared" si="240"/>
        <v>-1.3112427270035458</v>
      </c>
      <c r="R221">
        <f t="shared" si="240"/>
        <v>2.5983092080560302</v>
      </c>
      <c r="S221">
        <f t="shared" si="240"/>
        <v>2.9353703325909501</v>
      </c>
      <c r="T221">
        <f t="shared" si="240"/>
        <v>4.5415288383187233</v>
      </c>
      <c r="U221">
        <f t="shared" si="240"/>
        <v>9.2546153679972658</v>
      </c>
      <c r="V221">
        <f t="shared" si="240"/>
        <v>3.7584782529167597</v>
      </c>
      <c r="W221">
        <f t="shared" si="240"/>
        <v>-2.3322787234329994</v>
      </c>
      <c r="X221">
        <f t="shared" si="240"/>
        <v>4.5950346857170512</v>
      </c>
      <c r="Y221">
        <f t="shared" si="240"/>
        <v>6.482366041532778</v>
      </c>
      <c r="Z221">
        <f t="shared" si="240"/>
        <v>2.0098511050251808</v>
      </c>
    </row>
    <row r="222" spans="2:26" x14ac:dyDescent="0.25">
      <c r="B222" t="s">
        <v>96</v>
      </c>
      <c r="C222">
        <f t="shared" ref="C222:E222" si="241">(C98-AVERAGE(C$111:C$120))*C$123+C$124</f>
        <v>22.95311735888594</v>
      </c>
      <c r="D222">
        <f t="shared" si="241"/>
        <v>39.935950640163284</v>
      </c>
      <c r="E222">
        <f t="shared" si="241"/>
        <v>4.7813115598668272</v>
      </c>
      <c r="F222">
        <f t="shared" ref="F222:Z222" si="242">(F98-AVERAGE(F$111:F$120))*F$123+F$124</f>
        <v>21.011607042768066</v>
      </c>
      <c r="G222">
        <f t="shared" si="242"/>
        <v>41.312316333181947</v>
      </c>
      <c r="H222">
        <f t="shared" si="242"/>
        <v>6.1692892063799158</v>
      </c>
      <c r="I222">
        <f t="shared" si="242"/>
        <v>30.575397857501216</v>
      </c>
      <c r="J222">
        <f t="shared" si="242"/>
        <v>12.326358698354834</v>
      </c>
      <c r="K222">
        <f t="shared" si="242"/>
        <v>7.1765271528011869</v>
      </c>
      <c r="L222">
        <f t="shared" si="242"/>
        <v>24.345772515582663</v>
      </c>
      <c r="M222">
        <f t="shared" si="242"/>
        <v>6.2568301896324954</v>
      </c>
      <c r="N222">
        <f t="shared" si="242"/>
        <v>10.701176731319276</v>
      </c>
      <c r="O222">
        <f t="shared" si="242"/>
        <v>26.65333237663944</v>
      </c>
      <c r="P222">
        <f t="shared" si="242"/>
        <v>16.866684542888631</v>
      </c>
      <c r="Q222">
        <f t="shared" si="242"/>
        <v>4.2363695737458196</v>
      </c>
      <c r="R222">
        <f t="shared" si="242"/>
        <v>34.90939467962626</v>
      </c>
      <c r="S222">
        <f t="shared" si="242"/>
        <v>15.558785076465718</v>
      </c>
      <c r="T222">
        <f t="shared" si="242"/>
        <v>12.411925242500526</v>
      </c>
      <c r="U222">
        <f t="shared" si="242"/>
        <v>25.515525853397143</v>
      </c>
      <c r="V222">
        <f t="shared" si="242"/>
        <v>14.073373309164703</v>
      </c>
      <c r="W222">
        <f t="shared" si="242"/>
        <v>8.6595962512398916</v>
      </c>
      <c r="X222">
        <f t="shared" si="242"/>
        <v>51.609619420579925</v>
      </c>
      <c r="Y222">
        <f t="shared" si="242"/>
        <v>14.766901220462614</v>
      </c>
      <c r="Z222">
        <f t="shared" si="242"/>
        <v>10.44533988031451</v>
      </c>
    </row>
    <row r="224" spans="2:26" x14ac:dyDescent="0.25">
      <c r="C224" s="3" t="s">
        <v>142</v>
      </c>
      <c r="D224" s="3"/>
      <c r="E224" s="3"/>
      <c r="F224" s="3" t="s">
        <v>143</v>
      </c>
      <c r="G224" s="3"/>
      <c r="H224" s="3"/>
      <c r="I224" s="3" t="s">
        <v>144</v>
      </c>
      <c r="J224" s="3"/>
      <c r="K224" s="3"/>
      <c r="L224" s="3" t="s">
        <v>145</v>
      </c>
      <c r="M224" s="3"/>
      <c r="N224" s="3"/>
      <c r="O224" s="3" t="s">
        <v>146</v>
      </c>
      <c r="P224" s="3"/>
      <c r="Q224" s="3"/>
      <c r="R224" s="3" t="s">
        <v>147</v>
      </c>
      <c r="S224" s="3"/>
      <c r="T224" s="3"/>
      <c r="U224" s="3" t="s">
        <v>148</v>
      </c>
      <c r="V224" s="3"/>
      <c r="W224" s="3"/>
      <c r="X224" s="3" t="s">
        <v>149</v>
      </c>
      <c r="Y224" s="3"/>
      <c r="Z224" s="3"/>
    </row>
    <row r="225" spans="2:27" x14ac:dyDescent="0.25">
      <c r="C225" t="s">
        <v>115</v>
      </c>
      <c r="D225" t="s">
        <v>116</v>
      </c>
      <c r="E225" t="s">
        <v>117</v>
      </c>
      <c r="F225" t="s">
        <v>115</v>
      </c>
      <c r="G225" t="s">
        <v>116</v>
      </c>
      <c r="H225" t="s">
        <v>117</v>
      </c>
      <c r="I225" t="s">
        <v>115</v>
      </c>
      <c r="J225" t="s">
        <v>116</v>
      </c>
      <c r="K225" t="s">
        <v>117</v>
      </c>
      <c r="L225" t="s">
        <v>115</v>
      </c>
      <c r="M225" t="s">
        <v>116</v>
      </c>
      <c r="N225" t="s">
        <v>117</v>
      </c>
      <c r="O225" t="s">
        <v>115</v>
      </c>
      <c r="P225" t="s">
        <v>116</v>
      </c>
      <c r="Q225" t="s">
        <v>117</v>
      </c>
      <c r="R225" t="s">
        <v>115</v>
      </c>
      <c r="S225" t="s">
        <v>116</v>
      </c>
      <c r="T225" t="s">
        <v>117</v>
      </c>
      <c r="U225" t="s">
        <v>115</v>
      </c>
      <c r="V225" t="s">
        <v>116</v>
      </c>
      <c r="W225" t="s">
        <v>117</v>
      </c>
      <c r="X225" t="s">
        <v>115</v>
      </c>
      <c r="Y225" t="s">
        <v>116</v>
      </c>
      <c r="Z225" t="s">
        <v>117</v>
      </c>
    </row>
    <row r="227" spans="2:27" x14ac:dyDescent="0.25">
      <c r="C227">
        <f>100*STDEV(C228:E228)/AVERAGE(C228:E228)</f>
        <v>77.939581733027836</v>
      </c>
      <c r="F227">
        <f>100*STDEV(F228:H228)/AVERAGE(F228:H228)</f>
        <v>77.271984679419873</v>
      </c>
      <c r="I227">
        <f>100*STDEV(I228:K228)/AVERAGE(I228:K228)</f>
        <v>73.656840650641101</v>
      </c>
      <c r="L227">
        <f>100*STDEV(L228:N228)/AVERAGE(L228:N228)</f>
        <v>68.466049034067225</v>
      </c>
      <c r="O227">
        <f>100*STDEV(O228:Q228)/AVERAGE(O228:Q228)</f>
        <v>70.598946561954023</v>
      </c>
      <c r="R227">
        <f>100*STDEV(R228:T228)/AVERAGE(R228:T228)</f>
        <v>58.122684294997562</v>
      </c>
      <c r="U227">
        <f>100*STDEV(U228:W228)/AVERAGE(U228:W228)</f>
        <v>53.50895866342568</v>
      </c>
      <c r="X227">
        <f>100*STDEV(X228:Z228)/AVERAGE(X228:Z228)</f>
        <v>88.342478697223015</v>
      </c>
      <c r="AA227">
        <f>AVERAGE(C227,F227,I227,L227,O227,R227,U227,X227)</f>
        <v>70.988440539344538</v>
      </c>
    </row>
    <row r="228" spans="2:27" x14ac:dyDescent="0.25">
      <c r="B228" t="s">
        <v>121</v>
      </c>
      <c r="C228">
        <f t="shared" ref="C228:Z228" si="243">C222</f>
        <v>22.95311735888594</v>
      </c>
      <c r="D228">
        <f t="shared" si="243"/>
        <v>39.935950640163284</v>
      </c>
      <c r="E228">
        <f t="shared" si="243"/>
        <v>4.7813115598668272</v>
      </c>
      <c r="F228">
        <f t="shared" ref="F228" si="244">F222</f>
        <v>21.011607042768066</v>
      </c>
      <c r="G228">
        <f t="shared" si="243"/>
        <v>41.312316333181947</v>
      </c>
      <c r="H228">
        <f t="shared" si="243"/>
        <v>6.1692892063799158</v>
      </c>
      <c r="I228">
        <f t="shared" si="243"/>
        <v>30.575397857501216</v>
      </c>
      <c r="J228">
        <f t="shared" si="243"/>
        <v>12.326358698354834</v>
      </c>
      <c r="K228">
        <f t="shared" si="243"/>
        <v>7.1765271528011869</v>
      </c>
      <c r="L228">
        <f t="shared" si="243"/>
        <v>24.345772515582663</v>
      </c>
      <c r="M228">
        <f t="shared" si="243"/>
        <v>6.2568301896324954</v>
      </c>
      <c r="N228">
        <f t="shared" si="243"/>
        <v>10.701176731319276</v>
      </c>
      <c r="O228">
        <f t="shared" si="243"/>
        <v>26.65333237663944</v>
      </c>
      <c r="P228">
        <f t="shared" si="243"/>
        <v>16.866684542888631</v>
      </c>
      <c r="Q228">
        <f t="shared" si="243"/>
        <v>4.2363695737458196</v>
      </c>
      <c r="R228">
        <f t="shared" si="243"/>
        <v>34.90939467962626</v>
      </c>
      <c r="S228">
        <f t="shared" si="243"/>
        <v>15.558785076465718</v>
      </c>
      <c r="T228">
        <f t="shared" si="243"/>
        <v>12.411925242500526</v>
      </c>
      <c r="U228">
        <f t="shared" si="243"/>
        <v>25.515525853397143</v>
      </c>
      <c r="V228">
        <f t="shared" si="243"/>
        <v>14.073373309164703</v>
      </c>
      <c r="W228">
        <f t="shared" si="243"/>
        <v>8.6595962512398916</v>
      </c>
      <c r="X228">
        <f t="shared" si="243"/>
        <v>51.609619420579925</v>
      </c>
      <c r="Y228">
        <f t="shared" si="243"/>
        <v>14.766901220462614</v>
      </c>
      <c r="Z228">
        <f t="shared" si="243"/>
        <v>10.44533988031451</v>
      </c>
    </row>
    <row r="229" spans="2:27" x14ac:dyDescent="0.25">
      <c r="B229" t="s">
        <v>122</v>
      </c>
      <c r="C229">
        <f t="shared" ref="C229:Z229" si="245">C221</f>
        <v>-1.2696114944165544</v>
      </c>
      <c r="D229">
        <f t="shared" si="245"/>
        <v>4.2865282519980674E-2</v>
      </c>
      <c r="E229">
        <f t="shared" si="245"/>
        <v>-1.0931915975583282</v>
      </c>
      <c r="F229">
        <f t="shared" ref="F229" si="246">F221</f>
        <v>0.11627998078333313</v>
      </c>
      <c r="G229">
        <f t="shared" si="245"/>
        <v>2.4745101391479079</v>
      </c>
      <c r="H229">
        <f t="shared" si="245"/>
        <v>-2.0703779608113506</v>
      </c>
      <c r="I229">
        <f t="shared" si="245"/>
        <v>3.1263969092638808</v>
      </c>
      <c r="J229">
        <f t="shared" si="245"/>
        <v>-1.9864465173446686</v>
      </c>
      <c r="K229">
        <f t="shared" si="245"/>
        <v>1.416325434960239</v>
      </c>
      <c r="L229">
        <f t="shared" si="245"/>
        <v>5.0865452279062966</v>
      </c>
      <c r="M229">
        <f t="shared" si="245"/>
        <v>0.77516586592616643</v>
      </c>
      <c r="N229">
        <f t="shared" si="245"/>
        <v>4.6723318553860853</v>
      </c>
      <c r="O229">
        <f t="shared" si="245"/>
        <v>2.3768056250580769</v>
      </c>
      <c r="P229">
        <f t="shared" si="245"/>
        <v>5.6863186108785282</v>
      </c>
      <c r="Q229">
        <f t="shared" si="245"/>
        <v>-1.3112427270035458</v>
      </c>
      <c r="R229">
        <f t="shared" si="245"/>
        <v>2.5983092080560302</v>
      </c>
      <c r="S229">
        <f t="shared" si="245"/>
        <v>2.9353703325909501</v>
      </c>
      <c r="T229">
        <f t="shared" si="245"/>
        <v>4.5415288383187233</v>
      </c>
      <c r="U229">
        <f t="shared" si="245"/>
        <v>9.2546153679972658</v>
      </c>
      <c r="V229">
        <f t="shared" si="245"/>
        <v>3.7584782529167597</v>
      </c>
      <c r="W229">
        <f t="shared" si="245"/>
        <v>-2.3322787234329994</v>
      </c>
      <c r="X229">
        <f t="shared" si="245"/>
        <v>4.5950346857170512</v>
      </c>
      <c r="Y229">
        <f t="shared" si="245"/>
        <v>6.482366041532778</v>
      </c>
      <c r="Z229">
        <f t="shared" si="245"/>
        <v>2.0098511050251808</v>
      </c>
    </row>
    <row r="230" spans="2:27" x14ac:dyDescent="0.25">
      <c r="B230" t="s">
        <v>131</v>
      </c>
      <c r="C230">
        <f t="shared" ref="C230:Z230" si="247">C124</f>
        <v>-8.7388543853997191E-2</v>
      </c>
      <c r="D230">
        <f t="shared" si="247"/>
        <v>1.507618767389026</v>
      </c>
      <c r="E230">
        <f t="shared" si="247"/>
        <v>-0.96848902966126005</v>
      </c>
      <c r="F230">
        <f t="shared" ref="F230" si="248">F124</f>
        <v>0.60398093835873823</v>
      </c>
      <c r="G230">
        <f t="shared" si="247"/>
        <v>3.4594103590869096</v>
      </c>
      <c r="H230">
        <f t="shared" si="247"/>
        <v>-1.8285295437550175</v>
      </c>
      <c r="I230">
        <f t="shared" si="247"/>
        <v>2.4035767882590058</v>
      </c>
      <c r="J230">
        <f t="shared" si="247"/>
        <v>-1.3613336747855698</v>
      </c>
      <c r="K230">
        <f t="shared" si="247"/>
        <v>1.5520354112999968</v>
      </c>
      <c r="L230">
        <f t="shared" si="247"/>
        <v>5.2535768231328319</v>
      </c>
      <c r="M230">
        <f t="shared" si="247"/>
        <v>0.8102264473770191</v>
      </c>
      <c r="N230">
        <f t="shared" si="247"/>
        <v>4.6062876993563187</v>
      </c>
      <c r="O230">
        <f t="shared" si="247"/>
        <v>-1.3942424290509834</v>
      </c>
      <c r="P230">
        <f t="shared" si="247"/>
        <v>5.4186289201279934</v>
      </c>
      <c r="Q230">
        <f t="shared" si="247"/>
        <v>0.33891920705159961</v>
      </c>
      <c r="R230">
        <f t="shared" si="247"/>
        <v>4.1157281450675853</v>
      </c>
      <c r="S230">
        <f t="shared" si="247"/>
        <v>4.1891490065270389</v>
      </c>
      <c r="T230">
        <f t="shared" si="247"/>
        <v>4.853906033774944</v>
      </c>
      <c r="U230">
        <f t="shared" si="247"/>
        <v>8.8466155807343334</v>
      </c>
      <c r="V230">
        <f t="shared" si="247"/>
        <v>3.7684959803132969</v>
      </c>
      <c r="W230">
        <f t="shared" si="247"/>
        <v>-1.4539328072335138</v>
      </c>
      <c r="X230">
        <f t="shared" si="247"/>
        <v>7.7350937568152602</v>
      </c>
      <c r="Y230">
        <f t="shared" si="247"/>
        <v>6.6179593074398149</v>
      </c>
      <c r="Z230">
        <f t="shared" si="247"/>
        <v>2.4390556884955465</v>
      </c>
    </row>
    <row r="232" spans="2:27" x14ac:dyDescent="0.25">
      <c r="C232">
        <f>AVERAGE(C228:E228)</f>
        <v>22.556793186305352</v>
      </c>
      <c r="D232">
        <f>STDEV(C232:C239)/AVERAGE(C232:C239)*100</f>
        <v>21.874918409302111</v>
      </c>
    </row>
    <row r="233" spans="2:27" x14ac:dyDescent="0.25">
      <c r="C233">
        <f>AVERAGE(F228:H228)</f>
        <v>22.831070860776645</v>
      </c>
    </row>
    <row r="234" spans="2:27" x14ac:dyDescent="0.25">
      <c r="C234">
        <f>AVERAGE(I228:K228)</f>
        <v>16.692761236219081</v>
      </c>
    </row>
    <row r="235" spans="2:27" x14ac:dyDescent="0.25">
      <c r="C235">
        <f>AVERAGE(L228:N228)</f>
        <v>13.767926478844812</v>
      </c>
    </row>
    <row r="236" spans="2:27" x14ac:dyDescent="0.25">
      <c r="C236">
        <f>AVERAGE(O228:Q228)</f>
        <v>15.918795497757964</v>
      </c>
    </row>
    <row r="237" spans="2:27" x14ac:dyDescent="0.25">
      <c r="C237">
        <f>AVERAGE(R228:T228)</f>
        <v>20.960034999530833</v>
      </c>
    </row>
    <row r="238" spans="2:27" x14ac:dyDescent="0.25">
      <c r="C238">
        <f>AVERAGE(U228:W228)</f>
        <v>16.082831804600577</v>
      </c>
    </row>
    <row r="239" spans="2:27" x14ac:dyDescent="0.25">
      <c r="C239">
        <f>AVERAGE(X228:Z228)</f>
        <v>25.607286840452346</v>
      </c>
    </row>
  </sheetData>
  <mergeCells count="16">
    <mergeCell ref="U224:W224"/>
    <mergeCell ref="X224:Z224"/>
    <mergeCell ref="C224:E224"/>
    <mergeCell ref="F224:H224"/>
    <mergeCell ref="I224:K224"/>
    <mergeCell ref="L224:N224"/>
    <mergeCell ref="O224:Q224"/>
    <mergeCell ref="R224:T224"/>
    <mergeCell ref="U1:W1"/>
    <mergeCell ref="X1:Z1"/>
    <mergeCell ref="C1:E1"/>
    <mergeCell ref="F1:H1"/>
    <mergeCell ref="I1:K1"/>
    <mergeCell ref="L1:N1"/>
    <mergeCell ref="O1:Q1"/>
    <mergeCell ref="R1:T1"/>
  </mergeCells>
  <phoneticPr fontId="1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959D-9465-447C-AC1A-B2F7781E8D6B}">
  <dimension ref="A2:Y29"/>
  <sheetViews>
    <sheetView tabSelected="1" topLeftCell="A8" zoomScale="85" zoomScaleNormal="85" workbookViewId="0">
      <selection activeCell="L19" sqref="L19"/>
    </sheetView>
  </sheetViews>
  <sheetFormatPr defaultRowHeight="15" x14ac:dyDescent="0.25"/>
  <cols>
    <col min="3" max="3" width="12" bestFit="1" customWidth="1"/>
  </cols>
  <sheetData>
    <row r="2" spans="1:25" x14ac:dyDescent="0.25">
      <c r="B2" s="3" t="s">
        <v>142</v>
      </c>
      <c r="C2" s="3"/>
      <c r="D2" s="3"/>
      <c r="E2" s="3" t="s">
        <v>143</v>
      </c>
      <c r="F2" s="3"/>
      <c r="G2" s="3"/>
      <c r="H2" s="3" t="s">
        <v>144</v>
      </c>
      <c r="I2" s="3"/>
      <c r="J2" s="3"/>
      <c r="K2" s="3" t="s">
        <v>145</v>
      </c>
      <c r="L2" s="3"/>
      <c r="M2" s="3"/>
      <c r="N2" s="3" t="s">
        <v>146</v>
      </c>
      <c r="O2" s="3"/>
      <c r="P2" s="3"/>
      <c r="Q2" s="3" t="s">
        <v>147</v>
      </c>
      <c r="R2" s="3"/>
      <c r="S2" s="3"/>
      <c r="T2" s="3" t="s">
        <v>148</v>
      </c>
      <c r="U2" s="3"/>
      <c r="V2" s="3"/>
      <c r="W2" s="3" t="s">
        <v>149</v>
      </c>
      <c r="X2" s="3"/>
      <c r="Y2" s="3"/>
    </row>
    <row r="3" spans="1:25" x14ac:dyDescent="0.25">
      <c r="B3" t="s">
        <v>115</v>
      </c>
      <c r="C3" t="s">
        <v>116</v>
      </c>
      <c r="D3" t="s">
        <v>117</v>
      </c>
      <c r="E3" t="s">
        <v>115</v>
      </c>
      <c r="F3" t="s">
        <v>116</v>
      </c>
      <c r="G3" t="s">
        <v>117</v>
      </c>
      <c r="H3" t="s">
        <v>115</v>
      </c>
      <c r="I3" t="s">
        <v>116</v>
      </c>
      <c r="J3" t="s">
        <v>117</v>
      </c>
      <c r="K3" t="s">
        <v>115</v>
      </c>
      <c r="L3" t="s">
        <v>116</v>
      </c>
      <c r="M3" t="s">
        <v>117</v>
      </c>
      <c r="N3" t="s">
        <v>115</v>
      </c>
      <c r="O3" t="s">
        <v>116</v>
      </c>
      <c r="P3" t="s">
        <v>117</v>
      </c>
      <c r="Q3" t="s">
        <v>115</v>
      </c>
      <c r="R3" t="s">
        <v>116</v>
      </c>
      <c r="S3" t="s">
        <v>117</v>
      </c>
      <c r="T3" t="s">
        <v>115</v>
      </c>
      <c r="U3" t="s">
        <v>116</v>
      </c>
      <c r="V3" t="s">
        <v>117</v>
      </c>
      <c r="W3" t="s">
        <v>115</v>
      </c>
      <c r="X3" t="s">
        <v>116</v>
      </c>
      <c r="Y3" t="s">
        <v>117</v>
      </c>
    </row>
    <row r="4" spans="1:25" x14ac:dyDescent="0.25">
      <c r="A4" t="s">
        <v>121</v>
      </c>
      <c r="B4">
        <v>22.95311735888594</v>
      </c>
      <c r="C4">
        <v>39.935950640163284</v>
      </c>
      <c r="D4">
        <v>4.7813115598668272</v>
      </c>
      <c r="E4">
        <v>21.011607042768066</v>
      </c>
      <c r="F4">
        <v>41.312316333181947</v>
      </c>
      <c r="G4">
        <v>6.1692892063799158</v>
      </c>
      <c r="H4">
        <v>30.575397857501216</v>
      </c>
      <c r="I4">
        <v>12.326358698354834</v>
      </c>
      <c r="J4">
        <v>7.1765271528011869</v>
      </c>
      <c r="K4">
        <v>24.345772515582663</v>
      </c>
      <c r="L4">
        <v>6.2568301896324954</v>
      </c>
      <c r="M4">
        <v>10.701176731319276</v>
      </c>
      <c r="N4">
        <v>26.65333237663944</v>
      </c>
      <c r="O4">
        <v>16.866684542888631</v>
      </c>
      <c r="P4">
        <v>4.2363695737458196</v>
      </c>
      <c r="Q4">
        <v>34.90939467962626</v>
      </c>
      <c r="R4">
        <v>15.558785076465718</v>
      </c>
      <c r="S4">
        <v>12.411925242500526</v>
      </c>
      <c r="T4">
        <v>25.515525853397143</v>
      </c>
      <c r="U4">
        <v>14.073373309164703</v>
      </c>
      <c r="V4">
        <v>8.6595962512398916</v>
      </c>
      <c r="W4">
        <v>51.609619420579925</v>
      </c>
      <c r="X4">
        <v>14.766901220462614</v>
      </c>
      <c r="Y4">
        <v>10.44533988031451</v>
      </c>
    </row>
    <row r="6" spans="1:25" x14ac:dyDescent="0.25">
      <c r="A6" t="s">
        <v>161</v>
      </c>
      <c r="B6">
        <v>3.37766073375</v>
      </c>
      <c r="C6">
        <v>2.421242296</v>
      </c>
      <c r="D6">
        <v>1.6556062025</v>
      </c>
      <c r="E6">
        <v>3.37766073375</v>
      </c>
      <c r="F6">
        <v>2.421242296</v>
      </c>
      <c r="G6">
        <v>1.6556062025</v>
      </c>
      <c r="H6">
        <v>3.37766073375</v>
      </c>
      <c r="I6">
        <v>2.421242296</v>
      </c>
      <c r="J6">
        <v>1.6556062025</v>
      </c>
      <c r="K6">
        <v>3.37766073375</v>
      </c>
      <c r="L6">
        <v>2.421242296</v>
      </c>
      <c r="M6">
        <v>1.6556062025</v>
      </c>
      <c r="N6">
        <v>3.37766073375</v>
      </c>
      <c r="O6">
        <v>2.421242296</v>
      </c>
      <c r="P6">
        <v>1.6556062025</v>
      </c>
      <c r="Q6">
        <v>3.37766073375</v>
      </c>
      <c r="R6">
        <v>2.421242296</v>
      </c>
      <c r="S6">
        <v>1.6556062025</v>
      </c>
      <c r="T6">
        <v>3.37766073375</v>
      </c>
      <c r="U6">
        <v>2.421242296</v>
      </c>
      <c r="V6">
        <v>1.6556062025</v>
      </c>
      <c r="W6">
        <v>3.37766073375</v>
      </c>
      <c r="X6">
        <v>2.421242296</v>
      </c>
      <c r="Y6">
        <v>1.6556062025</v>
      </c>
    </row>
    <row r="8" spans="1:25" x14ac:dyDescent="0.25">
      <c r="B8">
        <f>B4-B6</f>
        <v>19.575456625135942</v>
      </c>
      <c r="C8">
        <f t="shared" ref="C8:Y8" si="0">C4-C6</f>
        <v>37.514708344163282</v>
      </c>
      <c r="D8">
        <f t="shared" si="0"/>
        <v>3.1257053573668272</v>
      </c>
      <c r="E8">
        <f t="shared" si="0"/>
        <v>17.633946309018064</v>
      </c>
      <c r="F8">
        <f t="shared" si="0"/>
        <v>38.891074037181944</v>
      </c>
      <c r="G8">
        <f t="shared" si="0"/>
        <v>4.5136830038799154</v>
      </c>
      <c r="H8">
        <f t="shared" si="0"/>
        <v>27.197737123751217</v>
      </c>
      <c r="I8">
        <f t="shared" si="0"/>
        <v>9.9051164023548353</v>
      </c>
      <c r="J8">
        <f t="shared" si="0"/>
        <v>5.5209209503011873</v>
      </c>
      <c r="K8">
        <f t="shared" si="0"/>
        <v>20.968111781832661</v>
      </c>
      <c r="L8">
        <f t="shared" si="0"/>
        <v>3.8355878936324954</v>
      </c>
      <c r="M8">
        <f t="shared" si="0"/>
        <v>9.045570528819276</v>
      </c>
      <c r="N8">
        <f t="shared" si="0"/>
        <v>23.275671642889442</v>
      </c>
      <c r="O8">
        <f t="shared" si="0"/>
        <v>14.445442246888632</v>
      </c>
      <c r="P8">
        <f t="shared" si="0"/>
        <v>2.5807633712458196</v>
      </c>
      <c r="Q8">
        <f t="shared" si="0"/>
        <v>31.531733945876262</v>
      </c>
      <c r="R8">
        <f t="shared" si="0"/>
        <v>13.137542780465719</v>
      </c>
      <c r="S8">
        <f t="shared" si="0"/>
        <v>10.756319040000527</v>
      </c>
      <c r="T8">
        <f t="shared" si="0"/>
        <v>22.137865119647145</v>
      </c>
      <c r="U8">
        <f t="shared" si="0"/>
        <v>11.652131013164702</v>
      </c>
      <c r="V8">
        <f t="shared" si="0"/>
        <v>7.0039900487398921</v>
      </c>
      <c r="W8">
        <f t="shared" si="0"/>
        <v>48.231958686829927</v>
      </c>
      <c r="X8">
        <f t="shared" si="0"/>
        <v>12.345658924462615</v>
      </c>
      <c r="Y8">
        <f t="shared" si="0"/>
        <v>8.7897336778145103</v>
      </c>
    </row>
    <row r="10" spans="1:25" x14ac:dyDescent="0.25">
      <c r="B10" t="s">
        <v>173</v>
      </c>
    </row>
    <row r="11" spans="1:25" x14ac:dyDescent="0.25">
      <c r="C11" t="s">
        <v>162</v>
      </c>
      <c r="D11" t="s">
        <v>163</v>
      </c>
      <c r="E11" t="s">
        <v>164</v>
      </c>
      <c r="F11" t="s">
        <v>165</v>
      </c>
      <c r="G11" t="s">
        <v>166</v>
      </c>
      <c r="H11" t="s">
        <v>167</v>
      </c>
      <c r="I11" t="s">
        <v>168</v>
      </c>
      <c r="J11" t="s">
        <v>169</v>
      </c>
      <c r="K11" t="s">
        <v>170</v>
      </c>
      <c r="L11" t="s">
        <v>171</v>
      </c>
    </row>
    <row r="12" spans="1:25" x14ac:dyDescent="0.25">
      <c r="B12" t="s">
        <v>115</v>
      </c>
      <c r="C12">
        <v>19.575456625135942</v>
      </c>
      <c r="D12">
        <v>17.633946309018064</v>
      </c>
      <c r="E12">
        <v>27.197737123751217</v>
      </c>
      <c r="F12">
        <v>20.968111781832661</v>
      </c>
      <c r="G12">
        <v>23.275671642889442</v>
      </c>
      <c r="H12">
        <v>31.531733945876262</v>
      </c>
      <c r="I12">
        <v>22.137865119647145</v>
      </c>
      <c r="J12">
        <v>48.231958686829927</v>
      </c>
      <c r="K12">
        <f>AVERAGE(C12:J12)</f>
        <v>26.319060154372583</v>
      </c>
      <c r="L12">
        <v>1.6884999999999999</v>
      </c>
    </row>
    <row r="13" spans="1:25" x14ac:dyDescent="0.25">
      <c r="B13" t="s">
        <v>116</v>
      </c>
      <c r="C13">
        <v>37.514708344163282</v>
      </c>
      <c r="D13">
        <v>38.891074037181944</v>
      </c>
      <c r="E13">
        <v>9.9051164023548353</v>
      </c>
      <c r="F13">
        <v>3.8355878936324954</v>
      </c>
      <c r="G13">
        <v>14.445442246888632</v>
      </c>
      <c r="H13">
        <v>13.137542780465719</v>
      </c>
      <c r="I13">
        <v>11.652131013164702</v>
      </c>
      <c r="J13">
        <v>12.345658924462615</v>
      </c>
      <c r="K13">
        <f t="shared" ref="K13:K14" si="1">AVERAGE(C13:J13)</f>
        <v>17.715907705289279</v>
      </c>
      <c r="L13">
        <v>1.4556199999999999</v>
      </c>
    </row>
    <row r="14" spans="1:25" x14ac:dyDescent="0.25">
      <c r="B14" t="s">
        <v>117</v>
      </c>
      <c r="C14">
        <v>3.1257053573668272</v>
      </c>
      <c r="D14">
        <v>4.5136830038799154</v>
      </c>
      <c r="E14">
        <v>5.5209209503011873</v>
      </c>
      <c r="F14">
        <v>9.045570528819276</v>
      </c>
      <c r="G14">
        <v>2.5807633712458196</v>
      </c>
      <c r="H14">
        <v>10.756319040000527</v>
      </c>
      <c r="I14">
        <v>7.0039900487398921</v>
      </c>
      <c r="J14">
        <v>8.7897336778145103</v>
      </c>
      <c r="K14">
        <f t="shared" si="1"/>
        <v>6.4170857472709946</v>
      </c>
      <c r="L14">
        <v>0.74938000000000005</v>
      </c>
    </row>
    <row r="16" spans="1:25" x14ac:dyDescent="0.25">
      <c r="B16" t="s">
        <v>174</v>
      </c>
      <c r="C16">
        <f>AVERAGE(C12:C14)</f>
        <v>20.07195677555535</v>
      </c>
      <c r="D16">
        <f t="shared" ref="D16:K16" si="2">AVERAGE(D12:D14)</f>
        <v>20.346234450026643</v>
      </c>
      <c r="E16">
        <f t="shared" si="2"/>
        <v>14.20792482546908</v>
      </c>
      <c r="F16">
        <f t="shared" si="2"/>
        <v>11.283090068094813</v>
      </c>
      <c r="G16">
        <f t="shared" si="2"/>
        <v>13.433959087007965</v>
      </c>
      <c r="H16">
        <f t="shared" si="2"/>
        <v>18.475198588780835</v>
      </c>
      <c r="I16">
        <f t="shared" si="2"/>
        <v>13.597995393850582</v>
      </c>
      <c r="J16">
        <f t="shared" si="2"/>
        <v>23.122450429702351</v>
      </c>
      <c r="K16">
        <f t="shared" si="2"/>
        <v>16.817351202310952</v>
      </c>
      <c r="L16">
        <v>1.4231799999999999</v>
      </c>
      <c r="M16">
        <f>AVERAGE(C16:J16)</f>
        <v>16.817351202310949</v>
      </c>
      <c r="N16">
        <f>STDEV(C16:J16)</f>
        <v>4.2223377915675178</v>
      </c>
      <c r="O16">
        <f>N16/M16</f>
        <v>0.25107032259558848</v>
      </c>
    </row>
    <row r="17" spans="2:12" x14ac:dyDescent="0.25">
      <c r="C17">
        <f>STDEV(C12:C14)/SQRT(3)</f>
        <v>9.9303535671528973</v>
      </c>
      <c r="D17">
        <f t="shared" ref="D17:J17" si="3">STDEV(D12:D14)/SQRT(3)</f>
        <v>10.016130886126151</v>
      </c>
      <c r="E17">
        <f t="shared" si="3"/>
        <v>6.617066573109855</v>
      </c>
      <c r="F17">
        <f t="shared" si="3"/>
        <v>5.0706907472065108</v>
      </c>
      <c r="G17">
        <f t="shared" si="3"/>
        <v>5.9954741466647841</v>
      </c>
      <c r="H17">
        <f t="shared" si="3"/>
        <v>6.5643581375447786</v>
      </c>
      <c r="I17">
        <f t="shared" si="3"/>
        <v>4.4757991765521039</v>
      </c>
      <c r="J17">
        <f t="shared" si="3"/>
        <v>12.596649088494473</v>
      </c>
      <c r="K17">
        <f>STDEV(K12:K14)</f>
        <v>9.9813676000343285</v>
      </c>
      <c r="L17">
        <f>STDEV(L12:L14)</f>
        <v>0.4890389225136722</v>
      </c>
    </row>
    <row r="19" spans="2:12" x14ac:dyDescent="0.25">
      <c r="B19" t="s">
        <v>175</v>
      </c>
      <c r="C19">
        <f>STDEV(C12:C14)</f>
        <v>17.199876915431656</v>
      </c>
      <c r="D19">
        <f t="shared" ref="D19:J19" si="4">STDEV(D12:D14)</f>
        <v>17.348447590030371</v>
      </c>
      <c r="E19">
        <f t="shared" si="4"/>
        <v>11.461095501691947</v>
      </c>
      <c r="F19">
        <f t="shared" si="4"/>
        <v>8.7826940036310699</v>
      </c>
      <c r="G19">
        <f t="shared" si="4"/>
        <v>10.384465837489063</v>
      </c>
      <c r="H19">
        <f t="shared" si="4"/>
        <v>11.369801813305765</v>
      </c>
      <c r="I19">
        <f t="shared" si="4"/>
        <v>7.7523115782631873</v>
      </c>
      <c r="J19">
        <f t="shared" si="4"/>
        <v>21.818036226388614</v>
      </c>
      <c r="L19">
        <f>AVERAGE(C19:J19)</f>
        <v>13.264591183278961</v>
      </c>
    </row>
    <row r="20" spans="2:12" x14ac:dyDescent="0.25">
      <c r="C20">
        <f>C19/C16</f>
        <v>0.85691081879862063</v>
      </c>
      <c r="D20">
        <f t="shared" ref="D20:J20" si="5">D19/D16</f>
        <v>0.85266134294484419</v>
      </c>
      <c r="E20">
        <f t="shared" si="5"/>
        <v>0.80666921049207863</v>
      </c>
      <c r="F20">
        <f t="shared" si="5"/>
        <v>0.7783943893584514</v>
      </c>
      <c r="G20">
        <f t="shared" si="5"/>
        <v>0.7730011510554563</v>
      </c>
      <c r="H20">
        <f t="shared" si="5"/>
        <v>0.61540890933698211</v>
      </c>
      <c r="I20">
        <f t="shared" si="5"/>
        <v>0.57010694251073313</v>
      </c>
      <c r="J20">
        <f t="shared" si="5"/>
        <v>0.94358667965233789</v>
      </c>
      <c r="L20">
        <f>L19/SQRT(8)</f>
        <v>4.6897411876819213</v>
      </c>
    </row>
    <row r="22" spans="2:12" x14ac:dyDescent="0.25">
      <c r="F22">
        <f>AVERAGE(C20:J20)</f>
        <v>0.77459243051868809</v>
      </c>
    </row>
    <row r="23" spans="2:12" x14ac:dyDescent="0.25">
      <c r="B23" t="s">
        <v>172</v>
      </c>
    </row>
    <row r="24" spans="2:12" x14ac:dyDescent="0.25">
      <c r="C24">
        <v>1.5166663199999999</v>
      </c>
      <c r="D24">
        <v>1.45275372</v>
      </c>
      <c r="E24">
        <v>1.70675176</v>
      </c>
      <c r="F24">
        <v>1.55778255</v>
      </c>
      <c r="G24">
        <v>1.61883533</v>
      </c>
      <c r="H24">
        <v>1.7867928500000001</v>
      </c>
      <c r="I24">
        <v>1.58974035</v>
      </c>
      <c r="J24">
        <v>1.99885523</v>
      </c>
    </row>
    <row r="25" spans="2:12" x14ac:dyDescent="0.25">
      <c r="C25">
        <v>1.8766518700000001</v>
      </c>
      <c r="D25">
        <v>1.8947315600000001</v>
      </c>
      <c r="E25">
        <v>1.06939724</v>
      </c>
      <c r="F25">
        <v>0.34411702</v>
      </c>
      <c r="G25">
        <v>1.3259704299999999</v>
      </c>
      <c r="H25">
        <v>1.2634683200000001</v>
      </c>
      <c r="I25">
        <v>1.18247502</v>
      </c>
      <c r="J25">
        <v>1.2217793400000001</v>
      </c>
    </row>
    <row r="26" spans="2:12" x14ac:dyDescent="0.25">
      <c r="C26">
        <v>0.1788264</v>
      </c>
      <c r="D26">
        <v>0.47446329999999998</v>
      </c>
      <c r="E26">
        <v>0.63324232000000003</v>
      </c>
      <c r="F26">
        <v>1.0045429100000001</v>
      </c>
      <c r="G26">
        <v>2.3985960000000001E-2</v>
      </c>
      <c r="H26">
        <v>1.1272722399999999</v>
      </c>
      <c r="I26">
        <v>0.81581426000000001</v>
      </c>
      <c r="J26">
        <v>0.98380531000000004</v>
      </c>
    </row>
    <row r="28" spans="2:12" x14ac:dyDescent="0.25">
      <c r="B28" t="s">
        <v>174</v>
      </c>
      <c r="C28">
        <f>AVERAGE(C24:C26)</f>
        <v>1.1907148633333333</v>
      </c>
      <c r="D28">
        <f t="shared" ref="D28:J28" si="6">AVERAGE(D24:D26)</f>
        <v>1.2739828600000001</v>
      </c>
      <c r="E28">
        <f t="shared" si="6"/>
        <v>1.1364637733333334</v>
      </c>
      <c r="F28">
        <f t="shared" si="6"/>
        <v>0.96881415999999998</v>
      </c>
      <c r="G28">
        <f t="shared" si="6"/>
        <v>0.98959724000000004</v>
      </c>
      <c r="H28">
        <f t="shared" si="6"/>
        <v>1.3925111366666669</v>
      </c>
      <c r="I28">
        <f t="shared" si="6"/>
        <v>1.1960098766666667</v>
      </c>
      <c r="J28">
        <f t="shared" si="6"/>
        <v>1.4014799599999999</v>
      </c>
      <c r="L28">
        <f>AVERAGE(C28:J28)</f>
        <v>1.1936967337500002</v>
      </c>
    </row>
    <row r="29" spans="2:12" x14ac:dyDescent="0.25">
      <c r="B29" t="s">
        <v>175</v>
      </c>
      <c r="C29">
        <f>STDEV(C24:C26)</f>
        <v>0.89461505449132794</v>
      </c>
      <c r="D29">
        <f t="shared" ref="D29:J29" si="7">STDEV(D24:D26)</f>
        <v>0.72681479613427746</v>
      </c>
      <c r="E29">
        <f t="shared" si="7"/>
        <v>0.53988801557572219</v>
      </c>
      <c r="F29">
        <f t="shared" si="7"/>
        <v>0.60762110921195533</v>
      </c>
      <c r="G29">
        <f t="shared" si="7"/>
        <v>0.84896779706914149</v>
      </c>
      <c r="H29">
        <f t="shared" si="7"/>
        <v>0.34818227288827175</v>
      </c>
      <c r="I29">
        <f t="shared" si="7"/>
        <v>0.38714053321037301</v>
      </c>
      <c r="J29">
        <f t="shared" si="7"/>
        <v>0.53084914961247731</v>
      </c>
      <c r="L29">
        <f>AVERAGE(C29:J29)</f>
        <v>0.61050984102419337</v>
      </c>
    </row>
  </sheetData>
  <mergeCells count="8">
    <mergeCell ref="T2:V2"/>
    <mergeCell ref="W2:Y2"/>
    <mergeCell ref="B2:D2"/>
    <mergeCell ref="E2:G2"/>
    <mergeCell ref="H2:J2"/>
    <mergeCell ref="K2:M2"/>
    <mergeCell ref="N2:P2"/>
    <mergeCell ref="Q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75C01-DBC3-49AD-9261-2753EF0DCDDC}">
  <dimension ref="B1:J5"/>
  <sheetViews>
    <sheetView workbookViewId="0">
      <selection activeCell="C5" sqref="C5"/>
    </sheetView>
  </sheetViews>
  <sheetFormatPr defaultRowHeight="15" x14ac:dyDescent="0.25"/>
  <cols>
    <col min="3" max="3" width="12" bestFit="1" customWidth="1"/>
  </cols>
  <sheetData>
    <row r="1" spans="2:10" x14ac:dyDescent="0.25">
      <c r="C1" t="s">
        <v>178</v>
      </c>
      <c r="J1" t="s">
        <v>179</v>
      </c>
    </row>
    <row r="2" spans="2:10" x14ac:dyDescent="0.25">
      <c r="B2" t="s">
        <v>177</v>
      </c>
      <c r="C2">
        <v>8.0160205339305985</v>
      </c>
      <c r="D2">
        <v>7.4968000109184274</v>
      </c>
      <c r="E2">
        <v>9.8357105495427195</v>
      </c>
      <c r="F2">
        <v>9.5530647652616807</v>
      </c>
      <c r="G2">
        <v>7.1548145828205776</v>
      </c>
      <c r="H2">
        <v>6.4745758679562941</v>
      </c>
      <c r="I2">
        <v>5.5643033257288934</v>
      </c>
      <c r="J2">
        <v>6.5093173010974335</v>
      </c>
    </row>
    <row r="3" spans="2:10" x14ac:dyDescent="0.25">
      <c r="B3" t="s">
        <v>176</v>
      </c>
      <c r="C3">
        <v>20.07195677555535</v>
      </c>
      <c r="D3">
        <v>20.346234450026643</v>
      </c>
      <c r="E3">
        <v>14.20792482546908</v>
      </c>
      <c r="F3">
        <v>11.283090068094813</v>
      </c>
      <c r="G3">
        <v>13.433959087007965</v>
      </c>
      <c r="H3">
        <v>18.475198588780835</v>
      </c>
      <c r="I3">
        <v>13.597995393850582</v>
      </c>
      <c r="J3">
        <v>23.122450429702351</v>
      </c>
    </row>
    <row r="5" spans="2:10" x14ac:dyDescent="0.25">
      <c r="C5">
        <f>_xlfn.T.TEST(C2:J2,C3:J3,1,2)</f>
        <v>2.1736256281520125E-5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5282-9A2E-48F7-8CB8-859B8AAFF5EF}">
  <dimension ref="C1:F13"/>
  <sheetViews>
    <sheetView workbookViewId="0">
      <selection activeCell="D12" sqref="D12"/>
    </sheetView>
  </sheetViews>
  <sheetFormatPr defaultRowHeight="15" x14ac:dyDescent="0.25"/>
  <sheetData>
    <row r="1" spans="3:6" x14ac:dyDescent="0.25">
      <c r="C1" t="s">
        <v>158</v>
      </c>
      <c r="E1" t="s">
        <v>159</v>
      </c>
      <c r="F1" t="s">
        <v>160</v>
      </c>
    </row>
    <row r="2" spans="3:6" x14ac:dyDescent="0.25">
      <c r="C2">
        <v>5.0709999999999997</v>
      </c>
      <c r="E2">
        <v>129.93600000000001</v>
      </c>
      <c r="F2">
        <f>5*9.63</f>
        <v>48.150000000000006</v>
      </c>
    </row>
    <row r="3" spans="3:6" x14ac:dyDescent="0.25">
      <c r="C3">
        <v>7.6260000000000003</v>
      </c>
      <c r="E3">
        <v>125.572</v>
      </c>
      <c r="F3">
        <f t="shared" ref="F3:F4" si="0">5*9.63</f>
        <v>48.150000000000006</v>
      </c>
    </row>
    <row r="4" spans="3:6" x14ac:dyDescent="0.25">
      <c r="C4">
        <v>7.8259999999999996</v>
      </c>
      <c r="E4">
        <v>124.361</v>
      </c>
      <c r="F4">
        <f t="shared" si="0"/>
        <v>48.150000000000006</v>
      </c>
    </row>
    <row r="5" spans="3:6" x14ac:dyDescent="0.25">
      <c r="C5">
        <v>9.5419999999999998</v>
      </c>
      <c r="E5">
        <v>87.153999999999996</v>
      </c>
      <c r="F5">
        <f>F2/2</f>
        <v>24.075000000000003</v>
      </c>
    </row>
    <row r="6" spans="3:6" x14ac:dyDescent="0.25">
      <c r="C6">
        <v>9.6210000000000004</v>
      </c>
      <c r="E6">
        <v>81.590999999999994</v>
      </c>
      <c r="F6">
        <f t="shared" ref="F6:F13" si="1">F3/2</f>
        <v>24.075000000000003</v>
      </c>
    </row>
    <row r="7" spans="3:6" x14ac:dyDescent="0.25">
      <c r="C7">
        <v>11.010999999999999</v>
      </c>
      <c r="E7">
        <v>76.899000000000001</v>
      </c>
      <c r="F7">
        <f t="shared" si="1"/>
        <v>24.075000000000003</v>
      </c>
    </row>
    <row r="8" spans="3:6" x14ac:dyDescent="0.25">
      <c r="C8">
        <v>10.061</v>
      </c>
      <c r="E8">
        <v>41.786000000000001</v>
      </c>
      <c r="F8">
        <f t="shared" si="1"/>
        <v>12.037500000000001</v>
      </c>
    </row>
    <row r="9" spans="3:6" x14ac:dyDescent="0.25">
      <c r="C9">
        <v>14.768000000000001</v>
      </c>
      <c r="E9">
        <v>40.018999999999998</v>
      </c>
      <c r="F9">
        <f t="shared" si="1"/>
        <v>12.037500000000001</v>
      </c>
    </row>
    <row r="10" spans="3:6" x14ac:dyDescent="0.25">
      <c r="C10">
        <v>15.249000000000001</v>
      </c>
      <c r="E10">
        <v>40.902000000000001</v>
      </c>
      <c r="F10">
        <f t="shared" si="1"/>
        <v>12.037500000000001</v>
      </c>
    </row>
    <row r="11" spans="3:6" x14ac:dyDescent="0.25">
      <c r="C11">
        <v>17.503</v>
      </c>
      <c r="E11">
        <v>24.393999999999998</v>
      </c>
      <c r="F11">
        <f t="shared" si="1"/>
        <v>6.0187500000000007</v>
      </c>
    </row>
    <row r="12" spans="3:6" x14ac:dyDescent="0.25">
      <c r="E12">
        <v>22.463000000000001</v>
      </c>
      <c r="F12">
        <f t="shared" si="1"/>
        <v>6.0187500000000007</v>
      </c>
    </row>
    <row r="13" spans="3:6" x14ac:dyDescent="0.25">
      <c r="E13">
        <v>20.853000000000002</v>
      </c>
      <c r="F13">
        <f t="shared" si="1"/>
        <v>6.0187500000000007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0F2F8-66B7-43FB-8772-6E974E8B17F6}">
  <dimension ref="A1:F768"/>
  <sheetViews>
    <sheetView topLeftCell="A87" zoomScaleNormal="100" workbookViewId="0">
      <selection activeCell="F97" sqref="F97"/>
    </sheetView>
  </sheetViews>
  <sheetFormatPr defaultRowHeight="15" x14ac:dyDescent="0.25"/>
  <sheetData>
    <row r="1" spans="1:6" x14ac:dyDescent="0.25">
      <c r="A1" t="s">
        <v>150</v>
      </c>
      <c r="B1" t="s">
        <v>1</v>
      </c>
      <c r="C1" t="str">
        <f>_xlfn.CONCAT($A$1,B1)</f>
        <v>RPI31_A1</v>
      </c>
      <c r="D1">
        <f>Sheet1!C127</f>
        <v>1.5725907244664072</v>
      </c>
      <c r="E1">
        <f>Sheet1!D127</f>
        <v>1.2717741113009626</v>
      </c>
      <c r="F1">
        <f>Sheet1!E127</f>
        <v>-0.56413798219482092</v>
      </c>
    </row>
    <row r="2" spans="1:6" x14ac:dyDescent="0.25">
      <c r="B2" t="s">
        <v>2</v>
      </c>
      <c r="C2" t="str">
        <f t="shared" ref="C2:C65" si="0">_xlfn.CONCAT($A$1,B2)</f>
        <v>RPI31_A2</v>
      </c>
      <c r="D2">
        <f>Sheet1!C128</f>
        <v>11.450739643894668</v>
      </c>
      <c r="E2">
        <f>Sheet1!D128</f>
        <v>18.191908301253854</v>
      </c>
      <c r="F2">
        <f>Sheet1!E128</f>
        <v>5.2083246250943835</v>
      </c>
    </row>
    <row r="3" spans="1:6" x14ac:dyDescent="0.25">
      <c r="B3" t="s">
        <v>3</v>
      </c>
      <c r="C3" t="str">
        <f t="shared" si="0"/>
        <v>RPI31_A3</v>
      </c>
      <c r="D3">
        <f>Sheet1!C129</f>
        <v>7.264129402915624</v>
      </c>
      <c r="E3">
        <f>Sheet1!D129</f>
        <v>3.9171620637821296</v>
      </c>
      <c r="F3">
        <f>Sheet1!E129</f>
        <v>5.1575092507294924</v>
      </c>
    </row>
    <row r="4" spans="1:6" x14ac:dyDescent="0.25">
      <c r="B4" t="s">
        <v>4</v>
      </c>
      <c r="C4" t="str">
        <f t="shared" si="0"/>
        <v>RPI31_A4</v>
      </c>
      <c r="D4">
        <f>Sheet1!C130</f>
        <v>7.6707811218633184</v>
      </c>
      <c r="E4">
        <f>Sheet1!D130</f>
        <v>12.11615953197448</v>
      </c>
      <c r="F4">
        <f>Sheet1!E130</f>
        <v>4.1961151518582396</v>
      </c>
    </row>
    <row r="5" spans="1:6" x14ac:dyDescent="0.25">
      <c r="B5" t="s">
        <v>5</v>
      </c>
      <c r="C5" t="str">
        <f t="shared" si="0"/>
        <v>RPI31_A5</v>
      </c>
      <c r="D5">
        <f>Sheet1!C131</f>
        <v>3.3957855657523677</v>
      </c>
      <c r="E5">
        <f>Sheet1!D131</f>
        <v>5.9198718584366858</v>
      </c>
      <c r="F5">
        <f>Sheet1!E131</f>
        <v>4.3198751765211201</v>
      </c>
    </row>
    <row r="6" spans="1:6" x14ac:dyDescent="0.25">
      <c r="B6" t="s">
        <v>6</v>
      </c>
      <c r="C6" t="str">
        <f t="shared" si="0"/>
        <v>RPI31_A6</v>
      </c>
      <c r="D6">
        <f>Sheet1!C132</f>
        <v>-0.76189136578887728</v>
      </c>
      <c r="E6">
        <f>Sheet1!D132</f>
        <v>1.4552284436357315</v>
      </c>
      <c r="F6">
        <f>Sheet1!E132</f>
        <v>0.44110486713645947</v>
      </c>
    </row>
    <row r="7" spans="1:6" x14ac:dyDescent="0.25">
      <c r="B7" t="s">
        <v>7</v>
      </c>
      <c r="C7" t="str">
        <f t="shared" si="0"/>
        <v>RPI31_A7</v>
      </c>
      <c r="D7">
        <f>Sheet1!C133</f>
        <v>0.30547030977266498</v>
      </c>
      <c r="E7">
        <f>Sheet1!D133</f>
        <v>2.046163071829457</v>
      </c>
      <c r="F7">
        <f>Sheet1!E133</f>
        <v>0.99351716265157042</v>
      </c>
    </row>
    <row r="8" spans="1:6" x14ac:dyDescent="0.25">
      <c r="B8" t="s">
        <v>8</v>
      </c>
      <c r="C8" t="str">
        <f t="shared" si="0"/>
        <v>RPI31_A8</v>
      </c>
      <c r="D8">
        <f>Sheet1!C134</f>
        <v>2.6838576419614429E-2</v>
      </c>
      <c r="E8">
        <f>Sheet1!D134</f>
        <v>0.84371400251983575</v>
      </c>
      <c r="F8">
        <f>Sheet1!E134</f>
        <v>-5.9672451201422394E-2</v>
      </c>
    </row>
    <row r="9" spans="1:6" x14ac:dyDescent="0.25">
      <c r="B9" t="s">
        <v>9</v>
      </c>
      <c r="C9" t="str">
        <f t="shared" si="0"/>
        <v>RPI31_A9</v>
      </c>
      <c r="D9">
        <f>Sheet1!C135</f>
        <v>0.94239946410886888</v>
      </c>
      <c r="E9">
        <f>Sheet1!D135</f>
        <v>5.0367038867481533</v>
      </c>
      <c r="F9">
        <f>Sheet1!E135</f>
        <v>0.9951563682762441</v>
      </c>
    </row>
    <row r="10" spans="1:6" x14ac:dyDescent="0.25">
      <c r="B10" t="s">
        <v>10</v>
      </c>
      <c r="C10" t="str">
        <f t="shared" si="0"/>
        <v>RPI31_A10</v>
      </c>
      <c r="D10">
        <f>Sheet1!C136</f>
        <v>0.11641293166540329</v>
      </c>
      <c r="E10">
        <f>Sheet1!D136</f>
        <v>3.3485712324753303</v>
      </c>
      <c r="F10">
        <f>Sheet1!E136</f>
        <v>-0.54651652172957654</v>
      </c>
    </row>
    <row r="11" spans="1:6" x14ac:dyDescent="0.25">
      <c r="B11" t="s">
        <v>11</v>
      </c>
      <c r="C11" t="str">
        <f t="shared" si="0"/>
        <v>RPI31_A11</v>
      </c>
      <c r="D11">
        <f>Sheet1!C137</f>
        <v>6.3089338447636312</v>
      </c>
      <c r="E11">
        <f>Sheet1!D137</f>
        <v>10.6014853009028</v>
      </c>
      <c r="F11">
        <f>Sheet1!E137</f>
        <v>4.6739435914506853</v>
      </c>
    </row>
    <row r="12" spans="1:6" x14ac:dyDescent="0.25">
      <c r="B12" t="s">
        <v>12</v>
      </c>
      <c r="C12" t="str">
        <f t="shared" si="0"/>
        <v>RPI31_A12</v>
      </c>
      <c r="D12">
        <f>Sheet1!C138</f>
        <v>-0.26051278443523795</v>
      </c>
      <c r="E12">
        <f>Sheet1!D138</f>
        <v>3.3797349491860436</v>
      </c>
      <c r="F12">
        <f>Sheet1!E138</f>
        <v>0.6001078127298296</v>
      </c>
    </row>
    <row r="13" spans="1:6" x14ac:dyDescent="0.25">
      <c r="B13" t="s">
        <v>13</v>
      </c>
      <c r="C13" t="str">
        <f t="shared" si="0"/>
        <v>RPI31_B1</v>
      </c>
      <c r="D13">
        <f>Sheet1!C139</f>
        <v>6.117894733133233</v>
      </c>
      <c r="E13">
        <f>Sheet1!D139</f>
        <v>6.5202144011091177</v>
      </c>
      <c r="F13">
        <f>Sheet1!E139</f>
        <v>2.3028326553598628</v>
      </c>
    </row>
    <row r="14" spans="1:6" x14ac:dyDescent="0.25">
      <c r="B14" t="s">
        <v>14</v>
      </c>
      <c r="C14" t="str">
        <f t="shared" si="0"/>
        <v>RPI31_B2</v>
      </c>
      <c r="D14">
        <f>Sheet1!C140</f>
        <v>1.7303367129081055</v>
      </c>
      <c r="E14">
        <f>Sheet1!D140</f>
        <v>0.61028012451694114</v>
      </c>
      <c r="F14">
        <f>Sheet1!E140</f>
        <v>-0.68748820545153322</v>
      </c>
    </row>
    <row r="15" spans="1:6" x14ac:dyDescent="0.25">
      <c r="B15" t="s">
        <v>15</v>
      </c>
      <c r="C15" t="str">
        <f t="shared" si="0"/>
        <v>RPI31_B3</v>
      </c>
      <c r="D15">
        <f>Sheet1!C141</f>
        <v>0.7858425157810528</v>
      </c>
      <c r="E15">
        <f>Sheet1!D141</f>
        <v>-0.21291239236984105</v>
      </c>
      <c r="F15">
        <f>Sheet1!E141</f>
        <v>-1.1128620650544152</v>
      </c>
    </row>
    <row r="16" spans="1:6" x14ac:dyDescent="0.25">
      <c r="B16" t="s">
        <v>16</v>
      </c>
      <c r="C16" t="str">
        <f t="shared" si="0"/>
        <v>RPI31_B4</v>
      </c>
      <c r="D16">
        <f>Sheet1!C142</f>
        <v>0.4374537624135828</v>
      </c>
      <c r="E16">
        <f>Sheet1!D142</f>
        <v>0.57206047194719778</v>
      </c>
      <c r="F16">
        <f>Sheet1!E142</f>
        <v>-0.54897533016658673</v>
      </c>
    </row>
    <row r="17" spans="2:6" x14ac:dyDescent="0.25">
      <c r="B17" t="s">
        <v>17</v>
      </c>
      <c r="C17" t="str">
        <f t="shared" si="0"/>
        <v>RPI31_B5</v>
      </c>
      <c r="D17">
        <f>Sheet1!C143</f>
        <v>-0.72106765521225702</v>
      </c>
      <c r="E17">
        <f>Sheet1!D143</f>
        <v>0.25042739570643358</v>
      </c>
      <c r="F17">
        <f>Sheet1!E143</f>
        <v>0.20628866140192126</v>
      </c>
    </row>
    <row r="18" spans="2:6" x14ac:dyDescent="0.25">
      <c r="B18" t="s">
        <v>18</v>
      </c>
      <c r="C18" t="str">
        <f t="shared" si="0"/>
        <v>RPI31_B6</v>
      </c>
      <c r="D18">
        <f>Sheet1!C144</f>
        <v>0.20559094020656427</v>
      </c>
      <c r="E18">
        <f>Sheet1!D144</f>
        <v>3.65962040492755</v>
      </c>
      <c r="F18">
        <f>Sheet1!E144</f>
        <v>0.1222793731373828</v>
      </c>
    </row>
    <row r="19" spans="2:6" x14ac:dyDescent="0.25">
      <c r="B19" t="s">
        <v>19</v>
      </c>
      <c r="C19" t="str">
        <f t="shared" si="0"/>
        <v>RPI31_B7</v>
      </c>
      <c r="D19">
        <f>Sheet1!C145</f>
        <v>4.7052258355611026E-2</v>
      </c>
      <c r="E19">
        <f>Sheet1!D145</f>
        <v>0.59558025814396298</v>
      </c>
      <c r="F19">
        <f>Sheet1!E145</f>
        <v>-0.2875220330310968</v>
      </c>
    </row>
    <row r="20" spans="2:6" x14ac:dyDescent="0.25">
      <c r="B20" t="s">
        <v>20</v>
      </c>
      <c r="C20" t="str">
        <f t="shared" si="0"/>
        <v>RPI31_B8</v>
      </c>
      <c r="D20">
        <f>Sheet1!C146</f>
        <v>5.1726078425969249</v>
      </c>
      <c r="E20">
        <f>Sheet1!D146</f>
        <v>11.923885279815925</v>
      </c>
      <c r="F20">
        <f>Sheet1!E146</f>
        <v>4.3801159832278858</v>
      </c>
    </row>
    <row r="21" spans="2:6" x14ac:dyDescent="0.25">
      <c r="B21" t="s">
        <v>21</v>
      </c>
      <c r="C21" t="str">
        <f t="shared" si="0"/>
        <v>RPI31_B9</v>
      </c>
      <c r="D21">
        <f>Sheet1!C147</f>
        <v>2.187720810048106</v>
      </c>
      <c r="E21">
        <f>Sheet1!D147</f>
        <v>13.477955152767185</v>
      </c>
      <c r="F21">
        <f>Sheet1!E147</f>
        <v>0.16858693203442088</v>
      </c>
    </row>
    <row r="22" spans="2:6" x14ac:dyDescent="0.25">
      <c r="B22" t="s">
        <v>22</v>
      </c>
      <c r="C22" t="str">
        <f t="shared" si="0"/>
        <v>RPI31_B10</v>
      </c>
      <c r="D22">
        <f>Sheet1!C148</f>
        <v>2.5959579158143091</v>
      </c>
      <c r="E22">
        <f>Sheet1!D148</f>
        <v>6.4537710051032562</v>
      </c>
      <c r="F22">
        <f>Sheet1!E148</f>
        <v>1.5319962103569527</v>
      </c>
    </row>
    <row r="23" spans="2:6" x14ac:dyDescent="0.25">
      <c r="B23" t="s">
        <v>23</v>
      </c>
      <c r="C23" t="str">
        <f t="shared" si="0"/>
        <v>RPI31_B11</v>
      </c>
      <c r="D23">
        <f>Sheet1!C149</f>
        <v>-1.5201026117410603</v>
      </c>
      <c r="E23">
        <f>Sheet1!D149</f>
        <v>0.6937753655154576</v>
      </c>
      <c r="F23">
        <f>Sheet1!E149</f>
        <v>-0.72969775028688666</v>
      </c>
    </row>
    <row r="24" spans="2:6" x14ac:dyDescent="0.25">
      <c r="B24" t="s">
        <v>24</v>
      </c>
      <c r="C24" t="str">
        <f t="shared" si="0"/>
        <v>RPI31_B12</v>
      </c>
      <c r="D24">
        <f>Sheet1!C150</f>
        <v>-1.9303214510304014</v>
      </c>
      <c r="E24">
        <f>Sheet1!D150</f>
        <v>0.94367309385608811</v>
      </c>
      <c r="F24">
        <f>Sheet1!E150</f>
        <v>-0.41701927738033662</v>
      </c>
    </row>
    <row r="25" spans="2:6" x14ac:dyDescent="0.25">
      <c r="B25" t="s">
        <v>25</v>
      </c>
      <c r="C25" t="str">
        <f t="shared" si="0"/>
        <v>RPI31_C1</v>
      </c>
      <c r="D25">
        <f>Sheet1!C151</f>
        <v>7.5439501763825563</v>
      </c>
      <c r="E25">
        <f>Sheet1!D151</f>
        <v>13.165141996350208</v>
      </c>
      <c r="F25">
        <f>Sheet1!E151</f>
        <v>20.018547444023238</v>
      </c>
    </row>
    <row r="26" spans="2:6" x14ac:dyDescent="0.25">
      <c r="B26" t="s">
        <v>26</v>
      </c>
      <c r="C26" t="str">
        <f t="shared" si="0"/>
        <v>RPI31_C2</v>
      </c>
      <c r="D26">
        <f>Sheet1!C152</f>
        <v>11.601351391653074</v>
      </c>
      <c r="E26">
        <f>Sheet1!D152</f>
        <v>35.0891106996649</v>
      </c>
      <c r="F26">
        <f>Sheet1!E152</f>
        <v>8.1879906493453998</v>
      </c>
    </row>
    <row r="27" spans="2:6" x14ac:dyDescent="0.25">
      <c r="B27" t="s">
        <v>27</v>
      </c>
      <c r="C27" t="str">
        <f t="shared" si="0"/>
        <v>RPI31_C3</v>
      </c>
      <c r="D27">
        <f>Sheet1!C153</f>
        <v>3.7968884308352795</v>
      </c>
      <c r="E27">
        <f>Sheet1!D153</f>
        <v>3.0375220600231105</v>
      </c>
      <c r="F27">
        <f>Sheet1!E153</f>
        <v>3.4670784502845144</v>
      </c>
    </row>
    <row r="28" spans="2:6" x14ac:dyDescent="0.25">
      <c r="B28" t="s">
        <v>28</v>
      </c>
      <c r="C28" t="str">
        <f t="shared" si="0"/>
        <v>RPI31_C4</v>
      </c>
      <c r="D28">
        <f>Sheet1!C154</f>
        <v>15.8137241684329</v>
      </c>
      <c r="E28">
        <f>Sheet1!D154</f>
        <v>34.578731339195095</v>
      </c>
      <c r="F28">
        <f>Sheet1!E154</f>
        <v>7.0913620864385472</v>
      </c>
    </row>
    <row r="29" spans="2:6" x14ac:dyDescent="0.25">
      <c r="B29" t="s">
        <v>29</v>
      </c>
      <c r="C29" t="str">
        <f t="shared" si="0"/>
        <v>RPI31_C5</v>
      </c>
      <c r="D29">
        <f>Sheet1!C155</f>
        <v>1.4556684466013294</v>
      </c>
      <c r="E29">
        <f>Sheet1!D155</f>
        <v>1.6022271073655139</v>
      </c>
      <c r="F29">
        <f>Sheet1!E155</f>
        <v>0.88901780407860764</v>
      </c>
    </row>
    <row r="30" spans="2:6" x14ac:dyDescent="0.25">
      <c r="B30" t="s">
        <v>30</v>
      </c>
      <c r="C30" t="str">
        <f t="shared" si="0"/>
        <v>RPI31_C6</v>
      </c>
      <c r="D30">
        <f>Sheet1!C156</f>
        <v>0.7093476017879673</v>
      </c>
      <c r="E30">
        <f>Sheet1!D156</f>
        <v>2.171405933327232</v>
      </c>
      <c r="F30">
        <f>Sheet1!E156</f>
        <v>1.1693219658978484</v>
      </c>
    </row>
    <row r="31" spans="2:6" x14ac:dyDescent="0.25">
      <c r="B31" t="s">
        <v>31</v>
      </c>
      <c r="C31" t="str">
        <f t="shared" si="0"/>
        <v>RPI31_C7</v>
      </c>
      <c r="D31">
        <f>Sheet1!C157</f>
        <v>2.846052686434188</v>
      </c>
      <c r="E31">
        <f>Sheet1!D157</f>
        <v>10.316895887921943</v>
      </c>
      <c r="F31">
        <f>Sheet1!E157</f>
        <v>2.2946366272364935</v>
      </c>
    </row>
    <row r="32" spans="2:6" x14ac:dyDescent="0.25">
      <c r="B32" t="s">
        <v>32</v>
      </c>
      <c r="C32" t="str">
        <f t="shared" si="0"/>
        <v>RPI31_C8</v>
      </c>
      <c r="D32">
        <f>Sheet1!C158</f>
        <v>0.29992145590788116</v>
      </c>
      <c r="E32">
        <f>Sheet1!D158</f>
        <v>0.2351395346785361</v>
      </c>
      <c r="F32">
        <f>Sheet1!E158</f>
        <v>-1.0833563638102843</v>
      </c>
    </row>
    <row r="33" spans="2:6" x14ac:dyDescent="0.25">
      <c r="B33" t="s">
        <v>33</v>
      </c>
      <c r="C33" t="str">
        <f t="shared" si="0"/>
        <v>RPI31_C9</v>
      </c>
      <c r="D33">
        <f>Sheet1!C159</f>
        <v>4.7844951764866056E-2</v>
      </c>
      <c r="E33">
        <f>Sheet1!D159</f>
        <v>0.74434290583850271</v>
      </c>
      <c r="F33">
        <f>Sheet1!E159</f>
        <v>-0.77518570637158812</v>
      </c>
    </row>
    <row r="34" spans="2:6" x14ac:dyDescent="0.25">
      <c r="B34" t="s">
        <v>34</v>
      </c>
      <c r="C34" t="str">
        <f t="shared" si="0"/>
        <v>RPI31_C10</v>
      </c>
      <c r="D34">
        <f>Sheet1!C160</f>
        <v>0.14098642735230077</v>
      </c>
      <c r="E34">
        <f>Sheet1!D160</f>
        <v>2.3971958808161777</v>
      </c>
      <c r="F34">
        <f>Sheet1!E160</f>
        <v>0.12104996891887732</v>
      </c>
    </row>
    <row r="35" spans="2:6" x14ac:dyDescent="0.25">
      <c r="B35" t="s">
        <v>35</v>
      </c>
      <c r="C35" t="str">
        <f t="shared" si="0"/>
        <v>RPI31_C11</v>
      </c>
      <c r="D35">
        <f>Sheet1!C161</f>
        <v>5.0093130002904438</v>
      </c>
      <c r="E35">
        <f>Sheet1!D161</f>
        <v>32.564261651442152</v>
      </c>
      <c r="F35">
        <f>Sheet1!E161</f>
        <v>3.4896175276237802</v>
      </c>
    </row>
    <row r="36" spans="2:6" x14ac:dyDescent="0.25">
      <c r="B36" t="s">
        <v>36</v>
      </c>
      <c r="C36" t="str">
        <f t="shared" si="0"/>
        <v>RPI31_C12</v>
      </c>
      <c r="D36">
        <f>Sheet1!C162</f>
        <v>20.843760196859009</v>
      </c>
      <c r="E36">
        <f>Sheet1!D162</f>
        <v>35.701801130090629</v>
      </c>
      <c r="F36">
        <f>Sheet1!E162</f>
        <v>17.574901659040595</v>
      </c>
    </row>
    <row r="37" spans="2:6" x14ac:dyDescent="0.25">
      <c r="B37" t="s">
        <v>37</v>
      </c>
      <c r="C37" t="str">
        <f t="shared" si="0"/>
        <v>RPI31_D1</v>
      </c>
      <c r="D37">
        <f>Sheet1!C163</f>
        <v>4.3811034734560419</v>
      </c>
      <c r="E37">
        <f>Sheet1!D163</f>
        <v>6.1544817257494193</v>
      </c>
      <c r="F37">
        <f>Sheet1!E163</f>
        <v>1.7057520065723879</v>
      </c>
    </row>
    <row r="38" spans="2:6" x14ac:dyDescent="0.25">
      <c r="B38" t="s">
        <v>38</v>
      </c>
      <c r="C38" t="str">
        <f t="shared" si="0"/>
        <v>RPI31_D2</v>
      </c>
      <c r="D38">
        <f>Sheet1!C164</f>
        <v>1.8650945924814155</v>
      </c>
      <c r="E38">
        <f>Sheet1!D164</f>
        <v>1.5175558770571591</v>
      </c>
      <c r="F38">
        <f>Sheet1!E164</f>
        <v>0.67018385318464002</v>
      </c>
    </row>
    <row r="39" spans="2:6" x14ac:dyDescent="0.25">
      <c r="B39" t="s">
        <v>39</v>
      </c>
      <c r="C39" t="str">
        <f t="shared" si="0"/>
        <v>RPI31_D3</v>
      </c>
      <c r="D39">
        <f>Sheet1!C165</f>
        <v>2.2309226008524901</v>
      </c>
      <c r="E39">
        <f>Sheet1!D165</f>
        <v>1.0789118644874878</v>
      </c>
      <c r="F39">
        <f>Sheet1!E165</f>
        <v>0.45585771775852524</v>
      </c>
    </row>
    <row r="40" spans="2:6" x14ac:dyDescent="0.25">
      <c r="B40" t="s">
        <v>40</v>
      </c>
      <c r="C40" t="str">
        <f t="shared" si="0"/>
        <v>RPI31_D4</v>
      </c>
      <c r="D40">
        <f>Sheet1!C166</f>
        <v>7.8182220959847051</v>
      </c>
      <c r="E40">
        <f>Sheet1!D166</f>
        <v>43.817303357284466</v>
      </c>
      <c r="F40">
        <f>Sheet1!E166</f>
        <v>11.654090942718399</v>
      </c>
    </row>
    <row r="41" spans="2:6" x14ac:dyDescent="0.25">
      <c r="B41" t="s">
        <v>41</v>
      </c>
      <c r="C41" t="str">
        <f t="shared" si="0"/>
        <v>RPI31_D5</v>
      </c>
      <c r="D41">
        <f>Sheet1!C167</f>
        <v>0.64434674222907673</v>
      </c>
      <c r="E41">
        <f>Sheet1!D167</f>
        <v>1.1388873192892393</v>
      </c>
      <c r="F41">
        <f>Sheet1!E167</f>
        <v>0.15670269125553493</v>
      </c>
    </row>
    <row r="42" spans="2:6" x14ac:dyDescent="0.25">
      <c r="B42" t="s">
        <v>42</v>
      </c>
      <c r="C42" t="str">
        <f t="shared" si="0"/>
        <v>RPI31_D6</v>
      </c>
      <c r="D42">
        <f>Sheet1!C168</f>
        <v>1.8076243203104452</v>
      </c>
      <c r="E42">
        <f>Sheet1!D168</f>
        <v>5.8387285960578463</v>
      </c>
      <c r="F42">
        <f>Sheet1!E168</f>
        <v>1.3897951224164906</v>
      </c>
    </row>
    <row r="43" spans="2:6" x14ac:dyDescent="0.25">
      <c r="B43" t="s">
        <v>43</v>
      </c>
      <c r="C43" t="str">
        <f t="shared" si="0"/>
        <v>RPI31_D7</v>
      </c>
      <c r="D43">
        <f>Sheet1!C169</f>
        <v>9.0159818373686544</v>
      </c>
      <c r="E43">
        <f>Sheet1!D169</f>
        <v>30.455124824247235</v>
      </c>
      <c r="F43">
        <f>Sheet1!E169</f>
        <v>3.8506525664582112</v>
      </c>
    </row>
    <row r="44" spans="2:6" x14ac:dyDescent="0.25">
      <c r="B44" t="s">
        <v>44</v>
      </c>
      <c r="C44" t="str">
        <f t="shared" si="0"/>
        <v>RPI31_D8</v>
      </c>
      <c r="D44">
        <f>Sheet1!C170</f>
        <v>3.8682308376682082</v>
      </c>
      <c r="E44">
        <f>Sheet1!D170</f>
        <v>8.1524875631646232</v>
      </c>
      <c r="F44">
        <f>Sheet1!E170</f>
        <v>0.81812216081146083</v>
      </c>
    </row>
    <row r="45" spans="2:6" x14ac:dyDescent="0.25">
      <c r="B45" t="s">
        <v>45</v>
      </c>
      <c r="C45" t="str">
        <f t="shared" si="0"/>
        <v>RPI31_D9</v>
      </c>
      <c r="D45">
        <f>Sheet1!C171</f>
        <v>-0.40676471844274209</v>
      </c>
      <c r="E45">
        <f>Sheet1!D171</f>
        <v>1.4893321336210408</v>
      </c>
      <c r="F45">
        <f>Sheet1!E171</f>
        <v>-0.41947808581734758</v>
      </c>
    </row>
    <row r="46" spans="2:6" x14ac:dyDescent="0.25">
      <c r="B46" t="s">
        <v>46</v>
      </c>
      <c r="C46" t="str">
        <f t="shared" si="0"/>
        <v>RPI31_D10</v>
      </c>
      <c r="D46">
        <f>Sheet1!C172</f>
        <v>8.4127421529257784</v>
      </c>
      <c r="E46">
        <f>Sheet1!D172</f>
        <v>34.920356233703103</v>
      </c>
      <c r="F46">
        <f>Sheet1!E172</f>
        <v>10.121433683648284</v>
      </c>
    </row>
    <row r="47" spans="2:6" x14ac:dyDescent="0.25">
      <c r="B47" t="s">
        <v>47</v>
      </c>
      <c r="C47" t="str">
        <f t="shared" si="0"/>
        <v>RPI31_D11</v>
      </c>
      <c r="D47">
        <f>Sheet1!C173</f>
        <v>9.3037295449281352</v>
      </c>
      <c r="E47">
        <f>Sheet1!D173</f>
        <v>21.264180373206312</v>
      </c>
      <c r="F47">
        <f>Sheet1!E173</f>
        <v>4.9755574263906865</v>
      </c>
    </row>
    <row r="48" spans="2:6" x14ac:dyDescent="0.25">
      <c r="B48" t="s">
        <v>48</v>
      </c>
      <c r="C48" t="str">
        <f t="shared" si="0"/>
        <v>RPI31_D12</v>
      </c>
      <c r="D48">
        <f>Sheet1!C174</f>
        <v>2.6122081307040319</v>
      </c>
      <c r="E48">
        <f>Sheet1!D174</f>
        <v>10.316307893267021</v>
      </c>
      <c r="F48">
        <f>Sheet1!E174</f>
        <v>1.2672645019721145</v>
      </c>
    </row>
    <row r="49" spans="2:6" x14ac:dyDescent="0.25">
      <c r="B49" t="s">
        <v>49</v>
      </c>
      <c r="C49" t="str">
        <f t="shared" si="0"/>
        <v>RPI31_E1</v>
      </c>
      <c r="D49">
        <f>Sheet1!C175</f>
        <v>4.0759165108929567</v>
      </c>
      <c r="E49">
        <f>Sheet1!D175</f>
        <v>2.7846843584078842</v>
      </c>
      <c r="F49">
        <f>Sheet1!E175</f>
        <v>2.5097823654749449</v>
      </c>
    </row>
    <row r="50" spans="2:6" x14ac:dyDescent="0.25">
      <c r="B50" t="s">
        <v>50</v>
      </c>
      <c r="C50" t="str">
        <f t="shared" si="0"/>
        <v>RPI31_E2</v>
      </c>
      <c r="D50">
        <f>Sheet1!C176</f>
        <v>17.577467004024747</v>
      </c>
      <c r="E50">
        <f>Sheet1!D176</f>
        <v>27.355804998168498</v>
      </c>
      <c r="F50">
        <f>Sheet1!E176</f>
        <v>36.900316371133755</v>
      </c>
    </row>
    <row r="51" spans="2:6" x14ac:dyDescent="0.25">
      <c r="B51" t="s">
        <v>51</v>
      </c>
      <c r="C51" t="str">
        <f t="shared" si="0"/>
        <v>RPI31_E3</v>
      </c>
      <c r="D51">
        <f>Sheet1!C177</f>
        <v>8.6144826255811164</v>
      </c>
      <c r="E51">
        <f>Sheet1!D177</f>
        <v>14.017734245982947</v>
      </c>
      <c r="F51">
        <f>Sheet1!E177</f>
        <v>15.282472592934116</v>
      </c>
    </row>
    <row r="52" spans="2:6" x14ac:dyDescent="0.25">
      <c r="B52" t="s">
        <v>52</v>
      </c>
      <c r="C52" t="str">
        <f t="shared" si="0"/>
        <v>RPI31_E4</v>
      </c>
      <c r="D52">
        <f>Sheet1!C178</f>
        <v>3.6232885742084862</v>
      </c>
      <c r="E52">
        <f>Sheet1!D178</f>
        <v>11.275915170095043</v>
      </c>
      <c r="F52">
        <f>Sheet1!E178</f>
        <v>2.2606231105245089</v>
      </c>
    </row>
    <row r="53" spans="2:6" x14ac:dyDescent="0.25">
      <c r="B53" t="s">
        <v>53</v>
      </c>
      <c r="C53" t="str">
        <f t="shared" si="0"/>
        <v>RPI31_E5</v>
      </c>
      <c r="D53">
        <f>Sheet1!C179</f>
        <v>4.0331110667931993</v>
      </c>
      <c r="E53">
        <f>Sheet1!D179</f>
        <v>5.9245758156760395</v>
      </c>
      <c r="F53">
        <f>Sheet1!E179</f>
        <v>5.1116114932386223</v>
      </c>
    </row>
    <row r="54" spans="2:6" x14ac:dyDescent="0.25">
      <c r="B54" t="s">
        <v>54</v>
      </c>
      <c r="C54" t="str">
        <f t="shared" si="0"/>
        <v>RPI31_E6</v>
      </c>
      <c r="D54">
        <f>Sheet1!C180</f>
        <v>5.4155683725335102</v>
      </c>
      <c r="E54">
        <f>Sheet1!D180</f>
        <v>6.2156331698610083</v>
      </c>
      <c r="F54">
        <f>Sheet1!E180</f>
        <v>5.9562121913518586</v>
      </c>
    </row>
    <row r="55" spans="2:6" x14ac:dyDescent="0.25">
      <c r="B55" t="s">
        <v>55</v>
      </c>
      <c r="C55" t="str">
        <f t="shared" si="0"/>
        <v>RPI31_E7</v>
      </c>
      <c r="D55">
        <f>Sheet1!C181</f>
        <v>1.9336625723819529</v>
      </c>
      <c r="E55">
        <f>Sheet1!D181</f>
        <v>4.2793667712123131</v>
      </c>
      <c r="F55">
        <f>Sheet1!E181</f>
        <v>1.1385868604352121</v>
      </c>
    </row>
    <row r="56" spans="2:6" x14ac:dyDescent="0.25">
      <c r="B56" t="s">
        <v>56</v>
      </c>
      <c r="C56" t="str">
        <f t="shared" si="0"/>
        <v>RPI31_E8</v>
      </c>
      <c r="D56">
        <f>Sheet1!C182</f>
        <v>13.359545373380142</v>
      </c>
      <c r="E56">
        <f>Sheet1!D182</f>
        <v>6.1962293462486775</v>
      </c>
      <c r="F56">
        <f>Sheet1!E182</f>
        <v>0.63739974069116156</v>
      </c>
    </row>
    <row r="57" spans="2:6" x14ac:dyDescent="0.25">
      <c r="B57" t="s">
        <v>57</v>
      </c>
      <c r="C57" t="str">
        <f t="shared" si="0"/>
        <v>RPI31_E9</v>
      </c>
      <c r="D57">
        <f>Sheet1!C183</f>
        <v>0.87066071057131211</v>
      </c>
      <c r="E57">
        <f>Sheet1!D183</f>
        <v>0.87546571388546868</v>
      </c>
      <c r="F57">
        <f>Sheet1!E183</f>
        <v>5.7120949556594303E-2</v>
      </c>
    </row>
    <row r="58" spans="2:6" x14ac:dyDescent="0.25">
      <c r="B58" t="s">
        <v>58</v>
      </c>
      <c r="C58" t="str">
        <f t="shared" si="0"/>
        <v>RPI31_E10</v>
      </c>
      <c r="D58">
        <f>Sheet1!C184</f>
        <v>0.64712116916146822</v>
      </c>
      <c r="E58">
        <f>Sheet1!D184</f>
        <v>2.9963624341787716</v>
      </c>
      <c r="F58">
        <f>Sheet1!E184</f>
        <v>0.8697571379886897</v>
      </c>
    </row>
    <row r="59" spans="2:6" x14ac:dyDescent="0.25">
      <c r="B59" t="s">
        <v>59</v>
      </c>
      <c r="C59" t="str">
        <f t="shared" si="0"/>
        <v>RPI31_E11</v>
      </c>
      <c r="D59">
        <f>Sheet1!C185</f>
        <v>-0.94857066366837461</v>
      </c>
      <c r="E59">
        <f>Sheet1!D185</f>
        <v>1.1065476132686873</v>
      </c>
      <c r="F59">
        <f>Sheet1!E185</f>
        <v>-0.2584261331931349</v>
      </c>
    </row>
    <row r="60" spans="2:6" x14ac:dyDescent="0.25">
      <c r="B60" t="s">
        <v>60</v>
      </c>
      <c r="C60" t="str">
        <f t="shared" si="0"/>
        <v>RPI31_E12</v>
      </c>
      <c r="D60">
        <f>Sheet1!C186</f>
        <v>3.2693509669762331</v>
      </c>
      <c r="E60">
        <f>Sheet1!D186</f>
        <v>7.1623045642808094</v>
      </c>
      <c r="F60">
        <f>Sheet1!E186</f>
        <v>7.7023759830357506</v>
      </c>
    </row>
    <row r="61" spans="2:6" x14ac:dyDescent="0.25">
      <c r="B61" t="s">
        <v>61</v>
      </c>
      <c r="C61" t="str">
        <f t="shared" si="0"/>
        <v>RPI31_F1</v>
      </c>
      <c r="D61">
        <f>Sheet1!C187</f>
        <v>2.5099506809101677</v>
      </c>
      <c r="E61">
        <f>Sheet1!D187</f>
        <v>1.2911779349132941</v>
      </c>
      <c r="F61">
        <f>Sheet1!E187</f>
        <v>0.97630550359249435</v>
      </c>
    </row>
    <row r="62" spans="2:6" x14ac:dyDescent="0.25">
      <c r="B62" t="s">
        <v>62</v>
      </c>
      <c r="C62" t="str">
        <f t="shared" si="0"/>
        <v>RPI31_F2</v>
      </c>
      <c r="D62">
        <f>Sheet1!C188</f>
        <v>1.9768643631863383</v>
      </c>
      <c r="E62">
        <f>Sheet1!D188</f>
        <v>2.140830211271437</v>
      </c>
      <c r="F62">
        <f>Sheet1!E188</f>
        <v>1.383648101323963</v>
      </c>
    </row>
    <row r="63" spans="2:6" x14ac:dyDescent="0.25">
      <c r="B63" t="s">
        <v>63</v>
      </c>
      <c r="C63" t="str">
        <f t="shared" si="0"/>
        <v>RPI31_F3</v>
      </c>
      <c r="D63">
        <f>Sheet1!C189</f>
        <v>3.0057804083990241</v>
      </c>
      <c r="E63">
        <f>Sheet1!D189</f>
        <v>1.7151220811099865</v>
      </c>
      <c r="F63">
        <f>Sheet1!E189</f>
        <v>1.0160562399908366</v>
      </c>
    </row>
    <row r="64" spans="2:6" x14ac:dyDescent="0.25">
      <c r="B64" t="s">
        <v>64</v>
      </c>
      <c r="C64" t="str">
        <f t="shared" si="0"/>
        <v>RPI31_F4</v>
      </c>
      <c r="D64">
        <f>Sheet1!C190</f>
        <v>6.3957337730770272</v>
      </c>
      <c r="E64">
        <f>Sheet1!D190</f>
        <v>64.374184487912174</v>
      </c>
      <c r="F64">
        <f>Sheet1!E190</f>
        <v>2.3577460437864395</v>
      </c>
    </row>
    <row r="65" spans="2:6" x14ac:dyDescent="0.25">
      <c r="B65" t="s">
        <v>65</v>
      </c>
      <c r="C65" t="str">
        <f t="shared" si="0"/>
        <v>RPI31_F5</v>
      </c>
      <c r="D65">
        <f>Sheet1!C191</f>
        <v>0.49968019504008188</v>
      </c>
      <c r="E65">
        <f>Sheet1!D191</f>
        <v>3.0769177019026923</v>
      </c>
      <c r="F65">
        <f>Sheet1!E191</f>
        <v>0.79148506941050978</v>
      </c>
    </row>
    <row r="66" spans="2:6" x14ac:dyDescent="0.25">
      <c r="B66" t="s">
        <v>66</v>
      </c>
      <c r="C66" t="str">
        <f t="shared" ref="C66:C96" si="1">_xlfn.CONCAT($A$1,B66)</f>
        <v>RPI31_F6</v>
      </c>
      <c r="D66">
        <f>Sheet1!C192</f>
        <v>2.5111397210240498</v>
      </c>
      <c r="E66">
        <f>Sheet1!D192</f>
        <v>6.9165227985246114</v>
      </c>
      <c r="F66">
        <f>Sheet1!E192</f>
        <v>2.728206514962745</v>
      </c>
    </row>
    <row r="67" spans="2:6" x14ac:dyDescent="0.25">
      <c r="B67" t="s">
        <v>67</v>
      </c>
      <c r="C67" t="str">
        <f t="shared" si="1"/>
        <v>RPI31_F7</v>
      </c>
      <c r="D67">
        <f>Sheet1!C193</f>
        <v>15.059080042822359</v>
      </c>
      <c r="E67">
        <f>Sheet1!D193</f>
        <v>46.890751418546763</v>
      </c>
      <c r="F67">
        <f>Sheet1!E193</f>
        <v>14.753828778976782</v>
      </c>
    </row>
    <row r="68" spans="2:6" x14ac:dyDescent="0.25">
      <c r="B68" t="s">
        <v>68</v>
      </c>
      <c r="C68" t="str">
        <f t="shared" si="1"/>
        <v>RPI31_F8</v>
      </c>
      <c r="D68">
        <f>Sheet1!C194</f>
        <v>6.9866867096764551</v>
      </c>
      <c r="E68">
        <f>Sheet1!D194</f>
        <v>21.97976986824289</v>
      </c>
      <c r="F68">
        <f>Sheet1!E194</f>
        <v>5.3796216128728078</v>
      </c>
    </row>
    <row r="69" spans="2:6" x14ac:dyDescent="0.25">
      <c r="B69" t="s">
        <v>69</v>
      </c>
      <c r="C69" t="str">
        <f t="shared" si="1"/>
        <v>RPI31_F9</v>
      </c>
      <c r="D69">
        <f>Sheet1!C195</f>
        <v>1.308227472479943</v>
      </c>
      <c r="E69">
        <f>Sheet1!D195</f>
        <v>2.3348684473947499</v>
      </c>
      <c r="F69">
        <f>Sheet1!E195</f>
        <v>1.236529396509479</v>
      </c>
    </row>
    <row r="70" spans="2:6" x14ac:dyDescent="0.25">
      <c r="B70" t="s">
        <v>70</v>
      </c>
      <c r="C70" t="str">
        <f t="shared" si="1"/>
        <v>RPI31_F10</v>
      </c>
      <c r="D70">
        <f>Sheet1!C196</f>
        <v>17.134351388251336</v>
      </c>
      <c r="E70">
        <f>Sheet1!D196</f>
        <v>49.776041190234928</v>
      </c>
      <c r="F70">
        <f>Sheet1!E196</f>
        <v>2.4331495025214385</v>
      </c>
    </row>
    <row r="71" spans="2:6" x14ac:dyDescent="0.25">
      <c r="B71" t="s">
        <v>71</v>
      </c>
      <c r="C71" t="str">
        <f t="shared" si="1"/>
        <v>RPI31_F11</v>
      </c>
      <c r="D71">
        <f>Sheet1!C197</f>
        <v>12.505021878203504</v>
      </c>
      <c r="E71">
        <f>Sheet1!D197</f>
        <v>38.418336435817011</v>
      </c>
      <c r="F71">
        <f>Sheet1!E197</f>
        <v>19.902983447483727</v>
      </c>
    </row>
    <row r="72" spans="2:6" x14ac:dyDescent="0.25">
      <c r="B72" t="s">
        <v>72</v>
      </c>
      <c r="C72" t="str">
        <f t="shared" si="1"/>
        <v>RPI31_F12</v>
      </c>
      <c r="D72">
        <f>Sheet1!C198</f>
        <v>6.7171709505298347</v>
      </c>
      <c r="E72">
        <f>Sheet1!D198</f>
        <v>12.86585271699637</v>
      </c>
      <c r="F72">
        <f>Sheet1!E198</f>
        <v>4.2084091940432931</v>
      </c>
    </row>
    <row r="73" spans="2:6" x14ac:dyDescent="0.25">
      <c r="B73" t="s">
        <v>73</v>
      </c>
      <c r="C73" t="str">
        <f t="shared" si="1"/>
        <v>RPI31_G1</v>
      </c>
      <c r="D73">
        <f>Sheet1!C199</f>
        <v>5.3779154355939092</v>
      </c>
      <c r="E73">
        <f>Sheet1!D199</f>
        <v>8.070756306130864</v>
      </c>
      <c r="F73">
        <f>Sheet1!E199</f>
        <v>8.2584764912063768</v>
      </c>
    </row>
    <row r="74" spans="2:6" x14ac:dyDescent="0.25">
      <c r="B74" t="s">
        <v>74</v>
      </c>
      <c r="C74" t="str">
        <f t="shared" si="1"/>
        <v>RPI31_G2</v>
      </c>
      <c r="D74">
        <f>Sheet1!C200</f>
        <v>-0.28389724000825323</v>
      </c>
      <c r="E74">
        <f>Sheet1!D200</f>
        <v>-3.3574022619506483E-2</v>
      </c>
      <c r="F74">
        <f>Sheet1!E200</f>
        <v>-7.2376294792645512E-2</v>
      </c>
    </row>
    <row r="75" spans="2:6" x14ac:dyDescent="0.25">
      <c r="B75" t="s">
        <v>75</v>
      </c>
      <c r="C75" t="str">
        <f t="shared" si="1"/>
        <v>RPI31_G3</v>
      </c>
      <c r="D75">
        <f>Sheet1!C201</f>
        <v>1.1675243923372221</v>
      </c>
      <c r="E75">
        <f>Sheet1!D201</f>
        <v>3.1105389421598018E-2</v>
      </c>
      <c r="F75">
        <f>Sheet1!E201</f>
        <v>0.78943606237966768</v>
      </c>
    </row>
    <row r="76" spans="2:6" x14ac:dyDescent="0.25">
      <c r="B76" t="s">
        <v>76</v>
      </c>
      <c r="C76" t="str">
        <f t="shared" si="1"/>
        <v>RPI31_G4</v>
      </c>
      <c r="D76">
        <f>Sheet1!C202</f>
        <v>5.1523941606609274</v>
      </c>
      <c r="E76">
        <f>Sheet1!D202</f>
        <v>11.219467683222806</v>
      </c>
      <c r="F76">
        <f>Sheet1!E202</f>
        <v>4.1637408407709291</v>
      </c>
    </row>
    <row r="77" spans="2:6" x14ac:dyDescent="0.25">
      <c r="B77" t="s">
        <v>77</v>
      </c>
      <c r="C77" t="str">
        <f t="shared" si="1"/>
        <v>RPI31_G5</v>
      </c>
      <c r="D77">
        <f>Sheet1!C203</f>
        <v>15.102281833626746</v>
      </c>
      <c r="E77">
        <f>Sheet1!D203</f>
        <v>28.982198213674813</v>
      </c>
      <c r="F77">
        <f>Sheet1!E203</f>
        <v>9.4550965972183381</v>
      </c>
    </row>
    <row r="78" spans="2:6" x14ac:dyDescent="0.25">
      <c r="B78" t="s">
        <v>78</v>
      </c>
      <c r="C78" t="str">
        <f t="shared" si="1"/>
        <v>RPI31_G6</v>
      </c>
      <c r="D78">
        <f>Sheet1!C204</f>
        <v>2.0529629304747958</v>
      </c>
      <c r="E78">
        <f>Sheet1!D204</f>
        <v>7.9937290063364586</v>
      </c>
      <c r="F78">
        <f>Sheet1!E204</f>
        <v>1.684442333451627</v>
      </c>
    </row>
    <row r="79" spans="2:6" x14ac:dyDescent="0.25">
      <c r="B79" t="s">
        <v>79</v>
      </c>
      <c r="C79" t="str">
        <f t="shared" si="1"/>
        <v>RPI31_G7</v>
      </c>
      <c r="D79">
        <f>Sheet1!C205</f>
        <v>4.5515325564458164</v>
      </c>
      <c r="E79">
        <f>Sheet1!D205</f>
        <v>10.091105940432996</v>
      </c>
      <c r="F79">
        <f>Sheet1!E205</f>
        <v>4.6571417337977792</v>
      </c>
    </row>
    <row r="80" spans="2:6" x14ac:dyDescent="0.25">
      <c r="B80" t="s">
        <v>80</v>
      </c>
      <c r="C80" t="str">
        <f t="shared" si="1"/>
        <v>RPI31_G8</v>
      </c>
      <c r="D80">
        <f>Sheet1!C206</f>
        <v>-1.1035422251776812</v>
      </c>
      <c r="E80">
        <f>Sheet1!D206</f>
        <v>1.5416636579088432</v>
      </c>
      <c r="F80">
        <f>Sheet1!E206</f>
        <v>-0.3239943581800917</v>
      </c>
    </row>
    <row r="81" spans="2:6" x14ac:dyDescent="0.25">
      <c r="B81" t="s">
        <v>81</v>
      </c>
      <c r="C81" t="str">
        <f t="shared" si="1"/>
        <v>RPI31_G9</v>
      </c>
      <c r="D81">
        <f>Sheet1!C207</f>
        <v>-0.87286844308454425</v>
      </c>
      <c r="E81">
        <f>Sheet1!D207</f>
        <v>4.0688646847512651</v>
      </c>
      <c r="F81">
        <f>Sheet1!E207</f>
        <v>-0.44529557440596212</v>
      </c>
    </row>
    <row r="82" spans="2:6" x14ac:dyDescent="0.25">
      <c r="B82" t="s">
        <v>82</v>
      </c>
      <c r="C82" t="str">
        <f t="shared" si="1"/>
        <v>RPI31_G10</v>
      </c>
      <c r="D82">
        <f>Sheet1!C208</f>
        <v>7.5078826262614635</v>
      </c>
      <c r="E82">
        <f>Sheet1!D208</f>
        <v>17.17761752151835</v>
      </c>
      <c r="F82">
        <f>Sheet1!E208</f>
        <v>2.5265842231278528</v>
      </c>
    </row>
    <row r="83" spans="2:6" x14ac:dyDescent="0.25">
      <c r="B83" t="s">
        <v>83</v>
      </c>
      <c r="C83" t="str">
        <f t="shared" si="1"/>
        <v>RPI31_G11</v>
      </c>
      <c r="D83">
        <f>Sheet1!C209</f>
        <v>0.62532210040696234</v>
      </c>
      <c r="E83">
        <f>Sheet1!D209</f>
        <v>3.6960760735325358</v>
      </c>
      <c r="F83">
        <f>Sheet1!E209</f>
        <v>0.92835873907078192</v>
      </c>
    </row>
    <row r="84" spans="2:6" x14ac:dyDescent="0.25">
      <c r="B84" t="s">
        <v>84</v>
      </c>
      <c r="C84" t="str">
        <f t="shared" si="1"/>
        <v>RPI31_G12</v>
      </c>
      <c r="D84">
        <f>Sheet1!C210</f>
        <v>15.677380902041076</v>
      </c>
      <c r="E84">
        <f>Sheet1!D210</f>
        <v>45.35784935317259</v>
      </c>
      <c r="F84">
        <f>Sheet1!E210</f>
        <v>16.808573029505538</v>
      </c>
    </row>
    <row r="85" spans="2:6" x14ac:dyDescent="0.25">
      <c r="B85" t="s">
        <v>85</v>
      </c>
      <c r="C85" t="str">
        <f t="shared" si="1"/>
        <v>RPI31_H1</v>
      </c>
      <c r="D85">
        <f>Sheet1!C211</f>
        <v>6.2324389307705461</v>
      </c>
      <c r="E85">
        <f>Sheet1!D211</f>
        <v>5.3412851179962626</v>
      </c>
      <c r="F85">
        <f>Sheet1!E211</f>
        <v>4.4251941379064181</v>
      </c>
    </row>
    <row r="86" spans="2:6" x14ac:dyDescent="0.25">
      <c r="B86" t="s">
        <v>86</v>
      </c>
      <c r="C86" t="str">
        <f t="shared" si="1"/>
        <v>RPI31_H2</v>
      </c>
      <c r="D86">
        <f>Sheet1!C212</f>
        <v>-0.44917381583787247</v>
      </c>
      <c r="E86">
        <f>Sheet1!D212</f>
        <v>0.59381627417920557</v>
      </c>
      <c r="F86">
        <f>Sheet1!E212</f>
        <v>-0.53791069220003807</v>
      </c>
    </row>
    <row r="87" spans="2:6" x14ac:dyDescent="0.25">
      <c r="B87" t="s">
        <v>87</v>
      </c>
      <c r="C87" t="str">
        <f t="shared" si="1"/>
        <v>RPI31_H3</v>
      </c>
      <c r="D87">
        <f>Sheet1!C213</f>
        <v>0.79495848998748242</v>
      </c>
      <c r="E87">
        <f>Sheet1!D213</f>
        <v>0.48386127370932819</v>
      </c>
      <c r="F87">
        <f>Sheet1!E213</f>
        <v>-0.77477590496541915</v>
      </c>
    </row>
    <row r="88" spans="2:6" x14ac:dyDescent="0.25">
      <c r="B88" t="s">
        <v>88</v>
      </c>
      <c r="C88" t="str">
        <f t="shared" si="1"/>
        <v>RPI31_H4</v>
      </c>
      <c r="D88">
        <f>Sheet1!C214</f>
        <v>0.58648012335347921</v>
      </c>
      <c r="E88">
        <f>Sheet1!D214</f>
        <v>0.56912049867260195</v>
      </c>
      <c r="F88">
        <f>Sheet1!E214</f>
        <v>-0.92804163087243075</v>
      </c>
    </row>
    <row r="89" spans="2:6" x14ac:dyDescent="0.25">
      <c r="B89" t="s">
        <v>89</v>
      </c>
      <c r="C89" t="str">
        <f t="shared" si="1"/>
        <v>RPI31_H5</v>
      </c>
      <c r="D89">
        <f>Sheet1!C215</f>
        <v>1.7362819134775165</v>
      </c>
      <c r="E89">
        <f>Sheet1!D215</f>
        <v>2.8205520323579516</v>
      </c>
      <c r="F89">
        <f>Sheet1!E215</f>
        <v>-0.33260018770963007</v>
      </c>
    </row>
    <row r="90" spans="2:6" x14ac:dyDescent="0.25">
      <c r="B90" t="s">
        <v>90</v>
      </c>
      <c r="C90" t="str">
        <f t="shared" si="1"/>
        <v>RPI31_H6</v>
      </c>
      <c r="D90">
        <f>Sheet1!C216</f>
        <v>23.683584335514208</v>
      </c>
      <c r="E90">
        <f>Sheet1!D216</f>
        <v>38.297797531558587</v>
      </c>
      <c r="F90">
        <f>Sheet1!E216</f>
        <v>14.921847355505857</v>
      </c>
    </row>
    <row r="91" spans="2:6" x14ac:dyDescent="0.25">
      <c r="B91" t="s">
        <v>91</v>
      </c>
      <c r="C91" t="str">
        <f t="shared" si="1"/>
        <v>RPI31_H7</v>
      </c>
      <c r="D91">
        <f>Sheet1!C217</f>
        <v>41.516411616814047</v>
      </c>
      <c r="E91">
        <f>Sheet1!D217</f>
        <v>60.61160669108466</v>
      </c>
      <c r="F91">
        <f>Sheet1!E217</f>
        <v>48.399753629627469</v>
      </c>
    </row>
    <row r="92" spans="2:6" x14ac:dyDescent="0.25">
      <c r="B92" t="s">
        <v>92</v>
      </c>
      <c r="C92" t="str">
        <f t="shared" si="1"/>
        <v>RPI31_H8</v>
      </c>
      <c r="D92">
        <f>Sheet1!C218</f>
        <v>5.4583738166332676</v>
      </c>
      <c r="E92">
        <f>Sheet1!D218</f>
        <v>17.869687230358167</v>
      </c>
      <c r="F92">
        <f>Sheet1!E218</f>
        <v>3.1736606434678825</v>
      </c>
    </row>
    <row r="93" spans="2:6" x14ac:dyDescent="0.25">
      <c r="B93" t="s">
        <v>93</v>
      </c>
      <c r="C93" t="str">
        <f t="shared" si="1"/>
        <v>RPI31_H9</v>
      </c>
      <c r="D93">
        <f>Sheet1!C219</f>
        <v>0.56269932107583609</v>
      </c>
      <c r="E93">
        <f>Sheet1!D219</f>
        <v>1.8562407982905778</v>
      </c>
      <c r="F93">
        <f>Sheet1!E219</f>
        <v>7.023459455398573E-2</v>
      </c>
    </row>
    <row r="94" spans="2:6" x14ac:dyDescent="0.25">
      <c r="B94" t="s">
        <v>94</v>
      </c>
      <c r="C94" t="str">
        <f t="shared" si="1"/>
        <v>RPI31_H10</v>
      </c>
      <c r="D94">
        <f>Sheet1!C220</f>
        <v>1.0799317706145704</v>
      </c>
      <c r="E94">
        <f>Sheet1!D220</f>
        <v>2.9693146800524914</v>
      </c>
      <c r="F94">
        <f>Sheet1!E220</f>
        <v>0.47183997259909582</v>
      </c>
    </row>
    <row r="95" spans="2:6" x14ac:dyDescent="0.25">
      <c r="B95" t="s">
        <v>95</v>
      </c>
      <c r="C95" t="str">
        <f t="shared" si="1"/>
        <v>RPI31_H11</v>
      </c>
      <c r="D95">
        <f>Sheet1!C221</f>
        <v>-1.2696114944165544</v>
      </c>
      <c r="E95">
        <f>Sheet1!D221</f>
        <v>4.2865282519980674E-2</v>
      </c>
      <c r="F95">
        <f>Sheet1!E221</f>
        <v>-1.0931915975583282</v>
      </c>
    </row>
    <row r="96" spans="2:6" x14ac:dyDescent="0.25">
      <c r="B96" t="s">
        <v>96</v>
      </c>
      <c r="C96" t="str">
        <f t="shared" si="1"/>
        <v>RPI31_H12</v>
      </c>
      <c r="D96">
        <f>Sheet1!C222</f>
        <v>22.95311735888594</v>
      </c>
      <c r="E96">
        <f>Sheet1!D222</f>
        <v>39.935950640163284</v>
      </c>
      <c r="F96">
        <f>Sheet1!E222</f>
        <v>4.7813115598668272</v>
      </c>
    </row>
    <row r="97" spans="1:6" x14ac:dyDescent="0.25">
      <c r="A97" t="s">
        <v>151</v>
      </c>
      <c r="C97" t="str">
        <f>_xlfn.CONCAT($A$97,B1)</f>
        <v>RPI32_A1</v>
      </c>
      <c r="D97">
        <f>Sheet1!F127</f>
        <v>5.4147495040719775</v>
      </c>
      <c r="E97">
        <f>Sheet1!G127</f>
        <v>9.3516106044571909</v>
      </c>
      <c r="F97">
        <f>Sheet1!H127</f>
        <v>1.9696493831528659</v>
      </c>
    </row>
    <row r="98" spans="1:6" x14ac:dyDescent="0.25">
      <c r="C98" t="str">
        <f t="shared" ref="C98:C161" si="2">_xlfn.CONCAT($A$97,B2)</f>
        <v>RPI32_A2</v>
      </c>
      <c r="D98">
        <f>Sheet1!F128</f>
        <v>21.488639668659005</v>
      </c>
      <c r="E98">
        <f>Sheet1!G128</f>
        <v>21.155986536278206</v>
      </c>
      <c r="F98">
        <f>Sheet1!H128</f>
        <v>14.451943341054147</v>
      </c>
    </row>
    <row r="99" spans="1:6" x14ac:dyDescent="0.25">
      <c r="C99" t="str">
        <f t="shared" si="2"/>
        <v>RPI32_A3</v>
      </c>
      <c r="D99">
        <f>Sheet1!F129</f>
        <v>9.663828378398156</v>
      </c>
      <c r="E99">
        <f>Sheet1!G129</f>
        <v>15.730989662845188</v>
      </c>
      <c r="F99">
        <f>Sheet1!H129</f>
        <v>2.964704230454192</v>
      </c>
    </row>
    <row r="100" spans="1:6" x14ac:dyDescent="0.25">
      <c r="C100" t="str">
        <f t="shared" si="2"/>
        <v>RPI32_A4</v>
      </c>
      <c r="D100">
        <f>Sheet1!F130</f>
        <v>1.7161240934651893</v>
      </c>
      <c r="E100">
        <f>Sheet1!G130</f>
        <v>2.3174809773210137</v>
      </c>
      <c r="F100">
        <f>Sheet1!H130</f>
        <v>-2.0972915404528591</v>
      </c>
    </row>
    <row r="101" spans="1:6" x14ac:dyDescent="0.25">
      <c r="C101" t="str">
        <f t="shared" si="2"/>
        <v>RPI32_A5</v>
      </c>
      <c r="D101">
        <f>Sheet1!F131</f>
        <v>2.5923064675505874</v>
      </c>
      <c r="E101">
        <f>Sheet1!G131</f>
        <v>5.8631217691014168</v>
      </c>
      <c r="F101">
        <f>Sheet1!H131</f>
        <v>0.76750949249881995</v>
      </c>
    </row>
    <row r="102" spans="1:6" x14ac:dyDescent="0.25">
      <c r="C102" t="str">
        <f t="shared" si="2"/>
        <v>RPI32_A6</v>
      </c>
      <c r="D102">
        <f>Sheet1!F132</f>
        <v>1.9465276066506094</v>
      </c>
      <c r="E102">
        <f>Sheet1!G132</f>
        <v>4.4437557056625634</v>
      </c>
      <c r="F102">
        <f>Sheet1!H132</f>
        <v>-1.41062145987715</v>
      </c>
    </row>
    <row r="103" spans="1:6" x14ac:dyDescent="0.25">
      <c r="C103" t="str">
        <f t="shared" si="2"/>
        <v>RPI32_A7</v>
      </c>
      <c r="D103">
        <f>Sheet1!F133</f>
        <v>2.4900851905739581</v>
      </c>
      <c r="E103">
        <f>Sheet1!G133</f>
        <v>3.9976375215324471</v>
      </c>
      <c r="F103">
        <f>Sheet1!H133</f>
        <v>-1.3552991017251605</v>
      </c>
    </row>
    <row r="104" spans="1:6" x14ac:dyDescent="0.25">
      <c r="C104" t="str">
        <f t="shared" si="2"/>
        <v>RPI32_A8</v>
      </c>
      <c r="D104">
        <f>Sheet1!F134</f>
        <v>4.4404022528899736</v>
      </c>
      <c r="E104">
        <f>Sheet1!G134</f>
        <v>7.6625760864322219</v>
      </c>
      <c r="F104">
        <f>Sheet1!H134</f>
        <v>5.2385279104444153</v>
      </c>
    </row>
    <row r="105" spans="1:6" x14ac:dyDescent="0.25">
      <c r="C105" t="str">
        <f t="shared" si="2"/>
        <v>RPI32_A9</v>
      </c>
      <c r="D105">
        <f>Sheet1!F135</f>
        <v>8.180402942273016</v>
      </c>
      <c r="E105">
        <f>Sheet1!G135</f>
        <v>12.364572967425515</v>
      </c>
      <c r="F105">
        <f>Sheet1!H135</f>
        <v>9.3589221936159124</v>
      </c>
    </row>
    <row r="106" spans="1:6" x14ac:dyDescent="0.25">
      <c r="C106" t="str">
        <f t="shared" si="2"/>
        <v>RPI32_A10</v>
      </c>
      <c r="D106">
        <f>Sheet1!F136</f>
        <v>3.5723326785646252</v>
      </c>
      <c r="E106">
        <f>Sheet1!G136</f>
        <v>4.9320442654069705</v>
      </c>
      <c r="F106">
        <f>Sheet1!H136</f>
        <v>-0.17147539721603122</v>
      </c>
    </row>
    <row r="107" spans="1:6" x14ac:dyDescent="0.25">
      <c r="C107" t="str">
        <f t="shared" si="2"/>
        <v>RPI32_A11</v>
      </c>
      <c r="D107">
        <f>Sheet1!F137</f>
        <v>1.660145775120845</v>
      </c>
      <c r="E107">
        <f>Sheet1!G137</f>
        <v>3.8766751283230381</v>
      </c>
      <c r="F107">
        <f>Sheet1!H137</f>
        <v>-2.0842085503493482</v>
      </c>
    </row>
    <row r="108" spans="1:6" x14ac:dyDescent="0.25">
      <c r="C108" t="str">
        <f t="shared" si="2"/>
        <v>RPI32_A12</v>
      </c>
      <c r="D108">
        <f>Sheet1!F138</f>
        <v>25.693909424280914</v>
      </c>
      <c r="E108">
        <f>Sheet1!G138</f>
        <v>55.055974669896941</v>
      </c>
      <c r="F108">
        <f>Sheet1!H138</f>
        <v>48.456129818948369</v>
      </c>
    </row>
    <row r="109" spans="1:6" x14ac:dyDescent="0.25">
      <c r="C109" t="str">
        <f t="shared" si="2"/>
        <v>RPI32_B1</v>
      </c>
      <c r="D109">
        <f>Sheet1!F139</f>
        <v>50.706482364491016</v>
      </c>
      <c r="E109">
        <f>Sheet1!G139</f>
        <v>61.312171841622138</v>
      </c>
      <c r="F109">
        <f>Sheet1!H139</f>
        <v>44.210512630500403</v>
      </c>
    </row>
    <row r="110" spans="1:6" x14ac:dyDescent="0.25">
      <c r="C110" t="str">
        <f t="shared" si="2"/>
        <v>RPI32_B2</v>
      </c>
      <c r="D110">
        <f>Sheet1!F140</f>
        <v>1.660145775120845</v>
      </c>
      <c r="E110">
        <f>Sheet1!G140</f>
        <v>37.93591191722205</v>
      </c>
      <c r="F110">
        <f>Sheet1!H140</f>
        <v>1.8571356682626696</v>
      </c>
    </row>
    <row r="111" spans="1:6" x14ac:dyDescent="0.25">
      <c r="C111" t="str">
        <f t="shared" si="2"/>
        <v>RPI32_B3</v>
      </c>
      <c r="D111">
        <f>Sheet1!F141</f>
        <v>0.94581375624844455</v>
      </c>
      <c r="E111">
        <f>Sheet1!G141</f>
        <v>4.4676152602864381</v>
      </c>
      <c r="F111">
        <f>Sheet1!H141</f>
        <v>-2.1911152694808957</v>
      </c>
    </row>
    <row r="112" spans="1:6" x14ac:dyDescent="0.25">
      <c r="C112" t="str">
        <f t="shared" si="2"/>
        <v>RPI32_B4</v>
      </c>
      <c r="D112">
        <f>Sheet1!F142</f>
        <v>15.206898814452307</v>
      </c>
      <c r="E112">
        <f>Sheet1!G142</f>
        <v>58.335831120634651</v>
      </c>
      <c r="F112">
        <f>Sheet1!H142</f>
        <v>1.5225849213300298</v>
      </c>
    </row>
    <row r="113" spans="3:6" x14ac:dyDescent="0.25">
      <c r="C113" t="str">
        <f t="shared" si="2"/>
        <v>RPI32_B5</v>
      </c>
      <c r="D113">
        <f>Sheet1!F143</f>
        <v>0.48378980991359682</v>
      </c>
      <c r="E113">
        <f>Sheet1!G143</f>
        <v>5.2205784143468463</v>
      </c>
      <c r="F113">
        <f>Sheet1!H143</f>
        <v>-1.8546955239620397</v>
      </c>
    </row>
    <row r="114" spans="3:6" x14ac:dyDescent="0.25">
      <c r="C114" t="str">
        <f t="shared" si="2"/>
        <v>RPI32_B6</v>
      </c>
      <c r="D114">
        <f>Sheet1!F144</f>
        <v>1.319002545210743</v>
      </c>
      <c r="E114">
        <f>Sheet1!G144</f>
        <v>3.6047871802835387</v>
      </c>
      <c r="F114">
        <f>Sheet1!H144</f>
        <v>-1.6061187119953295</v>
      </c>
    </row>
    <row r="115" spans="3:6" x14ac:dyDescent="0.25">
      <c r="C115" t="str">
        <f t="shared" si="2"/>
        <v>RPI32_B7</v>
      </c>
      <c r="D115">
        <f>Sheet1!F145</f>
        <v>15.760191758087712</v>
      </c>
      <c r="E115">
        <f>Sheet1!G145</f>
        <v>43.50406611839832</v>
      </c>
      <c r="F115">
        <f>Sheet1!H145</f>
        <v>22.895705153860188</v>
      </c>
    </row>
    <row r="116" spans="3:6" x14ac:dyDescent="0.25">
      <c r="C116" t="str">
        <f t="shared" si="2"/>
        <v>RPI32_B8</v>
      </c>
      <c r="D116">
        <f>Sheet1!F146</f>
        <v>1.3425296645148879</v>
      </c>
      <c r="E116">
        <f>Sheet1!G146</f>
        <v>2.7108861919332679</v>
      </c>
      <c r="F116">
        <f>Sheet1!H146</f>
        <v>-1.6861118514853688</v>
      </c>
    </row>
    <row r="117" spans="3:6" x14ac:dyDescent="0.25">
      <c r="C117" t="str">
        <f t="shared" si="2"/>
        <v>RPI32_B9</v>
      </c>
      <c r="D117">
        <f>Sheet1!F147</f>
        <v>7.8425048322669344</v>
      </c>
      <c r="E117">
        <f>Sheet1!G147</f>
        <v>34.323131448476794</v>
      </c>
      <c r="F117">
        <f>Sheet1!H147</f>
        <v>15.53371972275589</v>
      </c>
    </row>
    <row r="118" spans="3:6" x14ac:dyDescent="0.25">
      <c r="C118" t="str">
        <f t="shared" si="2"/>
        <v>RPI32_B10</v>
      </c>
      <c r="D118">
        <f>Sheet1!F148</f>
        <v>0.9709634355045984</v>
      </c>
      <c r="E118">
        <f>Sheet1!G148</f>
        <v>2.1743236495777674</v>
      </c>
      <c r="F118">
        <f>Sheet1!H148</f>
        <v>-1.8752545084104142</v>
      </c>
    </row>
    <row r="119" spans="3:6" x14ac:dyDescent="0.25">
      <c r="C119" t="str">
        <f t="shared" si="2"/>
        <v>RPI32_B11</v>
      </c>
      <c r="D119">
        <f>Sheet1!F149</f>
        <v>2.3935428734293636</v>
      </c>
      <c r="E119">
        <f>Sheet1!G149</f>
        <v>21.36572866762296</v>
      </c>
      <c r="F119">
        <f>Sheet1!H149</f>
        <v>-0.72245618043246784</v>
      </c>
    </row>
    <row r="120" spans="3:6" x14ac:dyDescent="0.25">
      <c r="C120" t="str">
        <f t="shared" si="2"/>
        <v>RPI32_B12</v>
      </c>
      <c r="D120">
        <f>Sheet1!F150</f>
        <v>2.7342804633514626</v>
      </c>
      <c r="E120">
        <f>Sheet1!G150</f>
        <v>6.0839613677130906</v>
      </c>
      <c r="F120">
        <f>Sheet1!H150</f>
        <v>2.8783564957710199</v>
      </c>
    </row>
    <row r="121" spans="3:6" x14ac:dyDescent="0.25">
      <c r="C121" t="str">
        <f t="shared" si="2"/>
        <v>RPI32_C1</v>
      </c>
      <c r="D121">
        <f>Sheet1!F151</f>
        <v>11.326546689220399</v>
      </c>
      <c r="E121">
        <f>Sheet1!G151</f>
        <v>14.489183075677028</v>
      </c>
      <c r="F121">
        <f>Sheet1!H151</f>
        <v>9.8635518118941956</v>
      </c>
    </row>
    <row r="122" spans="3:6" x14ac:dyDescent="0.25">
      <c r="C122" t="str">
        <f t="shared" si="2"/>
        <v>RPI32_C2</v>
      </c>
      <c r="D122">
        <f>Sheet1!F152</f>
        <v>2.0077792448389866</v>
      </c>
      <c r="E122">
        <f>Sheet1!G152</f>
        <v>5.19560911299628</v>
      </c>
      <c r="F122">
        <f>Sheet1!H152</f>
        <v>-0.57031969551449646</v>
      </c>
    </row>
    <row r="123" spans="3:6" x14ac:dyDescent="0.25">
      <c r="C123" t="str">
        <f t="shared" si="2"/>
        <v>RPI32_C3</v>
      </c>
      <c r="D123">
        <f>Sheet1!F153</f>
        <v>1.3376619846588578</v>
      </c>
      <c r="E123">
        <f>Sheet1!G153</f>
        <v>5.2588646764177138</v>
      </c>
      <c r="F123">
        <f>Sheet1!H153</f>
        <v>-1.3739890875873189</v>
      </c>
    </row>
    <row r="124" spans="3:6" x14ac:dyDescent="0.25">
      <c r="C124" t="str">
        <f t="shared" si="2"/>
        <v>RPI32_C4</v>
      </c>
      <c r="D124">
        <f>Sheet1!F154</f>
        <v>2.5188856297221358</v>
      </c>
      <c r="E124">
        <f>Sheet1!G154</f>
        <v>5.4647226942190485</v>
      </c>
      <c r="F124">
        <f>Sheet1!H154</f>
        <v>-1.6378916879609997</v>
      </c>
    </row>
    <row r="125" spans="3:6" x14ac:dyDescent="0.25">
      <c r="C125" t="str">
        <f t="shared" si="2"/>
        <v>RPI32_C5</v>
      </c>
      <c r="D125">
        <f>Sheet1!F155</f>
        <v>6.1469296824164879</v>
      </c>
      <c r="E125">
        <f>Sheet1!G155</f>
        <v>10.18170115602268</v>
      </c>
      <c r="F125">
        <f>Sheet1!H155</f>
        <v>-0.65891022850112857</v>
      </c>
    </row>
    <row r="126" spans="3:6" x14ac:dyDescent="0.25">
      <c r="C126" t="str">
        <f t="shared" si="2"/>
        <v>RPI32_C6</v>
      </c>
      <c r="D126">
        <f>Sheet1!F156</f>
        <v>4.549925049650648</v>
      </c>
      <c r="E126">
        <f>Sheet1!G156</f>
        <v>12.746880714770851</v>
      </c>
      <c r="F126">
        <f>Sheet1!H156</f>
        <v>3.6652049005678986</v>
      </c>
    </row>
    <row r="127" spans="3:6" x14ac:dyDescent="0.25">
      <c r="C127" t="str">
        <f t="shared" si="2"/>
        <v>RPI32_C7</v>
      </c>
      <c r="D127">
        <f>Sheet1!F157</f>
        <v>5.4492289030521901</v>
      </c>
      <c r="E127">
        <f>Sheet1!G157</f>
        <v>17.819533002479215</v>
      </c>
      <c r="F127">
        <f>Sheet1!H157</f>
        <v>2.606977901052475</v>
      </c>
    </row>
    <row r="128" spans="3:6" x14ac:dyDescent="0.25">
      <c r="C128" t="str">
        <f t="shared" si="2"/>
        <v>RPI32_C8</v>
      </c>
      <c r="D128">
        <f>Sheet1!F158</f>
        <v>2.2053259189962047</v>
      </c>
      <c r="E128">
        <f>Sheet1!G158</f>
        <v>5.1573228509254108</v>
      </c>
      <c r="F128">
        <f>Sheet1!H158</f>
        <v>-1.6337798910713244</v>
      </c>
    </row>
    <row r="129" spans="3:6" x14ac:dyDescent="0.25">
      <c r="C129" t="str">
        <f t="shared" si="2"/>
        <v>RPI32_C9</v>
      </c>
      <c r="D129">
        <f>Sheet1!F159</f>
        <v>3.055952973837444</v>
      </c>
      <c r="E129">
        <f>Sheet1!G159</f>
        <v>5.6023312883288368</v>
      </c>
      <c r="F129">
        <f>Sheet1!H159</f>
        <v>0.83479344160259084</v>
      </c>
    </row>
    <row r="130" spans="3:6" x14ac:dyDescent="0.25">
      <c r="C130" t="str">
        <f t="shared" si="2"/>
        <v>RPI32_C10</v>
      </c>
      <c r="D130">
        <f>Sheet1!F160</f>
        <v>8.3256220579779114</v>
      </c>
      <c r="E130">
        <f>Sheet1!G160</f>
        <v>26.260266605697289</v>
      </c>
      <c r="F130">
        <f>Sheet1!H160</f>
        <v>3.7317412502371834</v>
      </c>
    </row>
    <row r="131" spans="3:6" x14ac:dyDescent="0.25">
      <c r="C131" t="str">
        <f t="shared" si="2"/>
        <v>RPI32_C11</v>
      </c>
      <c r="D131">
        <f>Sheet1!F161</f>
        <v>6.6028690289312975</v>
      </c>
      <c r="E131">
        <f>Sheet1!G161</f>
        <v>9.498097172380513</v>
      </c>
      <c r="F131">
        <f>Sheet1!H161</f>
        <v>4.94584273184301</v>
      </c>
    </row>
    <row r="132" spans="3:6" x14ac:dyDescent="0.25">
      <c r="C132" t="str">
        <f t="shared" si="2"/>
        <v>RPI32_C12</v>
      </c>
      <c r="D132">
        <f>Sheet1!F162</f>
        <v>2.9415624972207395</v>
      </c>
      <c r="E132">
        <f>Sheet1!G162</f>
        <v>6.2138017347360357</v>
      </c>
      <c r="F132">
        <f>Sheet1!H162</f>
        <v>-2.008651173254572E-2</v>
      </c>
    </row>
    <row r="133" spans="3:6" x14ac:dyDescent="0.25">
      <c r="C133" t="str">
        <f t="shared" si="2"/>
        <v>RPI32_D1</v>
      </c>
      <c r="D133">
        <f>Sheet1!F163</f>
        <v>23.700594523236635</v>
      </c>
      <c r="E133">
        <f>Sheet1!G163</f>
        <v>41.191353939972537</v>
      </c>
      <c r="F133">
        <f>Sheet1!H163</f>
        <v>15.103102448491754</v>
      </c>
    </row>
    <row r="134" spans="3:6" x14ac:dyDescent="0.25">
      <c r="C134" t="str">
        <f t="shared" si="2"/>
        <v>RPI32_D2</v>
      </c>
      <c r="D134">
        <f>Sheet1!F164</f>
        <v>3.9962264660272377</v>
      </c>
      <c r="E134">
        <f>Sheet1!G164</f>
        <v>6.362507796112741</v>
      </c>
      <c r="F134">
        <f>Sheet1!H164</f>
        <v>-1.1455974603517405</v>
      </c>
    </row>
    <row r="135" spans="3:6" x14ac:dyDescent="0.25">
      <c r="C135" t="str">
        <f t="shared" si="2"/>
        <v>RPI32_D3</v>
      </c>
      <c r="D135">
        <f>Sheet1!F165</f>
        <v>37.902456143192126</v>
      </c>
      <c r="E135">
        <f>Sheet1!G165</f>
        <v>69.604199383463509</v>
      </c>
      <c r="F135">
        <f>Sheet1!H165</f>
        <v>15.596891874969984</v>
      </c>
    </row>
    <row r="136" spans="3:6" x14ac:dyDescent="0.25">
      <c r="C136" t="str">
        <f t="shared" si="2"/>
        <v>RPI32_D4</v>
      </c>
      <c r="D136">
        <f>Sheet1!F166</f>
        <v>2.554581948666355</v>
      </c>
      <c r="E136">
        <f>Sheet1!G166</f>
        <v>3.5415316168621045</v>
      </c>
      <c r="F136">
        <f>Sheet1!H166</f>
        <v>0.50584969042859917</v>
      </c>
    </row>
    <row r="137" spans="3:6" x14ac:dyDescent="0.25">
      <c r="C137" t="str">
        <f t="shared" si="2"/>
        <v>RPI32_D5</v>
      </c>
      <c r="D137">
        <f>Sheet1!F167</f>
        <v>4.9835541968253194</v>
      </c>
      <c r="E137">
        <f>Sheet1!G167</f>
        <v>10.957414117980271</v>
      </c>
      <c r="F137">
        <f>Sheet1!H167</f>
        <v>0.55145325593226602</v>
      </c>
    </row>
    <row r="138" spans="3:6" x14ac:dyDescent="0.25">
      <c r="C138" t="str">
        <f t="shared" si="2"/>
        <v>RPI32_D6</v>
      </c>
      <c r="D138">
        <f>Sheet1!F168</f>
        <v>1.6017336168484846</v>
      </c>
      <c r="E138">
        <f>Sheet1!G168</f>
        <v>4.4997979153605012</v>
      </c>
      <c r="F138">
        <f>Sheet1!H168</f>
        <v>-1.4091262610081776</v>
      </c>
    </row>
    <row r="139" spans="3:6" x14ac:dyDescent="0.25">
      <c r="C139" t="str">
        <f t="shared" si="2"/>
        <v>RPI32_D7</v>
      </c>
      <c r="D139">
        <f>Sheet1!F169</f>
        <v>2.1331220011317593</v>
      </c>
      <c r="E139">
        <f>Sheet1!G169</f>
        <v>3.8583643073326224</v>
      </c>
      <c r="F139">
        <f>Sheet1!H169</f>
        <v>-1.8700213123690099</v>
      </c>
    </row>
    <row r="140" spans="3:6" x14ac:dyDescent="0.25">
      <c r="C140" t="str">
        <f t="shared" si="2"/>
        <v>RPI32_D8</v>
      </c>
      <c r="D140">
        <f>Sheet1!F170</f>
        <v>3.5686819186726026</v>
      </c>
      <c r="E140">
        <f>Sheet1!G170</f>
        <v>4.8388255403648559</v>
      </c>
      <c r="F140">
        <f>Sheet1!H170</f>
        <v>-0.62339925536302743</v>
      </c>
    </row>
    <row r="141" spans="3:6" x14ac:dyDescent="0.25">
      <c r="C141" t="str">
        <f t="shared" si="2"/>
        <v>RPI32_D9</v>
      </c>
      <c r="D141">
        <f>Sheet1!F171</f>
        <v>3.3175907660990558</v>
      </c>
      <c r="E141">
        <f>Sheet1!G171</f>
        <v>4.5047917756306139</v>
      </c>
      <c r="F141">
        <f>Sheet1!H171</f>
        <v>-1.4076310621392043</v>
      </c>
    </row>
    <row r="142" spans="3:6" x14ac:dyDescent="0.25">
      <c r="C142" t="str">
        <f t="shared" si="2"/>
        <v>RPI32_D10</v>
      </c>
      <c r="D142">
        <f>Sheet1!F172</f>
        <v>6.550135830490972</v>
      </c>
      <c r="E142">
        <f>Sheet1!G172</f>
        <v>10.218322798003513</v>
      </c>
      <c r="F142">
        <f>Sheet1!H172</f>
        <v>1.460160368550421</v>
      </c>
    </row>
    <row r="143" spans="3:6" x14ac:dyDescent="0.25">
      <c r="C143" t="str">
        <f t="shared" si="2"/>
        <v>RPI32_D11</v>
      </c>
      <c r="D143">
        <f>Sheet1!F173</f>
        <v>1.9209722874064523</v>
      </c>
      <c r="E143">
        <f>Sheet1!G173</f>
        <v>3.2635400618258004</v>
      </c>
      <c r="F143">
        <f>Sheet1!H173</f>
        <v>-1.4151070564840684</v>
      </c>
    </row>
    <row r="144" spans="3:6" x14ac:dyDescent="0.25">
      <c r="C144" t="str">
        <f t="shared" si="2"/>
        <v>RPI32_D12</v>
      </c>
      <c r="D144">
        <f>Sheet1!F174</f>
        <v>11.038542297738624</v>
      </c>
      <c r="E144">
        <f>Sheet1!G174</f>
        <v>10.905810895189102</v>
      </c>
      <c r="F144">
        <f>Sheet1!H174</f>
        <v>1.7502289491311229</v>
      </c>
    </row>
    <row r="145" spans="3:6" x14ac:dyDescent="0.25">
      <c r="C145" t="str">
        <f t="shared" si="2"/>
        <v>RPI32_E1</v>
      </c>
      <c r="D145">
        <f>Sheet1!F175</f>
        <v>3.1435712112459844</v>
      </c>
      <c r="E145">
        <f>Sheet1!G175</f>
        <v>4.5519560115150171</v>
      </c>
      <c r="F145">
        <f>Sheet1!H175</f>
        <v>-1.1355048679861746</v>
      </c>
    </row>
    <row r="146" spans="3:6" x14ac:dyDescent="0.25">
      <c r="C146" t="str">
        <f t="shared" si="2"/>
        <v>RPI32_E2</v>
      </c>
      <c r="D146">
        <f>Sheet1!F176</f>
        <v>39.780163647655698</v>
      </c>
      <c r="E146">
        <f>Sheet1!G176</f>
        <v>45.452781370469175</v>
      </c>
      <c r="F146">
        <f>Sheet1!H176</f>
        <v>25.101497285312149</v>
      </c>
    </row>
    <row r="147" spans="3:6" x14ac:dyDescent="0.25">
      <c r="C147" t="str">
        <f t="shared" si="2"/>
        <v>RPI32_E3</v>
      </c>
      <c r="D147">
        <f>Sheet1!F177</f>
        <v>1.6414863356727305</v>
      </c>
      <c r="E147">
        <f>Sheet1!G177</f>
        <v>5.8681156293715304</v>
      </c>
      <c r="F147">
        <f>Sheet1!H177</f>
        <v>0.6101398115394443</v>
      </c>
    </row>
    <row r="148" spans="3:6" x14ac:dyDescent="0.25">
      <c r="C148" t="str">
        <f t="shared" si="2"/>
        <v>RPI32_E4</v>
      </c>
      <c r="D148">
        <f>Sheet1!F178</f>
        <v>1.7428963326733553</v>
      </c>
      <c r="E148">
        <f>Sheet1!G178</f>
        <v>3.0321578693105535</v>
      </c>
      <c r="F148">
        <f>Sheet1!H178</f>
        <v>-2.0430905814525993</v>
      </c>
    </row>
    <row r="149" spans="3:6" x14ac:dyDescent="0.25">
      <c r="C149" t="str">
        <f t="shared" si="2"/>
        <v>RPI32_E5</v>
      </c>
      <c r="D149">
        <f>Sheet1!F179</f>
        <v>0.24486785698012542</v>
      </c>
      <c r="E149">
        <f>Sheet1!G179</f>
        <v>2.7325262531037589</v>
      </c>
      <c r="F149">
        <f>Sheet1!H179</f>
        <v>-1.8543217242447965</v>
      </c>
    </row>
    <row r="150" spans="3:6" x14ac:dyDescent="0.25">
      <c r="C150" t="str">
        <f t="shared" si="2"/>
        <v>RPI32_E6</v>
      </c>
      <c r="D150">
        <f>Sheet1!F180</f>
        <v>1.8958226081502969</v>
      </c>
      <c r="E150">
        <f>Sheet1!G180</f>
        <v>5.334327453832759</v>
      </c>
      <c r="F150">
        <f>Sheet1!H180</f>
        <v>-0.6547984316114539</v>
      </c>
    </row>
    <row r="151" spans="3:6" x14ac:dyDescent="0.25">
      <c r="C151" t="str">
        <f t="shared" si="2"/>
        <v>RPI32_E7</v>
      </c>
      <c r="D151">
        <f>Sheet1!F181</f>
        <v>4.0566668242396107</v>
      </c>
      <c r="E151">
        <f>Sheet1!G181</f>
        <v>6.223789455276262</v>
      </c>
      <c r="F151">
        <f>Sheet1!H181</f>
        <v>2.2313091852230862</v>
      </c>
    </row>
    <row r="152" spans="3:6" x14ac:dyDescent="0.25">
      <c r="C152" t="str">
        <f t="shared" si="2"/>
        <v>RPI32_E8</v>
      </c>
      <c r="D152">
        <f>Sheet1!F182</f>
        <v>2.4734539510658555</v>
      </c>
      <c r="E152">
        <f>Sheet1!G182</f>
        <v>3.0471394501208935</v>
      </c>
      <c r="F152">
        <f>Sheet1!H182</f>
        <v>-1.3123121342421955</v>
      </c>
    </row>
    <row r="153" spans="3:6" x14ac:dyDescent="0.25">
      <c r="C153" t="str">
        <f t="shared" si="2"/>
        <v>RPI32_E9</v>
      </c>
      <c r="D153">
        <f>Sheet1!F183</f>
        <v>10.210225442237522</v>
      </c>
      <c r="E153">
        <f>Sheet1!G183</f>
        <v>7.4872361036149124</v>
      </c>
      <c r="F153">
        <f>Sheet1!H183</f>
        <v>0.66583596940867684</v>
      </c>
    </row>
    <row r="154" spans="3:6" x14ac:dyDescent="0.25">
      <c r="C154" t="str">
        <f t="shared" si="2"/>
        <v>RPI32_E10</v>
      </c>
      <c r="D154">
        <f>Sheet1!F184</f>
        <v>2.9139789780365706</v>
      </c>
      <c r="E154">
        <f>Sheet1!G184</f>
        <v>4.8060880119274465</v>
      </c>
      <c r="F154">
        <f>Sheet1!H184</f>
        <v>-1.1310192713792562</v>
      </c>
    </row>
    <row r="155" spans="3:6" x14ac:dyDescent="0.25">
      <c r="C155" t="str">
        <f t="shared" si="2"/>
        <v>RPI32_E11</v>
      </c>
      <c r="D155">
        <f>Sheet1!F185</f>
        <v>2.0386078839271766</v>
      </c>
      <c r="E155">
        <f>Sheet1!G185</f>
        <v>3.7568224818403197</v>
      </c>
      <c r="F155">
        <f>Sheet1!H185</f>
        <v>-1.047661934434029</v>
      </c>
    </row>
    <row r="156" spans="3:6" x14ac:dyDescent="0.25">
      <c r="C156" t="str">
        <f t="shared" si="2"/>
        <v>RPI32_E12</v>
      </c>
      <c r="D156">
        <f>Sheet1!F186</f>
        <v>3.9759444666271127</v>
      </c>
      <c r="E156">
        <f>Sheet1!G186</f>
        <v>7.8928485322207775</v>
      </c>
      <c r="F156">
        <f>Sheet1!H186</f>
        <v>4.9835965032845708</v>
      </c>
    </row>
    <row r="157" spans="3:6" x14ac:dyDescent="0.25">
      <c r="C157" t="str">
        <f t="shared" si="2"/>
        <v>RPI32_F1</v>
      </c>
      <c r="D157">
        <f>Sheet1!F187</f>
        <v>16.221810064434557</v>
      </c>
      <c r="E157">
        <f>Sheet1!G187</f>
        <v>21.72195736689104</v>
      </c>
      <c r="F157">
        <f>Sheet1!H187</f>
        <v>19.105376021014411</v>
      </c>
    </row>
    <row r="158" spans="3:6" x14ac:dyDescent="0.25">
      <c r="C158" t="str">
        <f t="shared" si="2"/>
        <v>RPI32_F2</v>
      </c>
      <c r="D158">
        <f>Sheet1!F188</f>
        <v>1.172160869553839</v>
      </c>
      <c r="E158">
        <f>Sheet1!G188</f>
        <v>2.8346229519594077</v>
      </c>
      <c r="F158">
        <f>Sheet1!H188</f>
        <v>-1.0091605635579821</v>
      </c>
    </row>
    <row r="159" spans="3:6" x14ac:dyDescent="0.25">
      <c r="C159" t="str">
        <f t="shared" si="2"/>
        <v>RPI32_F3</v>
      </c>
      <c r="D159">
        <f>Sheet1!F189</f>
        <v>-0.63415399702129016</v>
      </c>
      <c r="E159">
        <f>Sheet1!G189</f>
        <v>3.0310481225838619</v>
      </c>
      <c r="F159">
        <f>Sheet1!H189</f>
        <v>-1.5448155583674492</v>
      </c>
    </row>
    <row r="160" spans="3:6" x14ac:dyDescent="0.25">
      <c r="C160" t="str">
        <f t="shared" si="2"/>
        <v>RPI32_F4</v>
      </c>
      <c r="D160">
        <f>Sheet1!F190</f>
        <v>2.8884236587924121</v>
      </c>
      <c r="E160">
        <f>Sheet1!G190</f>
        <v>4.685125618718037</v>
      </c>
      <c r="F160">
        <f>Sheet1!H190</f>
        <v>0.2292378996686506</v>
      </c>
    </row>
    <row r="161" spans="3:6" x14ac:dyDescent="0.25">
      <c r="C161" t="str">
        <f t="shared" si="2"/>
        <v>RPI32_F5</v>
      </c>
      <c r="D161">
        <f>Sheet1!F191</f>
        <v>26.713688354119196</v>
      </c>
      <c r="E161">
        <f>Sheet1!G191</f>
        <v>24.34539862879053</v>
      </c>
      <c r="F161">
        <f>Sheet1!H191</f>
        <v>31.120420332361725</v>
      </c>
    </row>
    <row r="162" spans="3:6" x14ac:dyDescent="0.25">
      <c r="C162" t="str">
        <f t="shared" ref="C162:C192" si="3">_xlfn.CONCAT($A$97,B66)</f>
        <v>RPI32_F6</v>
      </c>
      <c r="D162">
        <f>Sheet1!F192</f>
        <v>9.0987718751106748</v>
      </c>
      <c r="E162">
        <f>Sheet1!G192</f>
        <v>5.4253266854214885</v>
      </c>
      <c r="F162">
        <f>Sheet1!H192</f>
        <v>2.1031457164203182E-2</v>
      </c>
    </row>
    <row r="163" spans="3:6" x14ac:dyDescent="0.25">
      <c r="C163" t="str">
        <f t="shared" si="3"/>
        <v>RPI32_F7</v>
      </c>
      <c r="D163">
        <f>Sheet1!F193</f>
        <v>8.4700298937067977</v>
      </c>
      <c r="E163">
        <f>Sheet1!G193</f>
        <v>6.5339636653866293</v>
      </c>
      <c r="F163">
        <f>Sheet1!H193</f>
        <v>14.571185450854717</v>
      </c>
    </row>
    <row r="164" spans="3:6" x14ac:dyDescent="0.25">
      <c r="C164" t="str">
        <f t="shared" si="3"/>
        <v>RPI32_F8</v>
      </c>
      <c r="D164">
        <f>Sheet1!F194</f>
        <v>3.1135538521337986</v>
      </c>
      <c r="E164">
        <f>Sheet1!G194</f>
        <v>3.8511509536091255</v>
      </c>
      <c r="F164">
        <f>Sheet1!H194</f>
        <v>-1.0222435536614933</v>
      </c>
    </row>
    <row r="165" spans="3:6" x14ac:dyDescent="0.25">
      <c r="C165" t="str">
        <f t="shared" si="3"/>
        <v>RPI32_F9</v>
      </c>
      <c r="D165">
        <f>Sheet1!F195</f>
        <v>3.9240225481627924</v>
      </c>
      <c r="E165">
        <f>Sheet1!G195</f>
        <v>3.4638493459936761</v>
      </c>
      <c r="F165">
        <f>Sheet1!H195</f>
        <v>-0.84319348910201297</v>
      </c>
    </row>
    <row r="166" spans="3:6" x14ac:dyDescent="0.25">
      <c r="C166" t="str">
        <f t="shared" si="3"/>
        <v>RPI32_F10</v>
      </c>
      <c r="D166">
        <f>Sheet1!F196</f>
        <v>1.3620003839390087</v>
      </c>
      <c r="E166">
        <f>Sheet1!G196</f>
        <v>2.703672838209771</v>
      </c>
      <c r="F166">
        <f>Sheet1!H196</f>
        <v>-1.8012421643962662</v>
      </c>
    </row>
    <row r="167" spans="3:6" x14ac:dyDescent="0.25">
      <c r="C167" t="str">
        <f t="shared" si="3"/>
        <v>RPI32_F11</v>
      </c>
      <c r="D167">
        <f>Sheet1!F197</f>
        <v>5.7262810148578964</v>
      </c>
      <c r="E167">
        <f>Sheet1!G197</f>
        <v>4.5880227801325013</v>
      </c>
      <c r="F167">
        <f>Sheet1!H197</f>
        <v>-0.4813553628106213</v>
      </c>
    </row>
    <row r="168" spans="3:6" x14ac:dyDescent="0.25">
      <c r="C168" t="str">
        <f t="shared" si="3"/>
        <v>RPI32_F12</v>
      </c>
      <c r="D168">
        <f>Sheet1!F198</f>
        <v>2.8077013011799155</v>
      </c>
      <c r="E168">
        <f>Sheet1!G198</f>
        <v>4.3760611553343622</v>
      </c>
      <c r="F168">
        <f>Sheet1!H198</f>
        <v>-0.14643081616073861</v>
      </c>
    </row>
    <row r="169" spans="3:6" x14ac:dyDescent="0.25">
      <c r="C169" t="str">
        <f t="shared" si="3"/>
        <v>RPI32_G1</v>
      </c>
      <c r="D169">
        <f>Sheet1!F199</f>
        <v>7.7098605561901179</v>
      </c>
      <c r="E169">
        <f>Sheet1!G199</f>
        <v>7.1027088628161934</v>
      </c>
      <c r="F169">
        <f>Sheet1!H199</f>
        <v>1.6769642045514606</v>
      </c>
    </row>
    <row r="170" spans="3:6" x14ac:dyDescent="0.25">
      <c r="C170" t="str">
        <f t="shared" si="3"/>
        <v>RPI32_G2</v>
      </c>
      <c r="D170">
        <f>Sheet1!F200</f>
        <v>24.714694493242881</v>
      </c>
      <c r="E170">
        <f>Sheet1!G200</f>
        <v>13.689055685732216</v>
      </c>
      <c r="F170">
        <f>Sheet1!H200</f>
        <v>26.289432786710954</v>
      </c>
    </row>
    <row r="171" spans="3:6" x14ac:dyDescent="0.25">
      <c r="C171" t="str">
        <f t="shared" si="3"/>
        <v>RPI32_G3</v>
      </c>
      <c r="D171">
        <f>Sheet1!F201</f>
        <v>7.2677129692673921</v>
      </c>
      <c r="E171">
        <f>Sheet1!G201</f>
        <v>13.61914164195063</v>
      </c>
      <c r="F171">
        <f>Sheet1!H201</f>
        <v>4.1204929561700832</v>
      </c>
    </row>
    <row r="172" spans="3:6" x14ac:dyDescent="0.25">
      <c r="C172" t="str">
        <f t="shared" si="3"/>
        <v>RPI32_G4</v>
      </c>
      <c r="D172">
        <f>Sheet1!F202</f>
        <v>7.776385514222528</v>
      </c>
      <c r="E172">
        <f>Sheet1!G202</f>
        <v>8.2146750829614081</v>
      </c>
      <c r="F172">
        <f>Sheet1!H202</f>
        <v>2.4230684401688354</v>
      </c>
    </row>
    <row r="173" spans="3:6" x14ac:dyDescent="0.25">
      <c r="C173" t="str">
        <f t="shared" si="3"/>
        <v>RPI32_G5</v>
      </c>
      <c r="D173">
        <f>Sheet1!F203</f>
        <v>6.7571840226585689E-3</v>
      </c>
      <c r="E173">
        <f>Sheet1!G203</f>
        <v>3.6380795820842935</v>
      </c>
      <c r="F173">
        <f>Sheet1!H203</f>
        <v>-1.9227270725002974</v>
      </c>
    </row>
    <row r="174" spans="3:6" x14ac:dyDescent="0.25">
      <c r="C174" t="str">
        <f t="shared" si="3"/>
        <v>RPI32_G6</v>
      </c>
      <c r="D174">
        <f>Sheet1!F204</f>
        <v>12.552796372951954</v>
      </c>
      <c r="E174">
        <f>Sheet1!G204</f>
        <v>16.027292038871906</v>
      </c>
      <c r="F174">
        <f>Sheet1!H204</f>
        <v>9.7151533241486572</v>
      </c>
    </row>
    <row r="175" spans="3:6" x14ac:dyDescent="0.25">
      <c r="C175" t="str">
        <f t="shared" si="3"/>
        <v>RPI32_G7</v>
      </c>
      <c r="D175">
        <f>Sheet1!F205</f>
        <v>5.3117169471193417</v>
      </c>
      <c r="E175">
        <f>Sheet1!G205</f>
        <v>11.140522327884424</v>
      </c>
      <c r="F175">
        <f>Sheet1!H205</f>
        <v>-1.3220309268905179</v>
      </c>
    </row>
    <row r="176" spans="3:6" x14ac:dyDescent="0.25">
      <c r="C176" t="str">
        <f t="shared" si="3"/>
        <v>RPI32_G8</v>
      </c>
      <c r="D176">
        <f>Sheet1!F206</f>
        <v>20.339461582647925</v>
      </c>
      <c r="E176">
        <f>Sheet1!G206</f>
        <v>15.898006545212306</v>
      </c>
      <c r="F176">
        <f>Sheet1!H206</f>
        <v>23.040739444150535</v>
      </c>
    </row>
    <row r="177" spans="3:6" x14ac:dyDescent="0.25">
      <c r="C177" t="str">
        <f t="shared" si="3"/>
        <v>RPI32_G9</v>
      </c>
      <c r="D177">
        <f>Sheet1!F207</f>
        <v>34.007095338404135</v>
      </c>
      <c r="E177">
        <f>Sheet1!G207</f>
        <v>10.905256021825757</v>
      </c>
      <c r="F177">
        <f>Sheet1!H207</f>
        <v>8.0629585739338303</v>
      </c>
    </row>
    <row r="178" spans="3:6" x14ac:dyDescent="0.25">
      <c r="C178" t="str">
        <f t="shared" si="3"/>
        <v>RPI32_G10</v>
      </c>
      <c r="D178">
        <f>Sheet1!F208</f>
        <v>5.0164110358535234</v>
      </c>
      <c r="E178">
        <f>Sheet1!G208</f>
        <v>5.1639813312855622</v>
      </c>
      <c r="F178">
        <f>Sheet1!H208</f>
        <v>3.850609560320513</v>
      </c>
    </row>
    <row r="179" spans="3:6" x14ac:dyDescent="0.25">
      <c r="C179" t="str">
        <f t="shared" si="3"/>
        <v>RPI32_G11</v>
      </c>
      <c r="D179">
        <f>Sheet1!F209</f>
        <v>0.71581588305102739</v>
      </c>
      <c r="E179">
        <f>Sheet1!G209</f>
        <v>1.6766022426564808</v>
      </c>
      <c r="F179">
        <f>Sheet1!H209</f>
        <v>-2.3002647869159021</v>
      </c>
    </row>
    <row r="180" spans="3:6" x14ac:dyDescent="0.25">
      <c r="C180" t="str">
        <f t="shared" si="3"/>
        <v>RPI32_G12</v>
      </c>
      <c r="D180">
        <f>Sheet1!F210</f>
        <v>31.692919206849876</v>
      </c>
      <c r="E180">
        <f>Sheet1!G210</f>
        <v>26.792945034509366</v>
      </c>
      <c r="F180">
        <f>Sheet1!H210</f>
        <v>24.283249704266847</v>
      </c>
    </row>
    <row r="181" spans="3:6" x14ac:dyDescent="0.25">
      <c r="C181" t="str">
        <f t="shared" si="3"/>
        <v>RPI32_H1</v>
      </c>
      <c r="D181">
        <f>Sheet1!F211</f>
        <v>1.5141153794399456</v>
      </c>
      <c r="E181">
        <f>Sheet1!G211</f>
        <v>4.1008439671147876</v>
      </c>
      <c r="F181">
        <f>Sheet1!H211</f>
        <v>-1.4737936120912467</v>
      </c>
    </row>
    <row r="182" spans="3:6" x14ac:dyDescent="0.25">
      <c r="C182" t="str">
        <f t="shared" si="3"/>
        <v>RPI32_H2</v>
      </c>
      <c r="D182">
        <f>Sheet1!F212</f>
        <v>8.5414225315952397</v>
      </c>
      <c r="E182">
        <f>Sheet1!G212</f>
        <v>15.086226814637234</v>
      </c>
      <c r="F182">
        <f>Sheet1!H212</f>
        <v>13.824707415520102</v>
      </c>
    </row>
    <row r="183" spans="3:6" x14ac:dyDescent="0.25">
      <c r="C183" t="str">
        <f t="shared" si="3"/>
        <v>RPI32_H3</v>
      </c>
      <c r="D183">
        <f>Sheet1!F213</f>
        <v>1.525878939092018</v>
      </c>
      <c r="E183">
        <f>Sheet1!G213</f>
        <v>5.9957365029410905</v>
      </c>
      <c r="F183">
        <f>Sheet1!H213</f>
        <v>0.64826738269824791</v>
      </c>
    </row>
    <row r="184" spans="3:6" x14ac:dyDescent="0.25">
      <c r="C184" t="str">
        <f t="shared" si="3"/>
        <v>RPI32_H4</v>
      </c>
      <c r="D184">
        <f>Sheet1!F214</f>
        <v>17.667105341687463</v>
      </c>
      <c r="E184">
        <f>Sheet1!G214</f>
        <v>34.285400059769266</v>
      </c>
      <c r="F184">
        <f>Sheet1!H214</f>
        <v>13.065520189799217</v>
      </c>
    </row>
    <row r="185" spans="3:6" x14ac:dyDescent="0.25">
      <c r="C185" t="str">
        <f t="shared" si="3"/>
        <v>RPI32_H5</v>
      </c>
      <c r="D185">
        <f>Sheet1!F215</f>
        <v>0.32680713455663091</v>
      </c>
      <c r="E185">
        <f>Sheet1!G215</f>
        <v>1.3375746176521259</v>
      </c>
      <c r="F185">
        <f>Sheet1!H215</f>
        <v>-2.080096753459673</v>
      </c>
    </row>
    <row r="186" spans="3:6" x14ac:dyDescent="0.25">
      <c r="C186" t="str">
        <f t="shared" si="3"/>
        <v>RPI32_H6</v>
      </c>
      <c r="D186">
        <f>Sheet1!F216</f>
        <v>38.872341354506105</v>
      </c>
      <c r="E186">
        <f>Sheet1!G216</f>
        <v>54.367931699348006</v>
      </c>
      <c r="F186">
        <f>Sheet1!H216</f>
        <v>12.368009917423457</v>
      </c>
    </row>
    <row r="187" spans="3:6" x14ac:dyDescent="0.25">
      <c r="C187" t="str">
        <f t="shared" si="3"/>
        <v>RPI32_H7</v>
      </c>
      <c r="D187">
        <f>Sheet1!F217</f>
        <v>3.2668857675987435</v>
      </c>
      <c r="E187">
        <f>Sheet1!G217</f>
        <v>5.4802591483927348</v>
      </c>
      <c r="F187">
        <f>Sheet1!H217</f>
        <v>0.69947794396056251</v>
      </c>
    </row>
    <row r="188" spans="3:6" x14ac:dyDescent="0.25">
      <c r="C188" t="str">
        <f t="shared" si="3"/>
        <v>RPI32_H8</v>
      </c>
      <c r="D188">
        <f>Sheet1!F218</f>
        <v>0.65010220499462157</v>
      </c>
      <c r="E188">
        <f>Sheet1!G218</f>
        <v>3.7257495734929487</v>
      </c>
      <c r="F188">
        <f>Sheet1!H218</f>
        <v>-1.7765713830582164</v>
      </c>
    </row>
    <row r="189" spans="3:6" x14ac:dyDescent="0.25">
      <c r="C189" t="str">
        <f t="shared" si="3"/>
        <v>RPI32_H9</v>
      </c>
      <c r="D189">
        <f>Sheet1!F219</f>
        <v>3.2843282870828521</v>
      </c>
      <c r="E189">
        <f>Sheet1!G219</f>
        <v>5.7588055767923851</v>
      </c>
      <c r="F189">
        <f>Sheet1!H219</f>
        <v>1.41418300332951</v>
      </c>
    </row>
    <row r="190" spans="3:6" x14ac:dyDescent="0.25">
      <c r="C190" t="str">
        <f t="shared" si="3"/>
        <v>RPI32_H10</v>
      </c>
      <c r="D190">
        <f>Sheet1!F220</f>
        <v>2.0528052835072641</v>
      </c>
      <c r="E190">
        <f>Sheet1!G220</f>
        <v>4.2678608494819077</v>
      </c>
      <c r="F190">
        <f>Sheet1!H220</f>
        <v>2.1999100089746602</v>
      </c>
    </row>
    <row r="191" spans="3:6" x14ac:dyDescent="0.25">
      <c r="C191" t="str">
        <f t="shared" si="3"/>
        <v>RPI32_H11</v>
      </c>
      <c r="D191">
        <f>Sheet1!F221</f>
        <v>0.11627998078333313</v>
      </c>
      <c r="E191">
        <f>Sheet1!G221</f>
        <v>2.4745101391479079</v>
      </c>
      <c r="F191">
        <f>Sheet1!H221</f>
        <v>-2.0703779608113506</v>
      </c>
    </row>
    <row r="192" spans="3:6" x14ac:dyDescent="0.25">
      <c r="C192" t="str">
        <f t="shared" si="3"/>
        <v>RPI32_H12</v>
      </c>
      <c r="D192">
        <f>Sheet1!F222</f>
        <v>21.011607042768066</v>
      </c>
      <c r="E192">
        <f>Sheet1!G222</f>
        <v>41.312316333181947</v>
      </c>
      <c r="F192">
        <f>Sheet1!H222</f>
        <v>6.1692892063799158</v>
      </c>
    </row>
    <row r="193" spans="2:6" x14ac:dyDescent="0.25">
      <c r="B193" t="s">
        <v>152</v>
      </c>
      <c r="C193" t="str">
        <f>_xlfn.CONCAT($B$193,B1)</f>
        <v>RPI33_A1</v>
      </c>
      <c r="D193">
        <f>Sheet1!I127</f>
        <v>20.764698212547799</v>
      </c>
      <c r="E193">
        <f>Sheet1!J127</f>
        <v>12.098470807969038</v>
      </c>
      <c r="F193">
        <f>Sheet1!K127</f>
        <v>13.970085953536058</v>
      </c>
    </row>
    <row r="194" spans="2:6" x14ac:dyDescent="0.25">
      <c r="C194" t="str">
        <f t="shared" ref="C194:C257" si="4">_xlfn.CONCAT($B$193,B2)</f>
        <v>RPI33_A2</v>
      </c>
      <c r="D194">
        <f>Sheet1!I128</f>
        <v>16.837158212268086</v>
      </c>
      <c r="E194">
        <f>Sheet1!J128</f>
        <v>7.5905515872991103</v>
      </c>
      <c r="F194">
        <f>Sheet1!K128</f>
        <v>19.038136567105191</v>
      </c>
    </row>
    <row r="195" spans="2:6" x14ac:dyDescent="0.25">
      <c r="C195" t="str">
        <f t="shared" si="4"/>
        <v>RPI33_A3</v>
      </c>
      <c r="D195">
        <f>Sheet1!I129</f>
        <v>2.7533434834102049</v>
      </c>
      <c r="E195">
        <f>Sheet1!J129</f>
        <v>-0.34747985326786446</v>
      </c>
      <c r="F195">
        <f>Sheet1!K129</f>
        <v>1.4596478476002506</v>
      </c>
    </row>
    <row r="196" spans="2:6" x14ac:dyDescent="0.25">
      <c r="C196" t="str">
        <f t="shared" si="4"/>
        <v>RPI33_A4</v>
      </c>
      <c r="D196">
        <f>Sheet1!I130</f>
        <v>32.127225591514261</v>
      </c>
      <c r="E196">
        <f>Sheet1!J130</f>
        <v>10.723154073837737</v>
      </c>
      <c r="F196">
        <f>Sheet1!K130</f>
        <v>36.958838763200603</v>
      </c>
    </row>
    <row r="197" spans="2:6" x14ac:dyDescent="0.25">
      <c r="C197" t="str">
        <f t="shared" si="4"/>
        <v>RPI33_A5</v>
      </c>
      <c r="D197">
        <f>Sheet1!I131</f>
        <v>55.062792394997572</v>
      </c>
      <c r="E197">
        <f>Sheet1!J131</f>
        <v>23.364274163735594</v>
      </c>
      <c r="F197">
        <f>Sheet1!K131</f>
        <v>33.622341324607447</v>
      </c>
    </row>
    <row r="198" spans="2:6" x14ac:dyDescent="0.25">
      <c r="C198" t="str">
        <f t="shared" si="4"/>
        <v>RPI33_A6</v>
      </c>
      <c r="D198">
        <f>Sheet1!I132</f>
        <v>52.925070516510203</v>
      </c>
      <c r="E198">
        <f>Sheet1!J132</f>
        <v>38.986959190116714</v>
      </c>
      <c r="F198">
        <f>Sheet1!K132</f>
        <v>34.47266960991373</v>
      </c>
    </row>
    <row r="199" spans="2:6" x14ac:dyDescent="0.25">
      <c r="C199" t="str">
        <f t="shared" si="4"/>
        <v>RPI33_A7</v>
      </c>
      <c r="D199">
        <f>Sheet1!I133</f>
        <v>2.3942620959780152</v>
      </c>
      <c r="E199">
        <f>Sheet1!J133</f>
        <v>-1.5774657457841843</v>
      </c>
      <c r="F199">
        <f>Sheet1!K133</f>
        <v>1.661147441274724</v>
      </c>
    </row>
    <row r="200" spans="2:6" x14ac:dyDescent="0.25">
      <c r="C200" t="str">
        <f t="shared" si="4"/>
        <v>RPI33_A8</v>
      </c>
      <c r="D200">
        <f>Sheet1!I134</f>
        <v>17.504555914201067</v>
      </c>
      <c r="E200">
        <f>Sheet1!J134</f>
        <v>6.7455782908936808</v>
      </c>
      <c r="F200">
        <f>Sheet1!K134</f>
        <v>13.176177554458633</v>
      </c>
    </row>
    <row r="201" spans="2:6" x14ac:dyDescent="0.25">
      <c r="C201" t="str">
        <f t="shared" si="4"/>
        <v>RPI33_A9</v>
      </c>
      <c r="D201">
        <f>Sheet1!I135</f>
        <v>2.2652536078862946</v>
      </c>
      <c r="E201">
        <f>Sheet1!J135</f>
        <v>-1.0596770666271442</v>
      </c>
      <c r="F201">
        <f>Sheet1!K135</f>
        <v>1.4892011213391734</v>
      </c>
    </row>
    <row r="202" spans="2:6" x14ac:dyDescent="0.25">
      <c r="C202" t="str">
        <f t="shared" si="4"/>
        <v>RPI33_A10</v>
      </c>
      <c r="D202">
        <f>Sheet1!I136</f>
        <v>2.4655194919275938</v>
      </c>
      <c r="E202">
        <f>Sheet1!J136</f>
        <v>-1.4115907537838392</v>
      </c>
      <c r="F202">
        <f>Sheet1!K136</f>
        <v>1.4791261416554498</v>
      </c>
    </row>
    <row r="203" spans="2:6" x14ac:dyDescent="0.25">
      <c r="C203" t="str">
        <f t="shared" si="4"/>
        <v>RPI33_A11</v>
      </c>
      <c r="D203">
        <f>Sheet1!I137</f>
        <v>53.458336649596916</v>
      </c>
      <c r="E203">
        <f>Sheet1!J137</f>
        <v>44.368004802164613</v>
      </c>
      <c r="F203">
        <f>Sheet1!K137</f>
        <v>50.78204672192561</v>
      </c>
    </row>
    <row r="204" spans="2:6" x14ac:dyDescent="0.25">
      <c r="C204" t="str">
        <f t="shared" si="4"/>
        <v>RPI33_A12</v>
      </c>
      <c r="D204">
        <f>Sheet1!I138</f>
        <v>10.746280929728291</v>
      </c>
      <c r="E204">
        <f>Sheet1!J138</f>
        <v>10.399393481653576</v>
      </c>
      <c r="F204">
        <f>Sheet1!K138</f>
        <v>11.191070724108945</v>
      </c>
    </row>
    <row r="205" spans="2:6" x14ac:dyDescent="0.25">
      <c r="C205" t="str">
        <f t="shared" si="4"/>
        <v>RPI33_B1</v>
      </c>
      <c r="D205">
        <f>Sheet1!I139</f>
        <v>14.100501620113031</v>
      </c>
      <c r="E205">
        <f>Sheet1!J139</f>
        <v>6.1368627239199389</v>
      </c>
      <c r="F205">
        <f>Sheet1!K139</f>
        <v>5.8305098670557038</v>
      </c>
    </row>
    <row r="206" spans="2:6" x14ac:dyDescent="0.25">
      <c r="C206" t="str">
        <f t="shared" si="4"/>
        <v>RPI33_B2</v>
      </c>
      <c r="D206">
        <f>Sheet1!I140</f>
        <v>13.499703967989131</v>
      </c>
      <c r="E206">
        <f>Sheet1!J140</f>
        <v>4.0044560033650427</v>
      </c>
      <c r="F206">
        <f>Sheet1!K140</f>
        <v>5.2867967967907497</v>
      </c>
    </row>
    <row r="207" spans="2:6" x14ac:dyDescent="0.25">
      <c r="C207" t="str">
        <f t="shared" si="4"/>
        <v>RPI33_B3</v>
      </c>
      <c r="D207">
        <f>Sheet1!I141</f>
        <v>8.0752929181542203</v>
      </c>
      <c r="E207">
        <f>Sheet1!J141</f>
        <v>2.9030612743719262</v>
      </c>
      <c r="F207">
        <f>Sheet1!K141</f>
        <v>5.2464968780558543</v>
      </c>
    </row>
    <row r="208" spans="2:6" x14ac:dyDescent="0.25">
      <c r="C208" t="str">
        <f t="shared" si="4"/>
        <v>RPI33_B4</v>
      </c>
      <c r="D208">
        <f>Sheet1!I142</f>
        <v>11.913411872536422</v>
      </c>
      <c r="E208">
        <f>Sheet1!J142</f>
        <v>-0.94211887275533956</v>
      </c>
      <c r="F208">
        <f>Sheet1!K142</f>
        <v>4.2940754652878432</v>
      </c>
    </row>
    <row r="209" spans="3:6" x14ac:dyDescent="0.25">
      <c r="C209" t="str">
        <f t="shared" si="4"/>
        <v>RPI33_B5</v>
      </c>
      <c r="D209">
        <f>Sheet1!I143</f>
        <v>22.197763619978211</v>
      </c>
      <c r="E209">
        <f>Sheet1!J143</f>
        <v>2.9624110421518655</v>
      </c>
      <c r="F209">
        <f>Sheet1!K143</f>
        <v>5.4607581126630453</v>
      </c>
    </row>
    <row r="210" spans="3:6" x14ac:dyDescent="0.25">
      <c r="C210" t="str">
        <f t="shared" si="4"/>
        <v>RPI33_B6</v>
      </c>
      <c r="D210">
        <f>Sheet1!I144</f>
        <v>9.4408268065474505</v>
      </c>
      <c r="E210">
        <f>Sheet1!J144</f>
        <v>2.6340850832154028</v>
      </c>
      <c r="F210">
        <f>Sheet1!K144</f>
        <v>5.1155221421674479</v>
      </c>
    </row>
    <row r="211" spans="3:6" x14ac:dyDescent="0.25">
      <c r="C211" t="str">
        <f t="shared" si="4"/>
        <v>RPI33_B7</v>
      </c>
      <c r="D211">
        <f>Sheet1!I145</f>
        <v>6.4638511535428353</v>
      </c>
      <c r="E211">
        <f>Sheet1!J145</f>
        <v>0.47542750383476506</v>
      </c>
      <c r="F211">
        <f>Sheet1!K145</f>
        <v>3.2257917861570107</v>
      </c>
    </row>
    <row r="212" spans="3:6" x14ac:dyDescent="0.25">
      <c r="C212" t="str">
        <f t="shared" si="4"/>
        <v>RPI33_B8</v>
      </c>
      <c r="D212">
        <f>Sheet1!I146</f>
        <v>22.977869098511182</v>
      </c>
      <c r="E212">
        <f>Sheet1!J146</f>
        <v>8.3754142214658778</v>
      </c>
      <c r="F212">
        <f>Sheet1!K146</f>
        <v>9.6062764198592117</v>
      </c>
    </row>
    <row r="213" spans="3:6" x14ac:dyDescent="0.25">
      <c r="C213" t="str">
        <f t="shared" si="4"/>
        <v>RPI33_B9</v>
      </c>
      <c r="D213">
        <f>Sheet1!I147</f>
        <v>16.730504985650743</v>
      </c>
      <c r="E213">
        <f>Sheet1!J147</f>
        <v>-0.40568827935972818</v>
      </c>
      <c r="F213">
        <f>Sheet1!K147</f>
        <v>3.092802054331858</v>
      </c>
    </row>
    <row r="214" spans="3:6" x14ac:dyDescent="0.25">
      <c r="C214" t="str">
        <f t="shared" si="4"/>
        <v>RPI33_B10</v>
      </c>
      <c r="D214">
        <f>Sheet1!I148</f>
        <v>2.0780282930383822</v>
      </c>
      <c r="E214">
        <f>Sheet1!J148</f>
        <v>-1.4127320954719151</v>
      </c>
      <c r="F214">
        <f>Sheet1!K148</f>
        <v>1.5419268483506605</v>
      </c>
    </row>
    <row r="215" spans="3:6" x14ac:dyDescent="0.25">
      <c r="C215" t="str">
        <f t="shared" si="4"/>
        <v>RPI33_B11</v>
      </c>
      <c r="D215">
        <f>Sheet1!I149</f>
        <v>2.4007823805747091</v>
      </c>
      <c r="E215">
        <f>Sheet1!J149</f>
        <v>-1.5839333486832807</v>
      </c>
      <c r="F215">
        <f>Sheet1!K149</f>
        <v>1.5237918849199581</v>
      </c>
    </row>
    <row r="216" spans="3:6" x14ac:dyDescent="0.25">
      <c r="C216" t="str">
        <f t="shared" si="4"/>
        <v>RPI33_B12</v>
      </c>
      <c r="D216">
        <f>Sheet1!I150</f>
        <v>37.802667598321875</v>
      </c>
      <c r="E216">
        <f>Sheet1!J150</f>
        <v>29.206421817766095</v>
      </c>
      <c r="F216">
        <f>Sheet1!K150</f>
        <v>8.7562839672090576</v>
      </c>
    </row>
    <row r="217" spans="3:6" x14ac:dyDescent="0.25">
      <c r="C217" t="str">
        <f t="shared" si="4"/>
        <v>RPI33_C1</v>
      </c>
      <c r="D217">
        <f>Sheet1!I151</f>
        <v>6.5597924840370387</v>
      </c>
      <c r="E217">
        <f>Sheet1!J151</f>
        <v>-0.64575048108499833</v>
      </c>
      <c r="F217">
        <f>Sheet1!K151</f>
        <v>2.2072113401325471</v>
      </c>
    </row>
    <row r="218" spans="3:6" x14ac:dyDescent="0.25">
      <c r="C218" t="str">
        <f t="shared" si="4"/>
        <v>RPI33_C2</v>
      </c>
      <c r="D218">
        <f>Sheet1!I152</f>
        <v>21.228104153527081</v>
      </c>
      <c r="E218">
        <f>Sheet1!J152</f>
        <v>5.8732127939744343</v>
      </c>
      <c r="F218">
        <f>Sheet1!K152</f>
        <v>26.354922646081437</v>
      </c>
    </row>
    <row r="219" spans="3:6" x14ac:dyDescent="0.25">
      <c r="C219" t="str">
        <f t="shared" si="4"/>
        <v>RPI33_C3</v>
      </c>
      <c r="D219">
        <f>Sheet1!I153</f>
        <v>3.3420320355688151</v>
      </c>
      <c r="E219">
        <f>Sheet1!J153</f>
        <v>-0.50840903128654791</v>
      </c>
      <c r="F219">
        <f>Sheet1!K153</f>
        <v>1.4828203008728151</v>
      </c>
    </row>
    <row r="220" spans="3:6" x14ac:dyDescent="0.25">
      <c r="C220" t="str">
        <f t="shared" si="4"/>
        <v>RPI33_C4</v>
      </c>
      <c r="D220">
        <f>Sheet1!I154</f>
        <v>13.384201783704848</v>
      </c>
      <c r="E220">
        <f>Sheet1!J154</f>
        <v>1.857592288094521</v>
      </c>
      <c r="F220">
        <f>Sheet1!K154</f>
        <v>3.4225897226457462</v>
      </c>
    </row>
    <row r="221" spans="3:6" x14ac:dyDescent="0.25">
      <c r="C221" t="str">
        <f t="shared" si="4"/>
        <v>RPI33_C5</v>
      </c>
      <c r="D221">
        <f>Sheet1!I155</f>
        <v>11.175222509267911</v>
      </c>
      <c r="E221">
        <f>Sheet1!J155</f>
        <v>0.37346764636666285</v>
      </c>
      <c r="F221">
        <f>Sheet1!K155</f>
        <v>2.4547200076960252</v>
      </c>
    </row>
    <row r="222" spans="3:6" x14ac:dyDescent="0.25">
      <c r="C222" t="str">
        <f t="shared" si="4"/>
        <v>RPI33_C6</v>
      </c>
      <c r="D222">
        <f>Sheet1!I156</f>
        <v>6.2780230425370718</v>
      </c>
      <c r="E222">
        <f>Sheet1!J156</f>
        <v>0.15471048948547406</v>
      </c>
      <c r="F222">
        <f>Sheet1!K156</f>
        <v>2.6437937930939062</v>
      </c>
    </row>
    <row r="223" spans="3:6" x14ac:dyDescent="0.25">
      <c r="C223" t="str">
        <f t="shared" si="4"/>
        <v>RPI33_C7</v>
      </c>
      <c r="D223">
        <f>Sheet1!I157</f>
        <v>5.8542045437519974</v>
      </c>
      <c r="E223">
        <f>Sheet1!J157</f>
        <v>-0.66819686761715547</v>
      </c>
      <c r="F223">
        <f>Sheet1!K157</f>
        <v>1.8965661332177339</v>
      </c>
    </row>
    <row r="224" spans="3:6" x14ac:dyDescent="0.25">
      <c r="C224" t="str">
        <f t="shared" si="4"/>
        <v>RPI33_C8</v>
      </c>
      <c r="D224">
        <f>Sheet1!I158</f>
        <v>5.6697736365883813</v>
      </c>
      <c r="E224">
        <f>Sheet1!J158</f>
        <v>-6.9372928606735496E-2</v>
      </c>
      <c r="F224">
        <f>Sheet1!K158</f>
        <v>3.806110615939494</v>
      </c>
    </row>
    <row r="225" spans="3:6" x14ac:dyDescent="0.25">
      <c r="C225" t="str">
        <f t="shared" si="4"/>
        <v>RPI33_C9</v>
      </c>
      <c r="D225">
        <f>Sheet1!I159</f>
        <v>11.355461804905081</v>
      </c>
      <c r="E225">
        <f>Sheet1!J159</f>
        <v>1.2032230535977471</v>
      </c>
      <c r="F225">
        <f>Sheet1!K159</f>
        <v>6.8329703455862099</v>
      </c>
    </row>
    <row r="226" spans="3:6" x14ac:dyDescent="0.25">
      <c r="C226" t="str">
        <f t="shared" si="4"/>
        <v>RPI33_C10</v>
      </c>
      <c r="D226">
        <f>Sheet1!I160</f>
        <v>4.3605936364951443</v>
      </c>
      <c r="E226">
        <f>Sheet1!J160</f>
        <v>-1.6527942971971852</v>
      </c>
      <c r="F226">
        <f>Sheet1!K160</f>
        <v>1.9697776522527926</v>
      </c>
    </row>
    <row r="227" spans="3:6" x14ac:dyDescent="0.25">
      <c r="C227" t="str">
        <f t="shared" si="4"/>
        <v>RPI33_C11</v>
      </c>
      <c r="D227">
        <f>Sheet1!I161</f>
        <v>7.3128853549551343</v>
      </c>
      <c r="E227">
        <f>Sheet1!J161</f>
        <v>-0.3269357028825004</v>
      </c>
      <c r="F227">
        <f>Sheet1!K161</f>
        <v>2.2911695041635776</v>
      </c>
    </row>
    <row r="228" spans="3:6" x14ac:dyDescent="0.25">
      <c r="C228" t="str">
        <f t="shared" si="4"/>
        <v>RPI33_C12</v>
      </c>
      <c r="D228">
        <f>Sheet1!I162</f>
        <v>2.1213416121449886</v>
      </c>
      <c r="E228">
        <f>Sheet1!J162</f>
        <v>-2.055307465858573</v>
      </c>
      <c r="F228">
        <f>Sheet1!K162</f>
        <v>1.5227843869515856</v>
      </c>
    </row>
    <row r="229" spans="3:6" x14ac:dyDescent="0.25">
      <c r="C229" t="str">
        <f t="shared" si="4"/>
        <v>RPI33_D1</v>
      </c>
      <c r="D229">
        <f>Sheet1!I163</f>
        <v>30.478525057778914</v>
      </c>
      <c r="E229">
        <f>Sheet1!J163</f>
        <v>7.7381651122902415</v>
      </c>
      <c r="F229">
        <f>Sheet1!K163</f>
        <v>5.7458800377124248</v>
      </c>
    </row>
    <row r="230" spans="3:6" x14ac:dyDescent="0.25">
      <c r="C230" t="str">
        <f t="shared" si="4"/>
        <v>RPI33_D2</v>
      </c>
      <c r="D230">
        <f>Sheet1!I164</f>
        <v>3.8897359416910664</v>
      </c>
      <c r="E230">
        <f>Sheet1!J164</f>
        <v>-0.25236804592821693</v>
      </c>
      <c r="F230">
        <f>Sheet1!K164</f>
        <v>3.4219180573334977</v>
      </c>
    </row>
    <row r="231" spans="3:6" x14ac:dyDescent="0.25">
      <c r="C231" t="str">
        <f t="shared" si="4"/>
        <v>RPI33_D3</v>
      </c>
      <c r="D231">
        <f>Sheet1!I165</f>
        <v>2.7593980333928489</v>
      </c>
      <c r="E231">
        <f>Sheet1!J165</f>
        <v>-0.31932675829532875</v>
      </c>
      <c r="F231">
        <f>Sheet1!K165</f>
        <v>2.0987373922044554</v>
      </c>
    </row>
    <row r="232" spans="3:6" x14ac:dyDescent="0.25">
      <c r="C232" t="str">
        <f t="shared" si="4"/>
        <v>RPI33_D4</v>
      </c>
      <c r="D232">
        <f>Sheet1!I166</f>
        <v>17.494309752691976</v>
      </c>
      <c r="E232">
        <f>Sheet1!J166</f>
        <v>1.7130223409382572</v>
      </c>
      <c r="F232">
        <f>Sheet1!K166</f>
        <v>2.9191765711156865</v>
      </c>
    </row>
    <row r="233" spans="3:6" x14ac:dyDescent="0.25">
      <c r="C233" t="str">
        <f t="shared" si="4"/>
        <v>RPI33_D5</v>
      </c>
      <c r="D233">
        <f>Sheet1!I167</f>
        <v>9.1986448072416938</v>
      </c>
      <c r="E233">
        <f>Sheet1!J167</f>
        <v>5.1058507323581592</v>
      </c>
      <c r="F233">
        <f>Sheet1!K167</f>
        <v>2.4275175625499714</v>
      </c>
    </row>
    <row r="234" spans="3:6" x14ac:dyDescent="0.25">
      <c r="C234" t="str">
        <f t="shared" si="4"/>
        <v>RPI33_D6</v>
      </c>
      <c r="D234">
        <f>Sheet1!I168</f>
        <v>20.200693594933814</v>
      </c>
      <c r="E234">
        <f>Sheet1!J168</f>
        <v>4.765350462082222</v>
      </c>
      <c r="F234">
        <f>Sheet1!K168</f>
        <v>2.1487764579669495</v>
      </c>
    </row>
    <row r="235" spans="3:6" x14ac:dyDescent="0.25">
      <c r="C235" t="str">
        <f t="shared" si="4"/>
        <v>RPI33_D7</v>
      </c>
      <c r="D235">
        <f>Sheet1!I169</f>
        <v>9.6094227368333822</v>
      </c>
      <c r="E235">
        <f>Sheet1!J169</f>
        <v>0.91636584266136989</v>
      </c>
      <c r="F235">
        <f>Sheet1!K169</f>
        <v>4.7639053512054907</v>
      </c>
    </row>
    <row r="236" spans="3:6" x14ac:dyDescent="0.25">
      <c r="C236" t="str">
        <f t="shared" si="4"/>
        <v>RPI33_D8</v>
      </c>
      <c r="D236">
        <f>Sheet1!I170</f>
        <v>11.737829923039749</v>
      </c>
      <c r="E236">
        <f>Sheet1!J170</f>
        <v>7.5144621414273907</v>
      </c>
      <c r="F236">
        <f>Sheet1!K170</f>
        <v>9.6391880201593754</v>
      </c>
    </row>
    <row r="237" spans="3:6" x14ac:dyDescent="0.25">
      <c r="C237" t="str">
        <f t="shared" si="4"/>
        <v>RPI33_D9</v>
      </c>
      <c r="D237">
        <f>Sheet1!I171</f>
        <v>20.244006914040419</v>
      </c>
      <c r="E237">
        <f>Sheet1!J171</f>
        <v>2.7185443681330099</v>
      </c>
      <c r="F237">
        <f>Sheet1!K171</f>
        <v>2.3868818111589527</v>
      </c>
    </row>
    <row r="238" spans="3:6" x14ac:dyDescent="0.25">
      <c r="C238" t="str">
        <f t="shared" si="4"/>
        <v>RPI33_D10</v>
      </c>
      <c r="D238">
        <f>Sheet1!I172</f>
        <v>9.2759567531739151</v>
      </c>
      <c r="E238">
        <f>Sheet1!J172</f>
        <v>3.5749310814191961</v>
      </c>
      <c r="F238">
        <f>Sheet1!K172</f>
        <v>3.8883896166899037</v>
      </c>
    </row>
    <row r="239" spans="3:6" x14ac:dyDescent="0.25">
      <c r="C239" t="str">
        <f t="shared" si="4"/>
        <v>RPI33_D11</v>
      </c>
      <c r="D239">
        <f>Sheet1!I173</f>
        <v>2.0789597622664813</v>
      </c>
      <c r="E239">
        <f>Sheet1!J173</f>
        <v>-1.4138734371599908</v>
      </c>
      <c r="F239">
        <f>Sheet1!K173</f>
        <v>1.619840024571457</v>
      </c>
    </row>
    <row r="240" spans="3:6" x14ac:dyDescent="0.25">
      <c r="C240" t="str">
        <f t="shared" si="4"/>
        <v>RPI33_D12</v>
      </c>
      <c r="D240">
        <f>Sheet1!I174</f>
        <v>41.389289861117319</v>
      </c>
      <c r="E240">
        <f>Sheet1!J174</f>
        <v>41.366656609754699</v>
      </c>
      <c r="F240">
        <f>Sheet1!K174</f>
        <v>14.070835750373293</v>
      </c>
    </row>
    <row r="241" spans="3:6" x14ac:dyDescent="0.25">
      <c r="C241" t="str">
        <f t="shared" si="4"/>
        <v>RPI33_E1</v>
      </c>
      <c r="D241">
        <f>Sheet1!I175</f>
        <v>9.0300488769557639</v>
      </c>
      <c r="E241">
        <f>Sheet1!J175</f>
        <v>2.4994067640224622</v>
      </c>
      <c r="F241">
        <f>Sheet1!K175</f>
        <v>3.5612886096250085</v>
      </c>
    </row>
    <row r="242" spans="3:6" x14ac:dyDescent="0.25">
      <c r="C242" t="str">
        <f t="shared" si="4"/>
        <v>RPI33_E2</v>
      </c>
      <c r="D242">
        <f>Sheet1!I176</f>
        <v>12.600836162873533</v>
      </c>
      <c r="E242">
        <f>Sheet1!J176</f>
        <v>3.183831329638565</v>
      </c>
      <c r="F242">
        <f>Sheet1!K176</f>
        <v>6.3275421981194047</v>
      </c>
    </row>
    <row r="243" spans="3:6" x14ac:dyDescent="0.25">
      <c r="C243" t="str">
        <f t="shared" si="4"/>
        <v>RPI33_E3</v>
      </c>
      <c r="D243">
        <f>Sheet1!I177</f>
        <v>4.8570667350719461</v>
      </c>
      <c r="E243">
        <f>Sheet1!J177</f>
        <v>0.75163219234910095</v>
      </c>
      <c r="F243">
        <f>Sheet1!K177</f>
        <v>2.7818210147609204</v>
      </c>
    </row>
    <row r="244" spans="3:6" x14ac:dyDescent="0.25">
      <c r="C244" t="str">
        <f t="shared" si="4"/>
        <v>RPI33_E4</v>
      </c>
      <c r="D244">
        <f>Sheet1!I178</f>
        <v>9.0016390654987415</v>
      </c>
      <c r="E244">
        <f>Sheet1!J178</f>
        <v>1.1290358438728223</v>
      </c>
      <c r="F244">
        <f>Sheet1!K178</f>
        <v>1.6661849311165859</v>
      </c>
    </row>
    <row r="245" spans="3:6" x14ac:dyDescent="0.25">
      <c r="C245" t="str">
        <f t="shared" si="4"/>
        <v>RPI33_E5</v>
      </c>
      <c r="D245">
        <f>Sheet1!I179</f>
        <v>6.5970512531610019</v>
      </c>
      <c r="E245">
        <f>Sheet1!J179</f>
        <v>-0.61531470273631106</v>
      </c>
      <c r="F245">
        <f>Sheet1!K179</f>
        <v>1.6762599108003096</v>
      </c>
    </row>
    <row r="246" spans="3:6" x14ac:dyDescent="0.25">
      <c r="C246" t="str">
        <f t="shared" si="4"/>
        <v>RPI33_E6</v>
      </c>
      <c r="D246">
        <f>Sheet1!I180</f>
        <v>5.6800197980974705</v>
      </c>
      <c r="E246">
        <f>Sheet1!J180</f>
        <v>0.6447265208993378</v>
      </c>
      <c r="F246">
        <f>Sheet1!K180</f>
        <v>1.962725166474186</v>
      </c>
    </row>
    <row r="247" spans="3:6" x14ac:dyDescent="0.25">
      <c r="C247" t="str">
        <f t="shared" si="4"/>
        <v>RPI33_E7</v>
      </c>
      <c r="D247">
        <f>Sheet1!I181</f>
        <v>3.7006476883869555</v>
      </c>
      <c r="E247">
        <f>Sheet1!J181</f>
        <v>-0.25198759869885801</v>
      </c>
      <c r="F247">
        <f>Sheet1!K181</f>
        <v>1.6131233714489746</v>
      </c>
    </row>
    <row r="248" spans="3:6" x14ac:dyDescent="0.25">
      <c r="C248" t="str">
        <f t="shared" si="4"/>
        <v>RPI33_E8</v>
      </c>
      <c r="D248">
        <f>Sheet1!I182</f>
        <v>6.9742962905411234</v>
      </c>
      <c r="E248">
        <f>Sheet1!J182</f>
        <v>0.95593235451466452</v>
      </c>
      <c r="F248">
        <f>Sheet1!K182</f>
        <v>1.7454414379618788</v>
      </c>
    </row>
    <row r="249" spans="3:6" x14ac:dyDescent="0.25">
      <c r="C249" t="str">
        <f t="shared" si="4"/>
        <v>RPI33_E9</v>
      </c>
      <c r="D249">
        <f>Sheet1!I183</f>
        <v>5.6716365750445794</v>
      </c>
      <c r="E249">
        <f>Sheet1!J183</f>
        <v>-0.76787404170910545</v>
      </c>
      <c r="F249">
        <f>Sheet1!K183</f>
        <v>1.8680203574471834</v>
      </c>
    </row>
    <row r="250" spans="3:6" x14ac:dyDescent="0.25">
      <c r="C250" t="str">
        <f t="shared" si="4"/>
        <v>RPI33_E10</v>
      </c>
      <c r="D250">
        <f>Sheet1!I184</f>
        <v>11.929246849414106</v>
      </c>
      <c r="E250">
        <f>Sheet1!J184</f>
        <v>2.1064047760950384</v>
      </c>
      <c r="F250">
        <f>Sheet1!K184</f>
        <v>5.572926219808501</v>
      </c>
    </row>
    <row r="251" spans="3:6" x14ac:dyDescent="0.25">
      <c r="C251" t="str">
        <f t="shared" si="4"/>
        <v>RPI33_E11</v>
      </c>
      <c r="D251">
        <f>Sheet1!I185</f>
        <v>19.022385021388494</v>
      </c>
      <c r="E251">
        <f>Sheet1!J185</f>
        <v>6.7973191140864504</v>
      </c>
      <c r="F251">
        <f>Sheet1!K185</f>
        <v>14.163861396119676</v>
      </c>
    </row>
    <row r="252" spans="3:6" x14ac:dyDescent="0.25">
      <c r="C252" t="str">
        <f t="shared" si="4"/>
        <v>RPI33_E12</v>
      </c>
      <c r="D252">
        <f>Sheet1!I186</f>
        <v>25.116988180840686</v>
      </c>
      <c r="E252">
        <f>Sheet1!J186</f>
        <v>6.7566112605450801</v>
      </c>
      <c r="F252">
        <f>Sheet1!K186</f>
        <v>8.6182567455420447</v>
      </c>
    </row>
    <row r="253" spans="3:6" x14ac:dyDescent="0.25">
      <c r="C253" t="str">
        <f t="shared" si="4"/>
        <v>RPI33_F1</v>
      </c>
      <c r="D253">
        <f>Sheet1!I187</f>
        <v>7.4074294816071893</v>
      </c>
      <c r="E253">
        <f>Sheet1!J187</f>
        <v>0.66831424911957038</v>
      </c>
      <c r="F253">
        <f>Sheet1!K187</f>
        <v>3.7785723381373155</v>
      </c>
    </row>
    <row r="254" spans="3:6" x14ac:dyDescent="0.25">
      <c r="C254" t="str">
        <f t="shared" si="4"/>
        <v>RPI33_F2</v>
      </c>
      <c r="D254">
        <f>Sheet1!I188</f>
        <v>13.103363811432979</v>
      </c>
      <c r="E254">
        <f>Sheet1!J188</f>
        <v>5.1952558312574277</v>
      </c>
      <c r="F254">
        <f>Sheet1!K188</f>
        <v>4.4012060825914388</v>
      </c>
    </row>
    <row r="255" spans="3:6" x14ac:dyDescent="0.25">
      <c r="C255" t="str">
        <f t="shared" si="4"/>
        <v>RPI33_F3</v>
      </c>
      <c r="D255">
        <f>Sheet1!I189</f>
        <v>19.492776981578523</v>
      </c>
      <c r="E255">
        <f>Sheet1!J189</f>
        <v>9.3866429571010102</v>
      </c>
      <c r="F255">
        <f>Sheet1!K189</f>
        <v>8.9933818224326885</v>
      </c>
    </row>
    <row r="256" spans="3:6" x14ac:dyDescent="0.25">
      <c r="C256" t="str">
        <f t="shared" si="4"/>
        <v>RPI33_F4</v>
      </c>
      <c r="D256">
        <f>Sheet1!I190</f>
        <v>2.8581337715713504</v>
      </c>
      <c r="E256">
        <f>Sheet1!J190</f>
        <v>-1.4648533658940419</v>
      </c>
      <c r="F256">
        <f>Sheet1!K190</f>
        <v>1.9331718927352632</v>
      </c>
    </row>
    <row r="257" spans="3:6" x14ac:dyDescent="0.25">
      <c r="C257" t="str">
        <f t="shared" si="4"/>
        <v>RPI33_F5</v>
      </c>
      <c r="D257">
        <f>Sheet1!I191</f>
        <v>3.3424977701828644</v>
      </c>
      <c r="E257">
        <f>Sheet1!J191</f>
        <v>-1.0665251167555985</v>
      </c>
      <c r="F257">
        <f>Sheet1!K191</f>
        <v>1.8461912347991156</v>
      </c>
    </row>
    <row r="258" spans="3:6" x14ac:dyDescent="0.25">
      <c r="C258" t="str">
        <f t="shared" ref="C258:C288" si="5">_xlfn.CONCAT($B$193,B66)</f>
        <v>RPI33_F6</v>
      </c>
      <c r="D258">
        <f>Sheet1!I192</f>
        <v>4.2902677097736639</v>
      </c>
      <c r="E258">
        <f>Sheet1!J192</f>
        <v>0.94946475161556743</v>
      </c>
      <c r="F258">
        <f>Sheet1!K192</f>
        <v>1.8136154671550757</v>
      </c>
    </row>
    <row r="259" spans="3:6" x14ac:dyDescent="0.25">
      <c r="C259" t="str">
        <f t="shared" si="5"/>
        <v>RPI33_F7</v>
      </c>
      <c r="D259">
        <f>Sheet1!I193</f>
        <v>5.989733316440411</v>
      </c>
      <c r="E259">
        <f>Sheet1!J193</f>
        <v>1.0392502977441946</v>
      </c>
      <c r="F259">
        <f>Sheet1!K193</f>
        <v>2.6337188134101828</v>
      </c>
    </row>
    <row r="260" spans="3:6" x14ac:dyDescent="0.25">
      <c r="C260" t="str">
        <f t="shared" si="5"/>
        <v>RPI33_F8</v>
      </c>
      <c r="D260">
        <f>Sheet1!I194</f>
        <v>14.120528208517159</v>
      </c>
      <c r="E260">
        <f>Sheet1!J194</f>
        <v>5.6963048323226904</v>
      </c>
      <c r="F260">
        <f>Sheet1!K194</f>
        <v>8.9503952424488009</v>
      </c>
    </row>
    <row r="261" spans="3:6" x14ac:dyDescent="0.25">
      <c r="C261" t="str">
        <f t="shared" si="5"/>
        <v>RPI33_F9</v>
      </c>
      <c r="D261">
        <f>Sheet1!I195</f>
        <v>5.6422952943594593</v>
      </c>
      <c r="E261">
        <f>Sheet1!J195</f>
        <v>-0.11997241011142745</v>
      </c>
      <c r="F261">
        <f>Sheet1!K195</f>
        <v>1.7236123153138108</v>
      </c>
    </row>
    <row r="262" spans="3:6" x14ac:dyDescent="0.25">
      <c r="C262" t="str">
        <f t="shared" si="5"/>
        <v>RPI33_F10</v>
      </c>
      <c r="D262">
        <f>Sheet1!I196</f>
        <v>5.6558015981668959</v>
      </c>
      <c r="E262">
        <f>Sheet1!J196</f>
        <v>1.1598520694508676</v>
      </c>
      <c r="F262">
        <f>Sheet1!K196</f>
        <v>3.9626086336933346</v>
      </c>
    </row>
    <row r="263" spans="3:6" x14ac:dyDescent="0.25">
      <c r="C263" t="str">
        <f t="shared" si="5"/>
        <v>RPI33_F11</v>
      </c>
      <c r="D263">
        <f>Sheet1!I197</f>
        <v>1.0352484921814777</v>
      </c>
      <c r="E263">
        <f>Sheet1!J197</f>
        <v>-1.8726927957664505</v>
      </c>
      <c r="F263">
        <f>Sheet1!K197</f>
        <v>1.6678640943972065</v>
      </c>
    </row>
    <row r="264" spans="3:6" x14ac:dyDescent="0.25">
      <c r="C264" t="str">
        <f t="shared" si="5"/>
        <v>RPI33_F12</v>
      </c>
      <c r="D264">
        <f>Sheet1!I198</f>
        <v>6.1820817120428675</v>
      </c>
      <c r="E264">
        <f>Sheet1!J198</f>
        <v>4.0539141431816592</v>
      </c>
      <c r="F264">
        <f>Sheet1!K198</f>
        <v>10.08752461608508</v>
      </c>
    </row>
    <row r="265" spans="3:6" x14ac:dyDescent="0.25">
      <c r="C265" t="str">
        <f t="shared" si="5"/>
        <v>RPI33_G1</v>
      </c>
      <c r="D265">
        <f>Sheet1!I199</f>
        <v>24.339677109992014</v>
      </c>
      <c r="E265">
        <f>Sheet1!J199</f>
        <v>11.323499801765589</v>
      </c>
      <c r="F265">
        <f>Sheet1!K199</f>
        <v>8.8751687274769964</v>
      </c>
    </row>
    <row r="266" spans="3:6" x14ac:dyDescent="0.25">
      <c r="C266" t="str">
        <f t="shared" si="5"/>
        <v>RPI33_G2</v>
      </c>
      <c r="D266">
        <f>Sheet1!I200</f>
        <v>22.977403363897128</v>
      </c>
      <c r="E266">
        <f>Sheet1!J200</f>
        <v>6.8425923343801216</v>
      </c>
      <c r="F266">
        <f>Sheet1!K200</f>
        <v>9.1562606606528867</v>
      </c>
    </row>
    <row r="267" spans="3:6" x14ac:dyDescent="0.25">
      <c r="C267" t="str">
        <f t="shared" si="5"/>
        <v>RPI33_G3</v>
      </c>
      <c r="D267">
        <f>Sheet1!I201</f>
        <v>25.600886444838149</v>
      </c>
      <c r="E267">
        <f>Sheet1!J201</f>
        <v>8.8053195906410853</v>
      </c>
      <c r="F267">
        <f>Sheet1!K201</f>
        <v>13.808886278596479</v>
      </c>
    </row>
    <row r="268" spans="3:6" x14ac:dyDescent="0.25">
      <c r="C268" t="str">
        <f t="shared" si="5"/>
        <v>RPI33_G4</v>
      </c>
      <c r="D268">
        <f>Sheet1!I202</f>
        <v>8.1572622102269374</v>
      </c>
      <c r="E268">
        <f>Sheet1!J202</f>
        <v>1.3420862923136316</v>
      </c>
      <c r="F268">
        <f>Sheet1!K202</f>
        <v>8.6494891825615881</v>
      </c>
    </row>
    <row r="269" spans="3:6" x14ac:dyDescent="0.25">
      <c r="C269" t="str">
        <f t="shared" si="5"/>
        <v>RPI33_G5</v>
      </c>
      <c r="D269">
        <f>Sheet1!I203</f>
        <v>14.435364807614645</v>
      </c>
      <c r="E269">
        <f>Sheet1!J203</f>
        <v>4.0459247513651295</v>
      </c>
      <c r="F269">
        <f>Sheet1!K203</f>
        <v>6.8756210929139723</v>
      </c>
    </row>
    <row r="270" spans="3:6" x14ac:dyDescent="0.25">
      <c r="C270" t="str">
        <f t="shared" si="5"/>
        <v>RPI33_G6</v>
      </c>
      <c r="D270">
        <f>Sheet1!I204</f>
        <v>21.964430578339396</v>
      </c>
      <c r="E270">
        <f>Sheet1!J204</f>
        <v>6.4229590403975969</v>
      </c>
      <c r="F270">
        <f>Sheet1!K204</f>
        <v>7.4233641550524165</v>
      </c>
    </row>
    <row r="271" spans="3:6" x14ac:dyDescent="0.25">
      <c r="C271" t="str">
        <f t="shared" si="5"/>
        <v>RPI33_G7</v>
      </c>
      <c r="D271">
        <f>Sheet1!I205</f>
        <v>21.894570386231965</v>
      </c>
      <c r="E271">
        <f>Sheet1!J205</f>
        <v>5.2873240607622067</v>
      </c>
      <c r="F271">
        <f>Sheet1!K205</f>
        <v>13.903591087623482</v>
      </c>
    </row>
    <row r="272" spans="3:6" x14ac:dyDescent="0.25">
      <c r="C272" t="str">
        <f t="shared" si="5"/>
        <v>RPI33_G8</v>
      </c>
      <c r="D272">
        <f>Sheet1!I206</f>
        <v>7.4758924698724716</v>
      </c>
      <c r="E272">
        <f>Sheet1!J206</f>
        <v>1.7134027881676164</v>
      </c>
      <c r="F272">
        <f>Sheet1!K206</f>
        <v>3.7899906484455359</v>
      </c>
    </row>
    <row r="273" spans="3:6" x14ac:dyDescent="0.25">
      <c r="C273" t="str">
        <f t="shared" si="5"/>
        <v>RPI33_G9</v>
      </c>
      <c r="D273">
        <f>Sheet1!I207</f>
        <v>3.4845468274679723</v>
      </c>
      <c r="E273">
        <f>Sheet1!J207</f>
        <v>-0.54188838747010348</v>
      </c>
      <c r="F273">
        <f>Sheet1!K207</f>
        <v>1.6537591228399933</v>
      </c>
    </row>
    <row r="274" spans="3:6" x14ac:dyDescent="0.25">
      <c r="C274" t="str">
        <f t="shared" si="5"/>
        <v>RPI33_G10</v>
      </c>
      <c r="D274">
        <f>Sheet1!I208</f>
        <v>11.242288293691045</v>
      </c>
      <c r="E274">
        <f>Sheet1!J208</f>
        <v>3.8781475232179909</v>
      </c>
      <c r="F274">
        <f>Sheet1!K208</f>
        <v>6.5841183473982339</v>
      </c>
    </row>
    <row r="275" spans="3:6" x14ac:dyDescent="0.25">
      <c r="C275" t="str">
        <f t="shared" si="5"/>
        <v>RPI33_G11</v>
      </c>
      <c r="D275">
        <f>Sheet1!I209</f>
        <v>4.5743658243438787</v>
      </c>
      <c r="E275">
        <f>Sheet1!J209</f>
        <v>1.2747471327171618</v>
      </c>
      <c r="F275">
        <f>Sheet1!K209</f>
        <v>2.4812507875298309</v>
      </c>
    </row>
    <row r="276" spans="3:6" x14ac:dyDescent="0.25">
      <c r="C276" t="str">
        <f t="shared" si="5"/>
        <v>RPI33_G12</v>
      </c>
      <c r="D276">
        <f>Sheet1!I210</f>
        <v>9.204233622610289</v>
      </c>
      <c r="E276">
        <f>Sheet1!J210</f>
        <v>3.6274327990706805</v>
      </c>
      <c r="F276">
        <f>Sheet1!K210</f>
        <v>5.0198098351720724</v>
      </c>
    </row>
    <row r="277" spans="3:6" x14ac:dyDescent="0.25">
      <c r="C277" t="str">
        <f t="shared" si="5"/>
        <v>RPI33_H1</v>
      </c>
      <c r="D277">
        <f>Sheet1!I211</f>
        <v>5.3903328681586622</v>
      </c>
      <c r="E277">
        <f>Sheet1!J211</f>
        <v>-9.9428259726063617E-2</v>
      </c>
      <c r="F277">
        <f>Sheet1!K211</f>
        <v>2.3784859947558497</v>
      </c>
    </row>
    <row r="278" spans="3:6" x14ac:dyDescent="0.25">
      <c r="C278" t="str">
        <f t="shared" si="5"/>
        <v>RPI33_H2</v>
      </c>
      <c r="D278">
        <f>Sheet1!I212</f>
        <v>10.663845903041524</v>
      </c>
      <c r="E278">
        <f>Sheet1!J212</f>
        <v>1.2127342343317116</v>
      </c>
      <c r="F278">
        <f>Sheet1!K212</f>
        <v>5.1622028813686995</v>
      </c>
    </row>
    <row r="279" spans="3:6" x14ac:dyDescent="0.25">
      <c r="C279" t="str">
        <f t="shared" si="5"/>
        <v>RPI33_H3</v>
      </c>
      <c r="D279">
        <f>Sheet1!I213</f>
        <v>12.444815067166939</v>
      </c>
      <c r="E279">
        <f>Sheet1!J213</f>
        <v>8.9080403425679062</v>
      </c>
      <c r="F279">
        <f>Sheet1!K213</f>
        <v>22.667144249182456</v>
      </c>
    </row>
    <row r="280" spans="3:6" x14ac:dyDescent="0.25">
      <c r="C280" t="str">
        <f t="shared" si="5"/>
        <v>RPI33_H4</v>
      </c>
      <c r="D280">
        <f>Sheet1!I214</f>
        <v>4.5645853974488393</v>
      </c>
      <c r="E280">
        <f>Sheet1!J214</f>
        <v>-1.0117407157279614</v>
      </c>
      <c r="F280">
        <f>Sheet1!K214</f>
        <v>3.1770960510190127</v>
      </c>
    </row>
    <row r="281" spans="3:6" x14ac:dyDescent="0.25">
      <c r="C281" t="str">
        <f t="shared" si="5"/>
        <v>RPI33_H5</v>
      </c>
      <c r="D281">
        <f>Sheet1!I215</f>
        <v>2.3355795346077741</v>
      </c>
      <c r="E281">
        <f>Sheet1!J215</f>
        <v>-1.8578553538214648</v>
      </c>
      <c r="F281">
        <f>Sheet1!K215</f>
        <v>1.4431920474501687</v>
      </c>
    </row>
    <row r="282" spans="3:6" x14ac:dyDescent="0.25">
      <c r="C282" t="str">
        <f t="shared" si="5"/>
        <v>RPI33_H6</v>
      </c>
      <c r="D282">
        <f>Sheet1!I216</f>
        <v>4.3494160057579556</v>
      </c>
      <c r="E282">
        <f>Sheet1!J216</f>
        <v>-0.41710169624048632</v>
      </c>
      <c r="F282">
        <f>Sheet1!K216</f>
        <v>2.179001397018121</v>
      </c>
    </row>
    <row r="283" spans="3:6" x14ac:dyDescent="0.25">
      <c r="C283" t="str">
        <f t="shared" si="5"/>
        <v>RPI33_H7</v>
      </c>
      <c r="D283">
        <f>Sheet1!I217</f>
        <v>21.349660887794013</v>
      </c>
      <c r="E283">
        <f>Sheet1!J217</f>
        <v>19.630184607581036</v>
      </c>
      <c r="F283">
        <f>Sheet1!K217</f>
        <v>24.648892752970898</v>
      </c>
    </row>
    <row r="284" spans="3:6" x14ac:dyDescent="0.25">
      <c r="C284" t="str">
        <f t="shared" si="5"/>
        <v>RPI33_H8</v>
      </c>
      <c r="D284">
        <f>Sheet1!I218</f>
        <v>2.4981209149110613</v>
      </c>
      <c r="E284">
        <f>Sheet1!J218</f>
        <v>-0.13404895759769575</v>
      </c>
      <c r="F284">
        <f>Sheet1!K218</f>
        <v>2.0953790656432143</v>
      </c>
    </row>
    <row r="285" spans="3:6" x14ac:dyDescent="0.25">
      <c r="C285" t="str">
        <f t="shared" si="5"/>
        <v>RPI33_H9</v>
      </c>
      <c r="D285">
        <f>Sheet1!I219</f>
        <v>5.5752295099363263</v>
      </c>
      <c r="E285">
        <f>Sheet1!J219</f>
        <v>2.836483009234172</v>
      </c>
      <c r="F285">
        <f>Sheet1!K219</f>
        <v>3.1925443532007223</v>
      </c>
    </row>
    <row r="286" spans="3:6" x14ac:dyDescent="0.25">
      <c r="C286" t="str">
        <f t="shared" si="5"/>
        <v>RPI33_H10</v>
      </c>
      <c r="D286">
        <f>Sheet1!I220</f>
        <v>6.8536710255022939</v>
      </c>
      <c r="E286">
        <f>Sheet1!J220</f>
        <v>0.18058090108185865</v>
      </c>
      <c r="F286">
        <f>Sheet1!K220</f>
        <v>3.0128738821743166</v>
      </c>
    </row>
    <row r="287" spans="3:6" x14ac:dyDescent="0.25">
      <c r="C287" t="str">
        <f t="shared" si="5"/>
        <v>RPI33_H11</v>
      </c>
      <c r="D287">
        <f>Sheet1!I221</f>
        <v>3.1263969092638808</v>
      </c>
      <c r="E287">
        <f>Sheet1!J221</f>
        <v>-1.9864465173446686</v>
      </c>
      <c r="F287">
        <f>Sheet1!K221</f>
        <v>1.416325434960239</v>
      </c>
    </row>
    <row r="288" spans="3:6" x14ac:dyDescent="0.25">
      <c r="C288" t="str">
        <f t="shared" si="5"/>
        <v>RPI33_H12</v>
      </c>
      <c r="D288">
        <f>Sheet1!I222</f>
        <v>30.575397857501216</v>
      </c>
      <c r="E288">
        <f>Sheet1!J222</f>
        <v>12.326358698354834</v>
      </c>
      <c r="F288">
        <f>Sheet1!K222</f>
        <v>7.1765271528011869</v>
      </c>
    </row>
    <row r="289" spans="2:6" x14ac:dyDescent="0.25">
      <c r="B289" t="s">
        <v>153</v>
      </c>
      <c r="C289" t="str">
        <f>_xlfn.CONCAT($B$289,B1)</f>
        <v>RPI34_A1</v>
      </c>
      <c r="D289">
        <f>Sheet1!L127</f>
        <v>65.502779594341661</v>
      </c>
      <c r="E289">
        <f>Sheet1!M127</f>
        <v>21.87124361087298</v>
      </c>
      <c r="F289">
        <f>Sheet1!N127</f>
        <v>64.449832349543144</v>
      </c>
    </row>
    <row r="290" spans="2:6" x14ac:dyDescent="0.25">
      <c r="C290" t="str">
        <f t="shared" ref="C290:C353" si="6">_xlfn.CONCAT($B$289,B2)</f>
        <v>RPI34_A2</v>
      </c>
      <c r="D290">
        <f>Sheet1!L128</f>
        <v>5.8826188657933178</v>
      </c>
      <c r="E290">
        <f>Sheet1!M128</f>
        <v>0.75266709708069912</v>
      </c>
      <c r="F290">
        <f>Sheet1!N128</f>
        <v>4.8687841394668006</v>
      </c>
    </row>
    <row r="291" spans="2:6" x14ac:dyDescent="0.25">
      <c r="C291" t="str">
        <f t="shared" si="6"/>
        <v>RPI34_A3</v>
      </c>
      <c r="D291">
        <f>Sheet1!L129</f>
        <v>64.683686959696445</v>
      </c>
      <c r="E291">
        <f>Sheet1!M129</f>
        <v>42.596895197328358</v>
      </c>
      <c r="F291">
        <f>Sheet1!N129</f>
        <v>64.050896351607307</v>
      </c>
    </row>
    <row r="292" spans="2:6" x14ac:dyDescent="0.25">
      <c r="C292" t="str">
        <f t="shared" si="6"/>
        <v>RPI34_A4</v>
      </c>
      <c r="D292">
        <f>Sheet1!L130</f>
        <v>5.7924611284904515</v>
      </c>
      <c r="E292">
        <f>Sheet1!M130</f>
        <v>0.44330902545552531</v>
      </c>
      <c r="F292">
        <f>Sheet1!N130</f>
        <v>4.0342927485362177</v>
      </c>
    </row>
    <row r="293" spans="2:6" x14ac:dyDescent="0.25">
      <c r="C293" t="str">
        <f t="shared" si="6"/>
        <v>RPI34_A5</v>
      </c>
      <c r="D293">
        <f>Sheet1!L131</f>
        <v>15.411524398814469</v>
      </c>
      <c r="E293">
        <f>Sheet1!M131</f>
        <v>8.5699179009355255</v>
      </c>
      <c r="F293">
        <f>Sheet1!N131</f>
        <v>14.58886403733765</v>
      </c>
    </row>
    <row r="294" spans="2:6" x14ac:dyDescent="0.25">
      <c r="C294" t="str">
        <f t="shared" si="6"/>
        <v>RPI34_A6</v>
      </c>
      <c r="D294">
        <f>Sheet1!L132</f>
        <v>6.6427253212456847</v>
      </c>
      <c r="E294">
        <f>Sheet1!M132</f>
        <v>1.4675386928967935</v>
      </c>
      <c r="F294">
        <f>Sheet1!N132</f>
        <v>5.2194686992073764</v>
      </c>
    </row>
    <row r="295" spans="2:6" x14ac:dyDescent="0.25">
      <c r="C295" t="str">
        <f t="shared" si="6"/>
        <v>RPI34_A7</v>
      </c>
      <c r="D295">
        <f>Sheet1!L133</f>
        <v>8.024344689168883</v>
      </c>
      <c r="E295">
        <f>Sheet1!M133</f>
        <v>1.5776219547478298</v>
      </c>
      <c r="F295">
        <f>Sheet1!N133</f>
        <v>5.9031743457777619</v>
      </c>
    </row>
    <row r="296" spans="2:6" x14ac:dyDescent="0.25">
      <c r="C296" t="str">
        <f t="shared" si="6"/>
        <v>RPI34_A8</v>
      </c>
      <c r="D296">
        <f>Sheet1!L134</f>
        <v>5.8140414379512428</v>
      </c>
      <c r="E296">
        <f>Sheet1!M134</f>
        <v>0.99292180725193813</v>
      </c>
      <c r="F296">
        <f>Sheet1!N134</f>
        <v>4.0915913313930927</v>
      </c>
    </row>
    <row r="297" spans="2:6" x14ac:dyDescent="0.25">
      <c r="C297" t="str">
        <f t="shared" si="6"/>
        <v>RPI34_A9</v>
      </c>
      <c r="D297">
        <f>Sheet1!L135</f>
        <v>6.3051133687923944</v>
      </c>
      <c r="E297">
        <f>Sheet1!M135</f>
        <v>1.6673491876434428</v>
      </c>
      <c r="F297">
        <f>Sheet1!N135</f>
        <v>5.2349780900558542</v>
      </c>
    </row>
    <row r="298" spans="2:6" x14ac:dyDescent="0.25">
      <c r="C298" t="str">
        <f t="shared" si="6"/>
        <v>RPI34_A10</v>
      </c>
      <c r="D298">
        <f>Sheet1!L136</f>
        <v>13.496152043560999</v>
      </c>
      <c r="E298">
        <f>Sheet1!M136</f>
        <v>2.2073196399346555</v>
      </c>
      <c r="F298">
        <f>Sheet1!N136</f>
        <v>16.482302170089284</v>
      </c>
    </row>
    <row r="299" spans="2:6" x14ac:dyDescent="0.25">
      <c r="C299" t="str">
        <f t="shared" si="6"/>
        <v>RPI34_A11</v>
      </c>
      <c r="D299">
        <f>Sheet1!L137</f>
        <v>5.436146241171139</v>
      </c>
      <c r="E299">
        <f>Sheet1!M137</f>
        <v>0.27510394408703243</v>
      </c>
      <c r="F299">
        <f>Sheet1!N137</f>
        <v>4.4435683403710415</v>
      </c>
    </row>
    <row r="300" spans="2:6" x14ac:dyDescent="0.25">
      <c r="C300" t="str">
        <f t="shared" si="6"/>
        <v>RPI34_A12</v>
      </c>
      <c r="D300">
        <f>Sheet1!L138</f>
        <v>27.957357194454442</v>
      </c>
      <c r="E300">
        <f>Sheet1!M138</f>
        <v>3.0614693286036423</v>
      </c>
      <c r="F300">
        <f>Sheet1!N138</f>
        <v>13.242131931994848</v>
      </c>
    </row>
    <row r="301" spans="2:6" x14ac:dyDescent="0.25">
      <c r="C301" t="str">
        <f t="shared" si="6"/>
        <v>RPI34_B1</v>
      </c>
      <c r="D301">
        <f>Sheet1!L139</f>
        <v>21.010415797809031</v>
      </c>
      <c r="E301">
        <f>Sheet1!M139</f>
        <v>7.7117505749727062</v>
      </c>
      <c r="F301">
        <f>Sheet1!N139</f>
        <v>9.3273031919916392</v>
      </c>
    </row>
    <row r="302" spans="2:6" x14ac:dyDescent="0.25">
      <c r="C302" t="str">
        <f t="shared" si="6"/>
        <v>RPI34_B2</v>
      </c>
      <c r="D302">
        <f>Sheet1!L140</f>
        <v>4.9249326881665825</v>
      </c>
      <c r="E302">
        <f>Sheet1!M140</f>
        <v>0.30322740514386637</v>
      </c>
      <c r="F302">
        <f>Sheet1!N140</f>
        <v>4.5999546980931898</v>
      </c>
    </row>
    <row r="303" spans="2:6" x14ac:dyDescent="0.25">
      <c r="C303" t="str">
        <f t="shared" si="6"/>
        <v>RPI34_B3</v>
      </c>
      <c r="D303">
        <f>Sheet1!L141</f>
        <v>12.717342653242611</v>
      </c>
      <c r="E303">
        <f>Sheet1!M141</f>
        <v>6.6012756269571469</v>
      </c>
      <c r="F303">
        <f>Sheet1!N141</f>
        <v>7.5674181471018951</v>
      </c>
    </row>
    <row r="304" spans="2:6" x14ac:dyDescent="0.25">
      <c r="C304" t="str">
        <f t="shared" si="6"/>
        <v>RPI34_B4</v>
      </c>
      <c r="D304">
        <f>Sheet1!L142</f>
        <v>6.0672504022912124</v>
      </c>
      <c r="E304">
        <f>Sheet1!M142</f>
        <v>0.13127252896779573</v>
      </c>
      <c r="F304">
        <f>Sheet1!N142</f>
        <v>3.7723563697619298</v>
      </c>
    </row>
    <row r="305" spans="3:6" x14ac:dyDescent="0.25">
      <c r="C305" t="str">
        <f t="shared" si="6"/>
        <v>RPI34_B5</v>
      </c>
      <c r="D305">
        <f>Sheet1!L143</f>
        <v>15.504079948279646</v>
      </c>
      <c r="E305">
        <f>Sheet1!M143</f>
        <v>1.9418877360553937</v>
      </c>
      <c r="F305">
        <f>Sheet1!N143</f>
        <v>4.8334571936452688</v>
      </c>
    </row>
    <row r="306" spans="3:6" x14ac:dyDescent="0.25">
      <c r="C306" t="str">
        <f t="shared" si="6"/>
        <v>RPI34_B6</v>
      </c>
      <c r="D306">
        <f>Sheet1!L144</f>
        <v>5.7555348211908717</v>
      </c>
      <c r="E306">
        <f>Sheet1!M144</f>
        <v>1.2141597008990321</v>
      </c>
      <c r="F306">
        <f>Sheet1!N144</f>
        <v>4.8812778154280743</v>
      </c>
    </row>
    <row r="307" spans="3:6" x14ac:dyDescent="0.25">
      <c r="C307" t="str">
        <f t="shared" si="6"/>
        <v>RPI34_B7</v>
      </c>
      <c r="D307">
        <f>Sheet1!L145</f>
        <v>4.4712666270574726</v>
      </c>
      <c r="E307">
        <f>Sheet1!M145</f>
        <v>0.53223273089237177</v>
      </c>
      <c r="F307">
        <f>Sheet1!N145</f>
        <v>4.0868523508560575</v>
      </c>
    </row>
    <row r="308" spans="3:6" x14ac:dyDescent="0.25">
      <c r="C308" t="str">
        <f t="shared" si="6"/>
        <v>RPI34_B8</v>
      </c>
      <c r="D308">
        <f>Sheet1!L146</f>
        <v>5.3766804995458441</v>
      </c>
      <c r="E308">
        <f>Sheet1!M146</f>
        <v>1.2784418976003669</v>
      </c>
      <c r="F308">
        <f>Sheet1!N146</f>
        <v>5.0518811147613283</v>
      </c>
    </row>
    <row r="309" spans="3:6" x14ac:dyDescent="0.25">
      <c r="C309" t="str">
        <f t="shared" si="6"/>
        <v>RPI34_B9</v>
      </c>
      <c r="D309">
        <f>Sheet1!L147</f>
        <v>5.225138770887833</v>
      </c>
      <c r="E309">
        <f>Sheet1!M147</f>
        <v>0.33269007863197819</v>
      </c>
      <c r="F309">
        <f>Sheet1!N147</f>
        <v>4.5680742835713195</v>
      </c>
    </row>
    <row r="310" spans="3:6" x14ac:dyDescent="0.25">
      <c r="C310" t="str">
        <f t="shared" si="6"/>
        <v>RPI34_B10</v>
      </c>
      <c r="D310">
        <f>Sheet1!L148</f>
        <v>8.634827665693086</v>
      </c>
      <c r="E310">
        <f>Sheet1!M148</f>
        <v>0.80864617670811167</v>
      </c>
      <c r="F310">
        <f>Sheet1!N148</f>
        <v>5.6959516513856041</v>
      </c>
    </row>
    <row r="311" spans="3:6" x14ac:dyDescent="0.25">
      <c r="C311" t="str">
        <f t="shared" si="6"/>
        <v>RPI34_B11</v>
      </c>
      <c r="D311">
        <f>Sheet1!L149</f>
        <v>11.331407223427256</v>
      </c>
      <c r="E311">
        <f>Sheet1!M149</f>
        <v>17.139270406195969</v>
      </c>
      <c r="F311">
        <f>Sheet1!N149</f>
        <v>9.345828297727321</v>
      </c>
    </row>
    <row r="312" spans="3:6" x14ac:dyDescent="0.25">
      <c r="C312" t="str">
        <f t="shared" si="6"/>
        <v>RPI34_B12</v>
      </c>
      <c r="D312">
        <f>Sheet1!L150</f>
        <v>8.6309911662333896</v>
      </c>
      <c r="E312">
        <f>Sheet1!M150</f>
        <v>0.59303297527238419</v>
      </c>
      <c r="F312">
        <f>Sheet1!N150</f>
        <v>8.6707389794060887</v>
      </c>
    </row>
    <row r="313" spans="3:6" x14ac:dyDescent="0.25">
      <c r="C313" t="str">
        <f t="shared" si="6"/>
        <v>RPI34_C1</v>
      </c>
      <c r="D313">
        <f>Sheet1!L151</f>
        <v>28.360189637722574</v>
      </c>
      <c r="E313">
        <f>Sheet1!M151</f>
        <v>9.883685296019058</v>
      </c>
      <c r="F313">
        <f>Sheet1!N151</f>
        <v>29.561888452305357</v>
      </c>
    </row>
    <row r="314" spans="3:6" x14ac:dyDescent="0.25">
      <c r="C314" t="str">
        <f t="shared" si="6"/>
        <v>RPI34_C2</v>
      </c>
      <c r="D314">
        <f>Sheet1!L152</f>
        <v>5.9224225476876704</v>
      </c>
      <c r="E314">
        <f>Sheet1!M152</f>
        <v>0.50062731751421541</v>
      </c>
      <c r="F314">
        <f>Sheet1!N152</f>
        <v>4.7378159500796571</v>
      </c>
    </row>
    <row r="315" spans="3:6" x14ac:dyDescent="0.25">
      <c r="C315" t="str">
        <f t="shared" si="6"/>
        <v>RPI34_C3</v>
      </c>
      <c r="D315">
        <f>Sheet1!L153</f>
        <v>36.193362409557878</v>
      </c>
      <c r="E315">
        <f>Sheet1!M153</f>
        <v>12.914323028000739</v>
      </c>
      <c r="F315">
        <f>Sheet1!N153</f>
        <v>9.5160007806481168</v>
      </c>
    </row>
    <row r="316" spans="3:6" x14ac:dyDescent="0.25">
      <c r="C316" t="str">
        <f t="shared" si="6"/>
        <v>RPI34_C4</v>
      </c>
      <c r="D316">
        <f>Sheet1!L154</f>
        <v>29.515935099956138</v>
      </c>
      <c r="E316">
        <f>Sheet1!M154</f>
        <v>4.5271034133940766</v>
      </c>
      <c r="F316">
        <f>Sheet1!N154</f>
        <v>9.0209927227342099</v>
      </c>
    </row>
    <row r="317" spans="3:6" x14ac:dyDescent="0.25">
      <c r="C317" t="str">
        <f t="shared" si="6"/>
        <v>RPI34_C5</v>
      </c>
      <c r="D317">
        <f>Sheet1!L155</f>
        <v>24.531363176945483</v>
      </c>
      <c r="E317">
        <f>Sheet1!M155</f>
        <v>6.6178818611049932</v>
      </c>
      <c r="F317">
        <f>Sheet1!N155</f>
        <v>13.106855578483128</v>
      </c>
    </row>
    <row r="318" spans="3:6" x14ac:dyDescent="0.25">
      <c r="C318" t="str">
        <f t="shared" si="6"/>
        <v>RPI34_C6</v>
      </c>
      <c r="D318">
        <f>Sheet1!L156</f>
        <v>13.34556943976791</v>
      </c>
      <c r="E318">
        <f>Sheet1!M156</f>
        <v>1.952601435505616</v>
      </c>
      <c r="F318">
        <f>Sheet1!N156</f>
        <v>5.7903004457138429</v>
      </c>
    </row>
    <row r="319" spans="3:6" x14ac:dyDescent="0.25">
      <c r="C319" t="str">
        <f t="shared" si="6"/>
        <v>RPI34_C7</v>
      </c>
      <c r="D319">
        <f>Sheet1!L157</f>
        <v>7.2987667288537832</v>
      </c>
      <c r="E319">
        <f>Sheet1!M157</f>
        <v>1.3938820091765143</v>
      </c>
      <c r="F319">
        <f>Sheet1!N157</f>
        <v>4.2626254471388032</v>
      </c>
    </row>
    <row r="320" spans="3:6" x14ac:dyDescent="0.25">
      <c r="C320" t="str">
        <f t="shared" si="6"/>
        <v>RPI34_C8</v>
      </c>
      <c r="D320">
        <f>Sheet1!L158</f>
        <v>42.262704554797715</v>
      </c>
      <c r="E320">
        <f>Sheet1!M158</f>
        <v>27.250859947315945</v>
      </c>
      <c r="F320">
        <f>Sheet1!N158</f>
        <v>23.57310950273073</v>
      </c>
    </row>
    <row r="321" spans="3:6" x14ac:dyDescent="0.25">
      <c r="C321" t="str">
        <f t="shared" si="6"/>
        <v>RPI34_C9</v>
      </c>
      <c r="D321">
        <f>Sheet1!L159</f>
        <v>7.1251651283025188</v>
      </c>
      <c r="E321">
        <f>Sheet1!M159</f>
        <v>1.0148848911248942</v>
      </c>
      <c r="F321">
        <f>Sheet1!N159</f>
        <v>4.2992448421977087</v>
      </c>
    </row>
    <row r="322" spans="3:6" x14ac:dyDescent="0.25">
      <c r="C322" t="str">
        <f t="shared" si="6"/>
        <v>RPI34_C10</v>
      </c>
      <c r="D322">
        <f>Sheet1!L160</f>
        <v>4.3710380786729024</v>
      </c>
      <c r="E322">
        <f>Sheet1!M160</f>
        <v>0.47491443883368145</v>
      </c>
      <c r="F322">
        <f>Sheet1!N160</f>
        <v>4.2802889200495695</v>
      </c>
    </row>
    <row r="323" spans="3:6" x14ac:dyDescent="0.25">
      <c r="C323" t="str">
        <f t="shared" si="6"/>
        <v>RPI34_C11</v>
      </c>
      <c r="D323">
        <f>Sheet1!L161</f>
        <v>10.893087160156931</v>
      </c>
      <c r="E323">
        <f>Sheet1!M161</f>
        <v>1.0499722568243728</v>
      </c>
      <c r="F323">
        <f>Sheet1!N161</f>
        <v>8.7448394023488163</v>
      </c>
    </row>
    <row r="324" spans="3:6" x14ac:dyDescent="0.25">
      <c r="C324" t="str">
        <f t="shared" si="6"/>
        <v>RPI34_C12</v>
      </c>
      <c r="D324">
        <f>Sheet1!L162</f>
        <v>5.8332239352497268</v>
      </c>
      <c r="E324">
        <f>Sheet1!M162</f>
        <v>1.131128530159808</v>
      </c>
      <c r="F324">
        <f>Sheet1!N162</f>
        <v>5.1419217449649892</v>
      </c>
    </row>
    <row r="325" spans="3:6" x14ac:dyDescent="0.25">
      <c r="C325" t="str">
        <f t="shared" si="6"/>
        <v>RPI34_D1</v>
      </c>
      <c r="D325">
        <f>Sheet1!L163</f>
        <v>7.1529797493853184</v>
      </c>
      <c r="E325">
        <f>Sheet1!M163</f>
        <v>0.73311459558404324</v>
      </c>
      <c r="F325">
        <f>Sheet1!N163</f>
        <v>5.3689619943302018</v>
      </c>
    </row>
    <row r="326" spans="3:6" x14ac:dyDescent="0.25">
      <c r="C326" t="str">
        <f t="shared" si="6"/>
        <v>RPI34_D2</v>
      </c>
      <c r="D326">
        <f>Sheet1!L164</f>
        <v>8.2813901529685463</v>
      </c>
      <c r="E326">
        <f>Sheet1!M164</f>
        <v>0.92863961055060318</v>
      </c>
      <c r="F326">
        <f>Sheet1!N164</f>
        <v>7.3421011633865128</v>
      </c>
    </row>
    <row r="327" spans="3:6" x14ac:dyDescent="0.25">
      <c r="C327" t="str">
        <f t="shared" si="6"/>
        <v>RPI34_D3</v>
      </c>
      <c r="D327">
        <f>Sheet1!L165</f>
        <v>17.566677970298969</v>
      </c>
      <c r="E327">
        <f>Sheet1!M165</f>
        <v>8.6395569473619727</v>
      </c>
      <c r="F327">
        <f>Sheet1!N165</f>
        <v>10.448718313619059</v>
      </c>
    </row>
    <row r="328" spans="3:6" x14ac:dyDescent="0.25">
      <c r="C328" t="str">
        <f t="shared" si="6"/>
        <v>RPI34_D4</v>
      </c>
      <c r="D328">
        <f>Sheet1!L166</f>
        <v>8.5326808675786658</v>
      </c>
      <c r="E328">
        <f>Sheet1!M166</f>
        <v>1.9185854397511599</v>
      </c>
      <c r="F328">
        <f>Sheet1!N166</f>
        <v>4.9407304803472387</v>
      </c>
    </row>
    <row r="329" spans="3:6" x14ac:dyDescent="0.25">
      <c r="C329" t="str">
        <f t="shared" si="6"/>
        <v>RPI34_D5</v>
      </c>
      <c r="D329">
        <f>Sheet1!L167</f>
        <v>18.744483304425792</v>
      </c>
      <c r="E329">
        <f>Sheet1!M167</f>
        <v>2.2697269392322017</v>
      </c>
      <c r="F329">
        <f>Sheet1!N167</f>
        <v>8.4014787216200215</v>
      </c>
    </row>
    <row r="330" spans="3:6" x14ac:dyDescent="0.25">
      <c r="C330" t="str">
        <f t="shared" si="6"/>
        <v>RPI34_D6</v>
      </c>
      <c r="D330">
        <f>Sheet1!L168</f>
        <v>23.581829560670599</v>
      </c>
      <c r="E330">
        <f>Sheet1!M168</f>
        <v>4.4218413162956409</v>
      </c>
      <c r="F330">
        <f>Sheet1!N168</f>
        <v>16.732175689314754</v>
      </c>
    </row>
    <row r="331" spans="3:6" x14ac:dyDescent="0.25">
      <c r="C331" t="str">
        <f t="shared" si="6"/>
        <v>RPI34_D7</v>
      </c>
      <c r="D331">
        <f>Sheet1!L169</f>
        <v>7.0455577645138163</v>
      </c>
      <c r="E331">
        <f>Sheet1!M169</f>
        <v>1.0130099937211052</v>
      </c>
      <c r="F331">
        <f>Sheet1!N169</f>
        <v>4.9476235429465616</v>
      </c>
    </row>
    <row r="332" spans="3:6" x14ac:dyDescent="0.25">
      <c r="C332" t="str">
        <f t="shared" si="6"/>
        <v>RPI34_D8</v>
      </c>
      <c r="D332">
        <f>Sheet1!L170</f>
        <v>12.201333475913433</v>
      </c>
      <c r="E332">
        <f>Sheet1!M170</f>
        <v>2.4223971563978717</v>
      </c>
      <c r="F332">
        <f>Sheet1!N170</f>
        <v>8.0305457904939335</v>
      </c>
    </row>
    <row r="333" spans="3:6" x14ac:dyDescent="0.25">
      <c r="C333" t="str">
        <f t="shared" si="6"/>
        <v>RPI34_D9</v>
      </c>
      <c r="D333">
        <f>Sheet1!L171</f>
        <v>6.026487595531937</v>
      </c>
      <c r="E333">
        <f>Sheet1!M171</f>
        <v>1.3957569065803033</v>
      </c>
      <c r="F333">
        <f>Sheet1!N171</f>
        <v>4.0816825539065649</v>
      </c>
    </row>
    <row r="334" spans="3:6" x14ac:dyDescent="0.25">
      <c r="C334" t="str">
        <f t="shared" si="6"/>
        <v>RPI34_D10</v>
      </c>
      <c r="D334">
        <f>Sheet1!L172</f>
        <v>5.4145659317103467</v>
      </c>
      <c r="E334">
        <f>Sheet1!M172</f>
        <v>0.76954117371479969</v>
      </c>
      <c r="F334">
        <f>Sheet1!N172</f>
        <v>4.6176181710039561</v>
      </c>
    </row>
    <row r="335" spans="3:6" x14ac:dyDescent="0.25">
      <c r="C335" t="str">
        <f t="shared" si="6"/>
        <v>RPI34_D11</v>
      </c>
      <c r="D335">
        <f>Sheet1!L173</f>
        <v>43.383921521894017</v>
      </c>
      <c r="E335">
        <f>Sheet1!M173</f>
        <v>33.629796599978405</v>
      </c>
      <c r="F335">
        <f>Sheet1!N173</f>
        <v>35.463211670151068</v>
      </c>
    </row>
    <row r="336" spans="3:6" x14ac:dyDescent="0.25">
      <c r="C336" t="str">
        <f t="shared" si="6"/>
        <v>RPI34_D12</v>
      </c>
      <c r="D336">
        <f>Sheet1!L174</f>
        <v>11.20480274125727</v>
      </c>
      <c r="E336">
        <f>Sheet1!M174</f>
        <v>2.0091162001055398</v>
      </c>
      <c r="F336">
        <f>Sheet1!N174</f>
        <v>7.690631641064801</v>
      </c>
    </row>
    <row r="337" spans="3:6" x14ac:dyDescent="0.25">
      <c r="C337" t="str">
        <f t="shared" si="6"/>
        <v>RPI34_E1</v>
      </c>
      <c r="D337">
        <f>Sheet1!L175</f>
        <v>8.350447143243084</v>
      </c>
      <c r="E337">
        <f>Sheet1!M175</f>
        <v>1.1621982585654531</v>
      </c>
      <c r="F337">
        <f>Sheet1!N175</f>
        <v>5.7704828907407872</v>
      </c>
    </row>
    <row r="338" spans="3:6" x14ac:dyDescent="0.25">
      <c r="C338" t="str">
        <f t="shared" si="6"/>
        <v>RPI34_E2</v>
      </c>
      <c r="D338">
        <f>Sheet1!L176</f>
        <v>7.2321075507415573</v>
      </c>
      <c r="E338">
        <f>Sheet1!M176</f>
        <v>0.52580451122223826</v>
      </c>
      <c r="F338">
        <f>Sheet1!N176</f>
        <v>5.5628293799361721</v>
      </c>
    </row>
    <row r="339" spans="3:6" x14ac:dyDescent="0.25">
      <c r="C339" t="str">
        <f t="shared" si="6"/>
        <v>RPI34_E3</v>
      </c>
      <c r="D339">
        <f>Sheet1!L177</f>
        <v>4.3974140124583156</v>
      </c>
      <c r="E339">
        <f>Sheet1!M177</f>
        <v>1.9737609919198056</v>
      </c>
      <c r="F339">
        <f>Sheet1!N177</f>
        <v>10.191090098969347</v>
      </c>
    </row>
    <row r="340" spans="3:6" x14ac:dyDescent="0.25">
      <c r="C340" t="str">
        <f t="shared" si="6"/>
        <v>RPI34_E4</v>
      </c>
      <c r="D340">
        <f>Sheet1!L178</f>
        <v>8.8031540794872694</v>
      </c>
      <c r="E340">
        <f>Sheet1!M178</f>
        <v>2.7435402974182903</v>
      </c>
      <c r="F340">
        <f>Sheet1!N178</f>
        <v>10.191090098969347</v>
      </c>
    </row>
    <row r="341" spans="3:6" x14ac:dyDescent="0.25">
      <c r="C341" t="str">
        <f t="shared" si="6"/>
        <v>RPI34_E5</v>
      </c>
      <c r="D341">
        <f>Sheet1!L179</f>
        <v>6.63697057205614</v>
      </c>
      <c r="E341">
        <f>Sheet1!M179</f>
        <v>1.4455756090238379</v>
      </c>
      <c r="F341">
        <f>Sheet1!N179</f>
        <v>6.3904277082674321</v>
      </c>
    </row>
    <row r="342" spans="3:6" x14ac:dyDescent="0.25">
      <c r="C342" t="str">
        <f t="shared" si="6"/>
        <v>RPI34_E6</v>
      </c>
      <c r="D342">
        <f>Sheet1!L180</f>
        <v>4.989673616548961</v>
      </c>
      <c r="E342">
        <f>Sheet1!M180</f>
        <v>1.5634263029762847</v>
      </c>
      <c r="F342">
        <f>Sheet1!N180</f>
        <v>5.2668585045777254</v>
      </c>
    </row>
    <row r="343" spans="3:6" x14ac:dyDescent="0.25">
      <c r="C343" t="str">
        <f t="shared" si="6"/>
        <v>RPI34_E7</v>
      </c>
      <c r="D343">
        <f>Sheet1!L181</f>
        <v>10.670570191494535</v>
      </c>
      <c r="E343">
        <f>Sheet1!M181</f>
        <v>2.328116601235914</v>
      </c>
      <c r="F343">
        <f>Sheet1!N181</f>
        <v>7.4778083333106924</v>
      </c>
    </row>
    <row r="344" spans="3:6" x14ac:dyDescent="0.25">
      <c r="C344" t="str">
        <f t="shared" si="6"/>
        <v>RPI34_E8</v>
      </c>
      <c r="D344">
        <f>Sheet1!L182</f>
        <v>16.78211383079104</v>
      </c>
      <c r="E344">
        <f>Sheet1!M182</f>
        <v>5.0879655796132228</v>
      </c>
      <c r="F344">
        <f>Sheet1!N182</f>
        <v>8.0921525374753855</v>
      </c>
    </row>
    <row r="345" spans="3:6" x14ac:dyDescent="0.25">
      <c r="C345" t="str">
        <f t="shared" si="6"/>
        <v>RPI34_E9</v>
      </c>
      <c r="D345">
        <f>Sheet1!L183</f>
        <v>6.137266517430672</v>
      </c>
      <c r="E345">
        <f>Sheet1!M183</f>
        <v>1.233176517423177</v>
      </c>
      <c r="F345">
        <f>Sheet1!N183</f>
        <v>6.1073813252827165</v>
      </c>
    </row>
    <row r="346" spans="3:6" x14ac:dyDescent="0.25">
      <c r="C346" t="str">
        <f t="shared" si="6"/>
        <v>RPI34_E10</v>
      </c>
      <c r="D346">
        <f>Sheet1!L184</f>
        <v>4.9973466154683539</v>
      </c>
      <c r="E346">
        <f>Sheet1!M184</f>
        <v>0.88417775783218011</v>
      </c>
      <c r="F346">
        <f>Sheet1!N184</f>
        <v>5.2440252347174665</v>
      </c>
    </row>
    <row r="347" spans="3:6" x14ac:dyDescent="0.25">
      <c r="C347" t="str">
        <f t="shared" si="6"/>
        <v>RPI34_E11</v>
      </c>
      <c r="D347">
        <f>Sheet1!L185</f>
        <v>4.3341117713733235</v>
      </c>
      <c r="E347">
        <f>Sheet1!M185</f>
        <v>0.34608220294475628</v>
      </c>
      <c r="F347">
        <f>Sheet1!N185</f>
        <v>5.1212425571670188</v>
      </c>
    </row>
    <row r="348" spans="3:6" x14ac:dyDescent="0.25">
      <c r="C348" t="str">
        <f t="shared" si="6"/>
        <v>RPI34_E12</v>
      </c>
      <c r="D348">
        <f>Sheet1!L186</f>
        <v>5.07551529195967</v>
      </c>
      <c r="E348">
        <f>Sheet1!M186</f>
        <v>0.4374164907579029</v>
      </c>
      <c r="F348">
        <f>Sheet1!N186</f>
        <v>4.8162245371469607</v>
      </c>
    </row>
    <row r="349" spans="3:6" x14ac:dyDescent="0.25">
      <c r="C349" t="str">
        <f t="shared" si="6"/>
        <v>RPI34_F1</v>
      </c>
      <c r="D349">
        <f>Sheet1!L187</f>
        <v>11.980734756980885</v>
      </c>
      <c r="E349">
        <f>Sheet1!M187</f>
        <v>3.3582388033748045</v>
      </c>
      <c r="F349">
        <f>Sheet1!N187</f>
        <v>7.6738298009789503</v>
      </c>
    </row>
    <row r="350" spans="3:6" x14ac:dyDescent="0.25">
      <c r="C350" t="str">
        <f t="shared" si="6"/>
        <v>RPI34_F2</v>
      </c>
      <c r="D350">
        <f>Sheet1!L188</f>
        <v>13.048720294073895</v>
      </c>
      <c r="E350">
        <f>Sheet1!M188</f>
        <v>6.1113917195957237</v>
      </c>
      <c r="F350">
        <f>Sheet1!N188</f>
        <v>16.833417546242316</v>
      </c>
    </row>
    <row r="351" spans="3:6" x14ac:dyDescent="0.25">
      <c r="C351" t="str">
        <f t="shared" si="6"/>
        <v>RPI34_F3</v>
      </c>
      <c r="D351">
        <f>Sheet1!L189</f>
        <v>4.4309833827306599</v>
      </c>
      <c r="E351">
        <f>Sheet1!M189</f>
        <v>0.79364699747780021</v>
      </c>
      <c r="F351">
        <f>Sheet1!N189</f>
        <v>4.1786162467095505</v>
      </c>
    </row>
    <row r="352" spans="3:6" x14ac:dyDescent="0.25">
      <c r="C352" t="str">
        <f t="shared" si="6"/>
        <v>RPI34_F4</v>
      </c>
      <c r="D352">
        <f>Sheet1!L190</f>
        <v>13.039608607857117</v>
      </c>
      <c r="E352">
        <f>Sheet1!M190</f>
        <v>7.1439245041109158</v>
      </c>
      <c r="F352">
        <f>Sheet1!N190</f>
        <v>13.50105259588193</v>
      </c>
    </row>
    <row r="353" spans="3:6" x14ac:dyDescent="0.25">
      <c r="C353" t="str">
        <f t="shared" si="6"/>
        <v>RPI34_F5</v>
      </c>
      <c r="D353">
        <f>Sheet1!L191</f>
        <v>6.3338871147401168</v>
      </c>
      <c r="E353">
        <f>Sheet1!M191</f>
        <v>0.90480162927385832</v>
      </c>
      <c r="F353">
        <f>Sheet1!N191</f>
        <v>6.0509443752507561</v>
      </c>
    </row>
    <row r="354" spans="3:6" x14ac:dyDescent="0.25">
      <c r="C354" t="str">
        <f t="shared" ref="C354:C384" si="7">_xlfn.CONCAT($B$289,B66)</f>
        <v>RPI34_F6</v>
      </c>
      <c r="D354">
        <f>Sheet1!L192</f>
        <v>7.5649238788702275</v>
      </c>
      <c r="E354">
        <f>Sheet1!M192</f>
        <v>4.2372978432655586</v>
      </c>
      <c r="F354">
        <f>Sheet1!N192</f>
        <v>8.2571552234466896</v>
      </c>
    </row>
    <row r="355" spans="3:6" x14ac:dyDescent="0.25">
      <c r="C355" t="str">
        <f t="shared" si="7"/>
        <v>RPI34_F7</v>
      </c>
      <c r="D355">
        <f>Sheet1!L193</f>
        <v>7.470450079675202</v>
      </c>
      <c r="E355">
        <f>Sheet1!M193</f>
        <v>2.3227597515108029</v>
      </c>
      <c r="F355">
        <f>Sheet1!N193</f>
        <v>6.3503617819088651</v>
      </c>
    </row>
    <row r="356" spans="3:6" x14ac:dyDescent="0.25">
      <c r="C356" t="str">
        <f t="shared" si="7"/>
        <v>RPI34_F8</v>
      </c>
      <c r="D356">
        <f>Sheet1!L194</f>
        <v>8.8544672597607104</v>
      </c>
      <c r="E356">
        <f>Sheet1!M194</f>
        <v>7.2111529681610618</v>
      </c>
      <c r="F356">
        <f>Sheet1!N194</f>
        <v>6.6782130717891821</v>
      </c>
    </row>
    <row r="357" spans="3:6" x14ac:dyDescent="0.25">
      <c r="C357" t="str">
        <f t="shared" si="7"/>
        <v>RPI34_F9</v>
      </c>
      <c r="D357">
        <f>Sheet1!L195</f>
        <v>4.9858371170892637</v>
      </c>
      <c r="E357">
        <f>Sheet1!M195</f>
        <v>0.94792426956100373</v>
      </c>
      <c r="F357">
        <f>Sheet1!N195</f>
        <v>4.5012977396403748</v>
      </c>
    </row>
    <row r="358" spans="3:6" x14ac:dyDescent="0.25">
      <c r="C358" t="str">
        <f t="shared" si="7"/>
        <v>RPI34_F10</v>
      </c>
      <c r="D358">
        <f>Sheet1!L196</f>
        <v>16.134704546967257</v>
      </c>
      <c r="E358">
        <f>Sheet1!M196</f>
        <v>2.6848827929283221</v>
      </c>
      <c r="F358">
        <f>Sheet1!N196</f>
        <v>5.3784399554042714</v>
      </c>
    </row>
    <row r="359" spans="3:6" x14ac:dyDescent="0.25">
      <c r="C359" t="str">
        <f t="shared" si="7"/>
        <v>RPI34_F11</v>
      </c>
      <c r="D359">
        <f>Sheet1!L197</f>
        <v>8.1336849237702324</v>
      </c>
      <c r="E359">
        <f>Sheet1!M197</f>
        <v>1.8264476244792462</v>
      </c>
      <c r="F359">
        <f>Sheet1!N197</f>
        <v>6.7557600260315702</v>
      </c>
    </row>
    <row r="360" spans="3:6" x14ac:dyDescent="0.25">
      <c r="C360" t="str">
        <f t="shared" si="7"/>
        <v>RPI34_F12</v>
      </c>
      <c r="D360">
        <f>Sheet1!L198</f>
        <v>5.6864778309163357</v>
      </c>
      <c r="E360">
        <f>Sheet1!M198</f>
        <v>1.093898424570285</v>
      </c>
      <c r="F360">
        <f>Sheet1!N198</f>
        <v>5.5968638765203309</v>
      </c>
    </row>
    <row r="361" spans="3:6" x14ac:dyDescent="0.25">
      <c r="C361" t="str">
        <f t="shared" si="7"/>
        <v>RPI34_G1</v>
      </c>
      <c r="D361">
        <f>Sheet1!L199</f>
        <v>14.439930910646332</v>
      </c>
      <c r="E361">
        <f>Sheet1!M199</f>
        <v>3.2877962294895919</v>
      </c>
      <c r="F361">
        <f>Sheet1!N199</f>
        <v>15.605590770737843</v>
      </c>
    </row>
    <row r="362" spans="3:6" x14ac:dyDescent="0.25">
      <c r="C362" t="str">
        <f t="shared" si="7"/>
        <v>RPI34_G2</v>
      </c>
      <c r="D362">
        <f>Sheet1!L200</f>
        <v>27.697913918492468</v>
      </c>
      <c r="E362">
        <f>Sheet1!M200</f>
        <v>15.054652335668933</v>
      </c>
      <c r="F362">
        <f>Sheet1!N200</f>
        <v>10.389696465112353</v>
      </c>
    </row>
    <row r="363" spans="3:6" x14ac:dyDescent="0.25">
      <c r="C363" t="str">
        <f t="shared" si="7"/>
        <v>RPI34_G3</v>
      </c>
      <c r="D363">
        <f>Sheet1!L201</f>
        <v>6.6959567512489739</v>
      </c>
      <c r="E363">
        <f>Sheet1!M201</f>
        <v>1.8093057053588908</v>
      </c>
      <c r="F363">
        <f>Sheet1!N201</f>
        <v>5.9040359786026775</v>
      </c>
    </row>
    <row r="364" spans="3:6" x14ac:dyDescent="0.25">
      <c r="C364" t="str">
        <f t="shared" si="7"/>
        <v>RPI34_G4</v>
      </c>
      <c r="D364">
        <f>Sheet1!L202</f>
        <v>6.0744438387781434</v>
      </c>
      <c r="E364">
        <f>Sheet1!M202</f>
        <v>0.46018310208962565</v>
      </c>
      <c r="F364">
        <f>Sheet1!N202</f>
        <v>3.6276020551761392</v>
      </c>
    </row>
    <row r="365" spans="3:6" x14ac:dyDescent="0.25">
      <c r="C365" t="str">
        <f t="shared" si="7"/>
        <v>RPI34_G5</v>
      </c>
      <c r="D365">
        <f>Sheet1!L203</f>
        <v>9.8212651236042241</v>
      </c>
      <c r="E365">
        <f>Sheet1!M203</f>
        <v>0.81453871140573408</v>
      </c>
      <c r="F365">
        <f>Sheet1!N203</f>
        <v>6.2680758471294427</v>
      </c>
    </row>
    <row r="366" spans="3:6" x14ac:dyDescent="0.25">
      <c r="C366" t="str">
        <f t="shared" si="7"/>
        <v>RPI34_G6</v>
      </c>
      <c r="D366">
        <f>Sheet1!L204</f>
        <v>4.9608998706012368</v>
      </c>
      <c r="E366">
        <f>Sheet1!M204</f>
        <v>0.9830116352604823</v>
      </c>
      <c r="F366">
        <f>Sheet1!N204</f>
        <v>5.3879179164783411</v>
      </c>
    </row>
    <row r="367" spans="3:6" x14ac:dyDescent="0.25">
      <c r="C367" t="str">
        <f t="shared" si="7"/>
        <v>RPI34_G7</v>
      </c>
      <c r="D367">
        <f>Sheet1!L205</f>
        <v>16.704904279164651</v>
      </c>
      <c r="E367">
        <f>Sheet1!M205</f>
        <v>4.8621743636997845</v>
      </c>
      <c r="F367">
        <f>Sheet1!N205</f>
        <v>9.5134158821733692</v>
      </c>
    </row>
    <row r="368" spans="3:6" x14ac:dyDescent="0.25">
      <c r="C368" t="str">
        <f t="shared" si="7"/>
        <v>RPI34_G8</v>
      </c>
      <c r="D368">
        <f>Sheet1!L206</f>
        <v>31.57565574738069</v>
      </c>
      <c r="E368">
        <f>Sheet1!M206</f>
        <v>3.5186764526418859</v>
      </c>
      <c r="F368">
        <f>Sheet1!N206</f>
        <v>25.007728156214903</v>
      </c>
    </row>
    <row r="369" spans="3:6" x14ac:dyDescent="0.25">
      <c r="C369" t="str">
        <f t="shared" si="7"/>
        <v>RPI34_G9</v>
      </c>
      <c r="D369">
        <f>Sheet1!L207</f>
        <v>6.0461496552628811</v>
      </c>
      <c r="E369">
        <f>Sheet1!M207</f>
        <v>0.65865438440499691</v>
      </c>
      <c r="F369">
        <f>Sheet1!N207</f>
        <v>4.4720022235932504</v>
      </c>
    </row>
    <row r="370" spans="3:6" x14ac:dyDescent="0.25">
      <c r="C370" t="str">
        <f t="shared" si="7"/>
        <v>RPI34_G10</v>
      </c>
      <c r="D370">
        <f>Sheet1!L208</f>
        <v>60.576714288091367</v>
      </c>
      <c r="E370">
        <f>Sheet1!M208</f>
        <v>20.51729984285112</v>
      </c>
      <c r="F370">
        <f>Sheet1!N208</f>
        <v>19.628123613855479</v>
      </c>
    </row>
    <row r="371" spans="3:6" x14ac:dyDescent="0.25">
      <c r="C371" t="str">
        <f t="shared" si="7"/>
        <v>RPI34_G11</v>
      </c>
      <c r="D371">
        <f>Sheet1!L209</f>
        <v>52.421755124074025</v>
      </c>
      <c r="E371">
        <f>Sheet1!M209</f>
        <v>31.108059591882288</v>
      </c>
      <c r="F371">
        <f>Sheet1!N209</f>
        <v>42.3778150900973</v>
      </c>
    </row>
    <row r="372" spans="3:6" x14ac:dyDescent="0.25">
      <c r="C372" t="str">
        <f t="shared" si="7"/>
        <v>RPI34_G12</v>
      </c>
      <c r="D372">
        <f>Sheet1!L210</f>
        <v>10.879179849615532</v>
      </c>
      <c r="E372">
        <f>Sheet1!M210</f>
        <v>2.2266042989450563</v>
      </c>
      <c r="F372">
        <f>Sheet1!N210</f>
        <v>10.938987390995932</v>
      </c>
    </row>
    <row r="373" spans="3:6" x14ac:dyDescent="0.25">
      <c r="C373" t="str">
        <f t="shared" si="7"/>
        <v>RPI34_H1</v>
      </c>
      <c r="D373">
        <f>Sheet1!L211</f>
        <v>20.136173483430692</v>
      </c>
      <c r="E373">
        <f>Sheet1!M211</f>
        <v>11.274323484657934</v>
      </c>
      <c r="F373">
        <f>Sheet1!N211</f>
        <v>11.805790012860845</v>
      </c>
    </row>
    <row r="374" spans="3:6" x14ac:dyDescent="0.25">
      <c r="C374" t="str">
        <f t="shared" si="7"/>
        <v>RPI34_H2</v>
      </c>
      <c r="D374">
        <f>Sheet1!L212</f>
        <v>16.094421302640441</v>
      </c>
      <c r="E374">
        <f>Sheet1!M212</f>
        <v>15.961834836616521</v>
      </c>
      <c r="F374">
        <f>Sheet1!N212</f>
        <v>21.506483172171095</v>
      </c>
    </row>
    <row r="375" spans="3:6" x14ac:dyDescent="0.25">
      <c r="C375" t="str">
        <f t="shared" si="7"/>
        <v>RPI34_H3</v>
      </c>
      <c r="D375">
        <f>Sheet1!L213</f>
        <v>4.1077583032512308</v>
      </c>
      <c r="E375">
        <f>Sheet1!M213</f>
        <v>0.76579137890722171</v>
      </c>
      <c r="F375">
        <f>Sheet1!N213</f>
        <v>3.8654127148527948</v>
      </c>
    </row>
    <row r="376" spans="3:6" x14ac:dyDescent="0.25">
      <c r="C376" t="str">
        <f t="shared" si="7"/>
        <v>RPI34_H4</v>
      </c>
      <c r="D376">
        <f>Sheet1!L214</f>
        <v>8.4084741975709925</v>
      </c>
      <c r="E376">
        <f>Sheet1!M214</f>
        <v>1.0671141759447287</v>
      </c>
      <c r="F376">
        <f>Sheet1!N214</f>
        <v>6.01647906225414</v>
      </c>
    </row>
    <row r="377" spans="3:6" x14ac:dyDescent="0.25">
      <c r="C377" t="str">
        <f t="shared" si="7"/>
        <v>RPI34_H5</v>
      </c>
      <c r="D377">
        <f>Sheet1!L215</f>
        <v>21.169150962953974</v>
      </c>
      <c r="E377">
        <f>Sheet1!M215</f>
        <v>6.5099413391440022</v>
      </c>
      <c r="F377">
        <f>Sheet1!N215</f>
        <v>9.9394933140940438</v>
      </c>
    </row>
    <row r="378" spans="3:6" x14ac:dyDescent="0.25">
      <c r="C378" t="str">
        <f t="shared" si="7"/>
        <v>RPI34_H6</v>
      </c>
      <c r="D378">
        <f>Sheet1!L216</f>
        <v>7.4239325237263829</v>
      </c>
      <c r="E378">
        <f>Sheet1!M216</f>
        <v>6.7303757053323272</v>
      </c>
      <c r="F378">
        <f>Sheet1!N216</f>
        <v>7.6040375421608006</v>
      </c>
    </row>
    <row r="379" spans="3:6" x14ac:dyDescent="0.25">
      <c r="C379" t="str">
        <f t="shared" si="7"/>
        <v>RPI34_H7</v>
      </c>
      <c r="D379">
        <f>Sheet1!L217</f>
        <v>4.6453477900412006</v>
      </c>
      <c r="E379">
        <f>Sheet1!M217</f>
        <v>0.86382172887675723</v>
      </c>
      <c r="F379">
        <f>Sheet1!N217</f>
        <v>4.6395898080392994</v>
      </c>
    </row>
    <row r="380" spans="3:6" x14ac:dyDescent="0.25">
      <c r="C380" t="str">
        <f t="shared" si="7"/>
        <v>RPI34_H8</v>
      </c>
      <c r="D380">
        <f>Sheet1!L218</f>
        <v>9.7608402571140047</v>
      </c>
      <c r="E380">
        <f>Sheet1!M218</f>
        <v>4.6237945509323346</v>
      </c>
      <c r="F380">
        <f>Sheet1!N218</f>
        <v>9.9106286144593785</v>
      </c>
    </row>
    <row r="381" spans="3:6" x14ac:dyDescent="0.25">
      <c r="C381" t="str">
        <f t="shared" si="7"/>
        <v>RPI34_H9</v>
      </c>
      <c r="D381">
        <f>Sheet1!L219</f>
        <v>15.858476585869111</v>
      </c>
      <c r="E381">
        <f>Sheet1!M219</f>
        <v>7.3970356536224218</v>
      </c>
      <c r="F381">
        <f>Sheet1!N219</f>
        <v>14.835291025263459</v>
      </c>
    </row>
    <row r="382" spans="3:6" x14ac:dyDescent="0.25">
      <c r="C382" t="str">
        <f t="shared" si="7"/>
        <v>RPI34_H10</v>
      </c>
      <c r="D382">
        <f>Sheet1!L220</f>
        <v>41.533290095022927</v>
      </c>
      <c r="E382">
        <f>Sheet1!M220</f>
        <v>26.129939142336415</v>
      </c>
      <c r="F382">
        <f>Sheet1!N220</f>
        <v>36.348539397751665</v>
      </c>
    </row>
    <row r="383" spans="3:6" x14ac:dyDescent="0.25">
      <c r="C383" t="str">
        <f t="shared" si="7"/>
        <v>RPI34_H11</v>
      </c>
      <c r="D383">
        <f>Sheet1!L221</f>
        <v>5.0865452279062966</v>
      </c>
      <c r="E383">
        <f>Sheet1!M221</f>
        <v>0.77516586592616643</v>
      </c>
      <c r="F383">
        <f>Sheet1!N221</f>
        <v>4.6723318553860853</v>
      </c>
    </row>
    <row r="384" spans="3:6" x14ac:dyDescent="0.25">
      <c r="C384" t="str">
        <f t="shared" si="7"/>
        <v>RPI34_H12</v>
      </c>
      <c r="D384">
        <f>Sheet1!L222</f>
        <v>24.345772515582663</v>
      </c>
      <c r="E384">
        <f>Sheet1!M222</f>
        <v>6.2568301896324954</v>
      </c>
      <c r="F384">
        <f>Sheet1!N222</f>
        <v>10.701176731319276</v>
      </c>
    </row>
    <row r="385" spans="2:6" x14ac:dyDescent="0.25">
      <c r="B385" t="s">
        <v>154</v>
      </c>
      <c r="C385" t="str">
        <f>_xlfn.CONCAT($B$385,B1)</f>
        <v>RPI35_A1</v>
      </c>
      <c r="D385">
        <f>Sheet1!O127</f>
        <v>7.9350230248166689</v>
      </c>
      <c r="E385">
        <f>Sheet1!P127</f>
        <v>8.7936368710508166</v>
      </c>
      <c r="F385">
        <f>Sheet1!Q127</f>
        <v>7.0715243369887135</v>
      </c>
    </row>
    <row r="386" spans="2:6" x14ac:dyDescent="0.25">
      <c r="C386" t="str">
        <f t="shared" ref="C386:C449" si="8">_xlfn.CONCAT($B$385,B2)</f>
        <v>RPI35_A2</v>
      </c>
      <c r="D386">
        <f>Sheet1!O128</f>
        <v>1.0717901666953304</v>
      </c>
      <c r="E386">
        <f>Sheet1!P128</f>
        <v>4.9609558537429903</v>
      </c>
      <c r="F386">
        <f>Sheet1!Q128</f>
        <v>2.0617734597505892</v>
      </c>
    </row>
    <row r="387" spans="2:6" x14ac:dyDescent="0.25">
      <c r="C387" t="str">
        <f t="shared" si="8"/>
        <v>RPI35_A3</v>
      </c>
      <c r="D387">
        <f>Sheet1!O129</f>
        <v>3.2101701411543306</v>
      </c>
      <c r="E387">
        <f>Sheet1!P129</f>
        <v>9.2396306315566505</v>
      </c>
      <c r="F387">
        <f>Sheet1!Q129</f>
        <v>9.6778757830564537</v>
      </c>
    </row>
    <row r="388" spans="2:6" x14ac:dyDescent="0.25">
      <c r="C388" t="str">
        <f t="shared" si="8"/>
        <v>RPI35_A4</v>
      </c>
      <c r="D388">
        <f>Sheet1!O130</f>
        <v>20.457576398312515</v>
      </c>
      <c r="E388">
        <f>Sheet1!P130</f>
        <v>19.051804810841801</v>
      </c>
      <c r="F388">
        <f>Sheet1!Q130</f>
        <v>29.767038535234537</v>
      </c>
    </row>
    <row r="389" spans="2:6" x14ac:dyDescent="0.25">
      <c r="C389" t="str">
        <f t="shared" si="8"/>
        <v>RPI35_A5</v>
      </c>
      <c r="D389">
        <f>Sheet1!O131</f>
        <v>-0.78291213385104619</v>
      </c>
      <c r="E389">
        <f>Sheet1!P131</f>
        <v>4.7557115184264083</v>
      </c>
      <c r="F389">
        <f>Sheet1!Q131</f>
        <v>0.16575406582359103</v>
      </c>
    </row>
    <row r="390" spans="2:6" x14ac:dyDescent="0.25">
      <c r="C390" t="str">
        <f t="shared" si="8"/>
        <v>RPI35_A6</v>
      </c>
      <c r="D390">
        <f>Sheet1!O132</f>
        <v>9.6169666035339034</v>
      </c>
      <c r="E390">
        <f>Sheet1!P132</f>
        <v>11.359658234743256</v>
      </c>
      <c r="F390">
        <f>Sheet1!Q132</f>
        <v>4.3119942789166981</v>
      </c>
    </row>
    <row r="391" spans="2:6" x14ac:dyDescent="0.25">
      <c r="C391" t="str">
        <f t="shared" si="8"/>
        <v>RPI35_A7</v>
      </c>
      <c r="D391">
        <f>Sheet1!O133</f>
        <v>4.7301524181567469</v>
      </c>
      <c r="E391">
        <f>Sheet1!P133</f>
        <v>7.796068424891466</v>
      </c>
      <c r="F391">
        <f>Sheet1!Q133</f>
        <v>10.684147370228128</v>
      </c>
    </row>
    <row r="392" spans="2:6" x14ac:dyDescent="0.25">
      <c r="C392" t="str">
        <f t="shared" si="8"/>
        <v>RPI35_A8</v>
      </c>
      <c r="D392">
        <f>Sheet1!O134</f>
        <v>3.39176311580428</v>
      </c>
      <c r="E392">
        <f>Sheet1!P134</f>
        <v>6.6524307932033189</v>
      </c>
      <c r="F392">
        <f>Sheet1!Q134</f>
        <v>3.3381332796753984</v>
      </c>
    </row>
    <row r="393" spans="2:6" x14ac:dyDescent="0.25">
      <c r="C393" t="str">
        <f t="shared" si="8"/>
        <v>RPI35_A9</v>
      </c>
      <c r="D393">
        <f>Sheet1!O135</f>
        <v>3.7618201506314755</v>
      </c>
      <c r="E393">
        <f>Sheet1!P135</f>
        <v>8.4744025103535527</v>
      </c>
      <c r="F393">
        <f>Sheet1!Q135</f>
        <v>8.8934623870748535</v>
      </c>
    </row>
    <row r="394" spans="2:6" x14ac:dyDescent="0.25">
      <c r="C394" t="str">
        <f t="shared" si="8"/>
        <v>RPI35_A10</v>
      </c>
      <c r="D394">
        <f>Sheet1!O136</f>
        <v>-1.3856044929595273</v>
      </c>
      <c r="E394">
        <f>Sheet1!P136</f>
        <v>5.8093406328057657</v>
      </c>
      <c r="F394">
        <f>Sheet1!Q136</f>
        <v>0.59480851556856917</v>
      </c>
    </row>
    <row r="395" spans="2:6" x14ac:dyDescent="0.25">
      <c r="C395" t="str">
        <f t="shared" si="8"/>
        <v>RPI35_A11</v>
      </c>
      <c r="D395">
        <f>Sheet1!O137</f>
        <v>-1.6383622819993213</v>
      </c>
      <c r="E395">
        <f>Sheet1!P137</f>
        <v>5.3512003941855957</v>
      </c>
      <c r="F395">
        <f>Sheet1!Q137</f>
        <v>-3.0252823088683489E-2</v>
      </c>
    </row>
    <row r="396" spans="2:6" x14ac:dyDescent="0.25">
      <c r="C396" t="str">
        <f t="shared" si="8"/>
        <v>RPI35_A12</v>
      </c>
      <c r="D396">
        <f>Sheet1!O138</f>
        <v>14.931260467073511</v>
      </c>
      <c r="E396">
        <f>Sheet1!P138</f>
        <v>21.013616750385275</v>
      </c>
      <c r="F396">
        <f>Sheet1!Q138</f>
        <v>25.687934539997212</v>
      </c>
    </row>
    <row r="397" spans="2:6" x14ac:dyDescent="0.25">
      <c r="C397" t="str">
        <f t="shared" si="8"/>
        <v>RPI35_B1</v>
      </c>
      <c r="D397">
        <f>Sheet1!O139</f>
        <v>3.8320033813745642</v>
      </c>
      <c r="E397">
        <f>Sheet1!P139</f>
        <v>5.4804513792483904</v>
      </c>
      <c r="F397">
        <f>Sheet1!Q139</f>
        <v>-8.9286393961868604E-2</v>
      </c>
    </row>
    <row r="398" spans="2:6" x14ac:dyDescent="0.25">
      <c r="C398" t="str">
        <f t="shared" si="8"/>
        <v>RPI35_B2</v>
      </c>
      <c r="D398">
        <f>Sheet1!O140</f>
        <v>7.4697523762540943</v>
      </c>
      <c r="E398">
        <f>Sheet1!P140</f>
        <v>6.771715437249223</v>
      </c>
      <c r="F398">
        <f>Sheet1!Q140</f>
        <v>5.7048778792578583</v>
      </c>
    </row>
    <row r="399" spans="2:6" x14ac:dyDescent="0.25">
      <c r="C399" t="str">
        <f t="shared" si="8"/>
        <v>RPI35_B3</v>
      </c>
      <c r="D399">
        <f>Sheet1!O141</f>
        <v>-2.3892737717680319</v>
      </c>
      <c r="E399">
        <f>Sheet1!P141</f>
        <v>6.5446697309581934</v>
      </c>
      <c r="F399">
        <f>Sheet1!Q141</f>
        <v>2.8878576116426733</v>
      </c>
    </row>
    <row r="400" spans="2:6" x14ac:dyDescent="0.25">
      <c r="C400" t="str">
        <f t="shared" si="8"/>
        <v>RPI35_B4</v>
      </c>
      <c r="D400">
        <f>Sheet1!O142</f>
        <v>7.1404310627672949</v>
      </c>
      <c r="E400">
        <f>Sheet1!P142</f>
        <v>7.0034328658919192</v>
      </c>
      <c r="F400">
        <f>Sheet1!Q142</f>
        <v>0.89074805059950257</v>
      </c>
    </row>
    <row r="401" spans="3:6" x14ac:dyDescent="0.25">
      <c r="C401" t="str">
        <f t="shared" si="8"/>
        <v>RPI35_B5</v>
      </c>
      <c r="D401">
        <f>Sheet1!O143</f>
        <v>6.0680509286858335</v>
      </c>
      <c r="E401">
        <f>Sheet1!P143</f>
        <v>9.7127203817021552</v>
      </c>
      <c r="F401">
        <f>Sheet1!Q143</f>
        <v>0.19044784710387758</v>
      </c>
    </row>
    <row r="402" spans="3:6" x14ac:dyDescent="0.25">
      <c r="C402" t="str">
        <f t="shared" si="8"/>
        <v>RPI35_B6</v>
      </c>
      <c r="D402">
        <f>Sheet1!O144</f>
        <v>49.90410421736027</v>
      </c>
      <c r="E402">
        <f>Sheet1!P144</f>
        <v>42.217007263819113</v>
      </c>
      <c r="F402">
        <f>Sheet1!Q144</f>
        <v>6.5421514007925712</v>
      </c>
    </row>
    <row r="403" spans="3:6" x14ac:dyDescent="0.25">
      <c r="C403" t="str">
        <f t="shared" si="8"/>
        <v>RPI35_B7</v>
      </c>
      <c r="D403">
        <f>Sheet1!O145</f>
        <v>8.5558746813901454</v>
      </c>
      <c r="E403">
        <f>Sheet1!P145</f>
        <v>8.5746888168360105</v>
      </c>
      <c r="F403">
        <f>Sheet1!Q145</f>
        <v>2.0135434181875298</v>
      </c>
    </row>
    <row r="404" spans="3:6" x14ac:dyDescent="0.25">
      <c r="C404" t="str">
        <f t="shared" si="8"/>
        <v>RPI35_B8</v>
      </c>
      <c r="D404">
        <f>Sheet1!O146</f>
        <v>4.7002141169306739</v>
      </c>
      <c r="E404">
        <f>Sheet1!P146</f>
        <v>8.7721469482331464</v>
      </c>
      <c r="F404">
        <f>Sheet1!Q146</f>
        <v>0.23443364500938751</v>
      </c>
    </row>
    <row r="405" spans="3:6" x14ac:dyDescent="0.25">
      <c r="C405" t="str">
        <f t="shared" si="8"/>
        <v>RPI35_B9</v>
      </c>
      <c r="D405">
        <f>Sheet1!O147</f>
        <v>5.8648631138072425</v>
      </c>
      <c r="E405">
        <f>Sheet1!P147</f>
        <v>12.273447126729373</v>
      </c>
      <c r="F405">
        <f>Sheet1!Q147</f>
        <v>6.2983003106497435</v>
      </c>
    </row>
    <row r="406" spans="3:6" x14ac:dyDescent="0.25">
      <c r="C406" t="str">
        <f t="shared" si="8"/>
        <v>RPI35_B10</v>
      </c>
      <c r="D406">
        <f>Sheet1!O148</f>
        <v>9.3156204239796647</v>
      </c>
      <c r="E406">
        <f>Sheet1!P148</f>
        <v>12.751208599226546</v>
      </c>
      <c r="F406">
        <f>Sheet1!Q148</f>
        <v>3.2281687849116225</v>
      </c>
    </row>
    <row r="407" spans="3:6" x14ac:dyDescent="0.25">
      <c r="C407" t="str">
        <f t="shared" si="8"/>
        <v>RPI35_B11</v>
      </c>
      <c r="D407">
        <f>Sheet1!O149</f>
        <v>9.5158634879179846</v>
      </c>
      <c r="E407">
        <f>Sheet1!P149</f>
        <v>10.298242916444455</v>
      </c>
      <c r="F407">
        <f>Sheet1!Q149</f>
        <v>5.4926656963803957</v>
      </c>
    </row>
    <row r="408" spans="3:6" x14ac:dyDescent="0.25">
      <c r="C408" t="str">
        <f t="shared" si="8"/>
        <v>RPI35_B12</v>
      </c>
      <c r="D408">
        <f>Sheet1!O150</f>
        <v>1.3206216211480997</v>
      </c>
      <c r="E408">
        <f>Sheet1!P150</f>
        <v>9.248662628103208</v>
      </c>
      <c r="F408">
        <f>Sheet1!Q150</f>
        <v>2.447613792255066</v>
      </c>
    </row>
    <row r="409" spans="3:6" x14ac:dyDescent="0.25">
      <c r="C409" t="str">
        <f t="shared" si="8"/>
        <v>RPI35_C1</v>
      </c>
      <c r="D409">
        <f>Sheet1!O151</f>
        <v>5.6395896668766294</v>
      </c>
      <c r="E409">
        <f>Sheet1!P151</f>
        <v>4.8251644573878618</v>
      </c>
      <c r="F409">
        <f>Sheet1!Q151</f>
        <v>0.22247259470174921</v>
      </c>
    </row>
    <row r="410" spans="3:6" x14ac:dyDescent="0.25">
      <c r="C410" t="str">
        <f t="shared" si="8"/>
        <v>RPI35_C2</v>
      </c>
      <c r="D410">
        <f>Sheet1!O152</f>
        <v>7.1296336426529709</v>
      </c>
      <c r="E410">
        <f>Sheet1!P152</f>
        <v>9.5351949323388006</v>
      </c>
      <c r="F410">
        <f>Sheet1!Q152</f>
        <v>0.92315863852987845</v>
      </c>
    </row>
    <row r="411" spans="3:6" x14ac:dyDescent="0.25">
      <c r="C411" t="str">
        <f t="shared" si="8"/>
        <v>RPI35_C3</v>
      </c>
      <c r="D411">
        <f>Sheet1!O153</f>
        <v>5.0388604750616617</v>
      </c>
      <c r="E411">
        <f>Sheet1!P153</f>
        <v>7.6007904305917737</v>
      </c>
      <c r="F411">
        <f>Sheet1!Q153</f>
        <v>5.1021952798858656</v>
      </c>
    </row>
    <row r="412" spans="3:6" x14ac:dyDescent="0.25">
      <c r="C412" t="str">
        <f t="shared" si="8"/>
        <v>RPI35_C4</v>
      </c>
      <c r="D412">
        <f>Sheet1!O154</f>
        <v>14.762918871654772</v>
      </c>
      <c r="E412">
        <f>Sheet1!P154</f>
        <v>9.2243696718745376</v>
      </c>
      <c r="F412">
        <f>Sheet1!Q154</f>
        <v>2.0420956027928607</v>
      </c>
    </row>
    <row r="413" spans="3:6" x14ac:dyDescent="0.25">
      <c r="C413" t="str">
        <f t="shared" si="8"/>
        <v>RPI35_C5</v>
      </c>
      <c r="D413">
        <f>Sheet1!O155</f>
        <v>4.6732205666448703</v>
      </c>
      <c r="E413">
        <f>Sheet1!P155</f>
        <v>7.6499992393626695</v>
      </c>
      <c r="F413">
        <f>Sheet1!Q155</f>
        <v>-7.4882434709189205E-3</v>
      </c>
    </row>
    <row r="414" spans="3:6" x14ac:dyDescent="0.25">
      <c r="C414" t="str">
        <f t="shared" si="8"/>
        <v>RPI35_C6</v>
      </c>
      <c r="D414">
        <f>Sheet1!O156</f>
        <v>4.4072088541291743E-2</v>
      </c>
      <c r="E414">
        <f>Sheet1!P156</f>
        <v>4.7152232580452917</v>
      </c>
      <c r="F414">
        <f>Sheet1!Q156</f>
        <v>0.93589136950252605</v>
      </c>
    </row>
    <row r="415" spans="3:6" x14ac:dyDescent="0.25">
      <c r="C415" t="str">
        <f t="shared" si="8"/>
        <v>RPI35_C7</v>
      </c>
      <c r="D415">
        <f>Sheet1!O157</f>
        <v>3.783414990860118</v>
      </c>
      <c r="E415">
        <f>Sheet1!P157</f>
        <v>5.4172274034224932</v>
      </c>
      <c r="F415">
        <f>Sheet1!Q157</f>
        <v>0.43661397924173367</v>
      </c>
    </row>
    <row r="416" spans="3:6" x14ac:dyDescent="0.25">
      <c r="C416" t="str">
        <f t="shared" si="8"/>
        <v>RPI35_C8</v>
      </c>
      <c r="D416">
        <f>Sheet1!O158</f>
        <v>2.0793857800908615</v>
      </c>
      <c r="E416">
        <f>Sheet1!P158</f>
        <v>5.5723285854978464</v>
      </c>
      <c r="F416">
        <f>Sheet1!Q158</f>
        <v>-0.52181340669938681</v>
      </c>
    </row>
    <row r="417" spans="3:6" x14ac:dyDescent="0.25">
      <c r="C417" t="str">
        <f t="shared" si="8"/>
        <v>RPI35_C9</v>
      </c>
      <c r="D417">
        <f>Sheet1!O159</f>
        <v>5.5674432688400275</v>
      </c>
      <c r="E417">
        <f>Sheet1!P159</f>
        <v>6.394551719391286</v>
      </c>
      <c r="F417">
        <f>Sheet1!Q159</f>
        <v>1.4961315322990261</v>
      </c>
    </row>
    <row r="418" spans="3:6" x14ac:dyDescent="0.25">
      <c r="C418" t="str">
        <f t="shared" si="8"/>
        <v>RPI35_C10</v>
      </c>
      <c r="D418">
        <f>Sheet1!O160</f>
        <v>0.51081511257400014</v>
      </c>
      <c r="E418">
        <f>Sheet1!P160</f>
        <v>6.4552841099629603</v>
      </c>
      <c r="F418">
        <f>Sheet1!Q160</f>
        <v>2.0525132917704818</v>
      </c>
    </row>
    <row r="419" spans="3:6" x14ac:dyDescent="0.25">
      <c r="C419" t="str">
        <f t="shared" si="8"/>
        <v>RPI35_C11</v>
      </c>
      <c r="D419">
        <f>Sheet1!O161</f>
        <v>17.395035420432283</v>
      </c>
      <c r="E419">
        <f>Sheet1!P161</f>
        <v>14.069568646867049</v>
      </c>
      <c r="F419">
        <f>Sheet1!Q161</f>
        <v>23.595522416825435</v>
      </c>
    </row>
    <row r="420" spans="3:6" x14ac:dyDescent="0.25">
      <c r="C420" t="str">
        <f t="shared" si="8"/>
        <v>RPI35_C12</v>
      </c>
      <c r="D420">
        <f>Sheet1!O162</f>
        <v>-2.3082931209106219</v>
      </c>
      <c r="E420">
        <f>Sheet1!P162</f>
        <v>5.5262342582947293</v>
      </c>
      <c r="F420">
        <f>Sheet1!Q162</f>
        <v>1.2877777527466092</v>
      </c>
    </row>
    <row r="421" spans="3:6" x14ac:dyDescent="0.25">
      <c r="C421" t="str">
        <f t="shared" si="8"/>
        <v>RPI35_D1</v>
      </c>
      <c r="D421">
        <f>Sheet1!O163</f>
        <v>9.4972133986296132</v>
      </c>
      <c r="E421">
        <f>Sheet1!P163</f>
        <v>8.6525508560304658</v>
      </c>
      <c r="F421">
        <f>Sheet1!Q163</f>
        <v>2.8828416873201159</v>
      </c>
    </row>
    <row r="422" spans="3:6" x14ac:dyDescent="0.25">
      <c r="C422" t="str">
        <f t="shared" si="8"/>
        <v>RPI35_D2</v>
      </c>
      <c r="D422">
        <f>Sheet1!O164</f>
        <v>4.114208679817053</v>
      </c>
      <c r="E422">
        <f>Sheet1!P164</f>
        <v>4.936040001200765</v>
      </c>
      <c r="F422">
        <f>Sheet1!Q164</f>
        <v>-0.34779941673986758</v>
      </c>
    </row>
    <row r="423" spans="3:6" x14ac:dyDescent="0.25">
      <c r="C423" t="str">
        <f t="shared" si="8"/>
        <v>RPI35_D3</v>
      </c>
      <c r="D423">
        <f>Sheet1!O165</f>
        <v>-0.61849687301933476</v>
      </c>
      <c r="E423">
        <f>Sheet1!P165</f>
        <v>5.9065124577204449</v>
      </c>
      <c r="F423">
        <f>Sheet1!Q165</f>
        <v>2.1520600975566371</v>
      </c>
    </row>
    <row r="424" spans="3:6" x14ac:dyDescent="0.25">
      <c r="C424" t="str">
        <f t="shared" si="8"/>
        <v>RPI35_D4</v>
      </c>
      <c r="D424">
        <f>Sheet1!O166</f>
        <v>9.6223653135910663</v>
      </c>
      <c r="E424">
        <f>Sheet1!P166</f>
        <v>5.953541129393896</v>
      </c>
      <c r="F424">
        <f>Sheet1!Q166</f>
        <v>0.65191288477923159</v>
      </c>
    </row>
    <row r="425" spans="3:6" x14ac:dyDescent="0.25">
      <c r="C425" t="str">
        <f t="shared" si="8"/>
        <v>RPI35_D5</v>
      </c>
      <c r="D425">
        <f>Sheet1!O167</f>
        <v>11.121243542188214</v>
      </c>
      <c r="E425">
        <f>Sheet1!P167</f>
        <v>6.1550480868291437</v>
      </c>
      <c r="F425">
        <f>Sheet1!Q167</f>
        <v>0.3235627618179216</v>
      </c>
    </row>
    <row r="426" spans="3:6" x14ac:dyDescent="0.25">
      <c r="C426" t="str">
        <f t="shared" si="8"/>
        <v>RPI35_D6</v>
      </c>
      <c r="D426">
        <f>Sheet1!O168</f>
        <v>6.8346677568026468</v>
      </c>
      <c r="E426">
        <f>Sheet1!P168</f>
        <v>5.7791301615983173</v>
      </c>
      <c r="F426">
        <f>Sheet1!Q168</f>
        <v>2.4356527419474272</v>
      </c>
    </row>
    <row r="427" spans="3:6" x14ac:dyDescent="0.25">
      <c r="C427" t="str">
        <f t="shared" si="8"/>
        <v>RPI35_D7</v>
      </c>
      <c r="D427">
        <f>Sheet1!O169</f>
        <v>14.752612243363828</v>
      </c>
      <c r="E427">
        <f>Sheet1!P169</f>
        <v>6.9492408866125794</v>
      </c>
      <c r="F427">
        <f>Sheet1!Q169</f>
        <v>5.4861064107278201</v>
      </c>
    </row>
    <row r="428" spans="3:6" x14ac:dyDescent="0.25">
      <c r="C428" t="str">
        <f t="shared" si="8"/>
        <v>RPI35_D8</v>
      </c>
      <c r="D428">
        <f>Sheet1!O170</f>
        <v>11.084924947258225</v>
      </c>
      <c r="E428">
        <f>Sheet1!P170</f>
        <v>6.547784212525972</v>
      </c>
      <c r="F428">
        <f>Sheet1!Q170</f>
        <v>3.6718851672917698</v>
      </c>
    </row>
    <row r="429" spans="3:6" x14ac:dyDescent="0.25">
      <c r="C429" t="str">
        <f t="shared" si="8"/>
        <v>RPI35_D9</v>
      </c>
      <c r="D429">
        <f>Sheet1!O171</f>
        <v>6.4385987553364075</v>
      </c>
      <c r="E429">
        <f>Sheet1!P171</f>
        <v>6.6954106388386574</v>
      </c>
      <c r="F429">
        <f>Sheet1!Q171</f>
        <v>1.3452679622897759</v>
      </c>
    </row>
    <row r="430" spans="3:6" x14ac:dyDescent="0.25">
      <c r="C430" t="str">
        <f t="shared" si="8"/>
        <v>RPI35_D10</v>
      </c>
      <c r="D430">
        <f>Sheet1!O172</f>
        <v>2.9814611514600706</v>
      </c>
      <c r="E430">
        <f>Sheet1!P172</f>
        <v>5.59755588619685</v>
      </c>
      <c r="F430">
        <f>Sheet1!Q172</f>
        <v>1.0300364106336191</v>
      </c>
    </row>
    <row r="431" spans="3:6" x14ac:dyDescent="0.25">
      <c r="C431" t="str">
        <f t="shared" si="8"/>
        <v>RPI35_D11</v>
      </c>
      <c r="D431">
        <f>Sheet1!O173</f>
        <v>-1.1191045328651414</v>
      </c>
      <c r="E431">
        <f>Sheet1!P173</f>
        <v>5.7775729208144284</v>
      </c>
      <c r="F431">
        <f>Sheet1!Q173</f>
        <v>0.85949498366664012</v>
      </c>
    </row>
    <row r="432" spans="3:6" x14ac:dyDescent="0.25">
      <c r="C432" t="str">
        <f t="shared" si="8"/>
        <v>RPI35_D12</v>
      </c>
      <c r="D432">
        <f>Sheet1!O174</f>
        <v>3.230783397736217</v>
      </c>
      <c r="E432">
        <f>Sheet1!P174</f>
        <v>7.5487785884098777</v>
      </c>
      <c r="F432">
        <f>Sheet1!Q174</f>
        <v>2.6497941264874116</v>
      </c>
    </row>
    <row r="433" spans="3:6" x14ac:dyDescent="0.25">
      <c r="C433" t="str">
        <f t="shared" si="8"/>
        <v>RPI35_E1</v>
      </c>
      <c r="D433">
        <f>Sheet1!O175</f>
        <v>12.428712959667852</v>
      </c>
      <c r="E433">
        <f>Sheet1!P175</f>
        <v>9.13280391378186</v>
      </c>
      <c r="F433">
        <f>Sheet1!Q175</f>
        <v>3.1131883658252888</v>
      </c>
    </row>
    <row r="434" spans="3:6" x14ac:dyDescent="0.25">
      <c r="C434" t="str">
        <f t="shared" si="8"/>
        <v>RPI35_E2</v>
      </c>
      <c r="D434">
        <f>Sheet1!O176</f>
        <v>9.8319334221735755</v>
      </c>
      <c r="E434">
        <f>Sheet1!P176</f>
        <v>6.7760757114441121</v>
      </c>
      <c r="F434">
        <f>Sheet1!Q176</f>
        <v>5.1545327402265473E-2</v>
      </c>
    </row>
    <row r="435" spans="3:6" x14ac:dyDescent="0.25">
      <c r="C435" t="str">
        <f t="shared" si="8"/>
        <v>RPI35_E3</v>
      </c>
      <c r="D435">
        <f>Sheet1!O177</f>
        <v>8.454280773950849</v>
      </c>
      <c r="E435">
        <f>Sheet1!P177</f>
        <v>7.521059702456653</v>
      </c>
      <c r="F435">
        <f>Sheet1!Q177</f>
        <v>6.4136665700685818</v>
      </c>
    </row>
    <row r="436" spans="3:6" x14ac:dyDescent="0.25">
      <c r="C436" t="str">
        <f t="shared" si="8"/>
        <v>RPI35_E4</v>
      </c>
      <c r="D436">
        <f>Sheet1!O178</f>
        <v>9.0113294934851513</v>
      </c>
      <c r="E436">
        <f>Sheet1!P178</f>
        <v>7.0735087011669284</v>
      </c>
      <c r="F436">
        <f>Sheet1!Q178</f>
        <v>2.8562187043773073</v>
      </c>
    </row>
    <row r="437" spans="3:6" x14ac:dyDescent="0.25">
      <c r="C437" t="str">
        <f t="shared" si="8"/>
        <v>RPI35_E5</v>
      </c>
      <c r="D437">
        <f>Sheet1!O179</f>
        <v>7.2744172305495525</v>
      </c>
      <c r="E437">
        <f>Sheet1!P179</f>
        <v>4.9404002753956542</v>
      </c>
      <c r="F437">
        <f>Sheet1!Q179</f>
        <v>1.8748899139385322E-2</v>
      </c>
    </row>
    <row r="438" spans="3:6" x14ac:dyDescent="0.25">
      <c r="C438" t="str">
        <f t="shared" si="8"/>
        <v>RPI35_E6</v>
      </c>
      <c r="D438">
        <f>Sheet1!O180</f>
        <v>2.7007282284877148</v>
      </c>
      <c r="E438">
        <f>Sheet1!P180</f>
        <v>5.6838270256243053</v>
      </c>
      <c r="F438">
        <f>Sheet1!Q180</f>
        <v>2.353082910791469</v>
      </c>
    </row>
    <row r="439" spans="3:6" x14ac:dyDescent="0.25">
      <c r="C439" t="str">
        <f t="shared" si="8"/>
        <v>RPI35_E7</v>
      </c>
      <c r="D439">
        <f>Sheet1!O181</f>
        <v>11.272898215612093</v>
      </c>
      <c r="E439">
        <f>Sheet1!P181</f>
        <v>6.6119425328222023</v>
      </c>
      <c r="F439">
        <f>Sheet1!Q181</f>
        <v>2.554491564358806</v>
      </c>
    </row>
    <row r="440" spans="3:6" x14ac:dyDescent="0.25">
      <c r="C440" t="str">
        <f t="shared" si="8"/>
        <v>RPI35_E8</v>
      </c>
      <c r="D440">
        <f>Sheet1!O182</f>
        <v>14.961689560122959</v>
      </c>
      <c r="E440">
        <f>Sheet1!P182</f>
        <v>7.9178446541915921</v>
      </c>
      <c r="F440">
        <f>Sheet1!Q182</f>
        <v>3.6456480246814662</v>
      </c>
    </row>
    <row r="441" spans="3:6" x14ac:dyDescent="0.25">
      <c r="C441" t="str">
        <f t="shared" si="8"/>
        <v>RPI35_E9</v>
      </c>
      <c r="D441">
        <f>Sheet1!O183</f>
        <v>17.833803310532431</v>
      </c>
      <c r="E441">
        <f>Sheet1!P183</f>
        <v>12.013699363976674</v>
      </c>
      <c r="F441">
        <f>Sheet1!Q183</f>
        <v>4.2961748252840142</v>
      </c>
    </row>
    <row r="442" spans="3:6" x14ac:dyDescent="0.25">
      <c r="C442" t="str">
        <f t="shared" si="8"/>
        <v>RPI35_E10</v>
      </c>
      <c r="D442">
        <f>Sheet1!O184</f>
        <v>42.661980071590932</v>
      </c>
      <c r="E442">
        <f>Sheet1!P184</f>
        <v>8.3644613110109827</v>
      </c>
      <c r="F442">
        <f>Sheet1!Q184</f>
        <v>1.9911646789022701</v>
      </c>
    </row>
    <row r="443" spans="3:6" x14ac:dyDescent="0.25">
      <c r="C443" t="str">
        <f t="shared" si="8"/>
        <v>RPI35_E11</v>
      </c>
      <c r="D443">
        <f>Sheet1!O185</f>
        <v>0.48823868869860054</v>
      </c>
      <c r="E443">
        <f>Sheet1!P185</f>
        <v>5.5863437525528488</v>
      </c>
      <c r="F443">
        <f>Sheet1!Q185</f>
        <v>0.44162990356429183</v>
      </c>
    </row>
    <row r="444" spans="3:6" x14ac:dyDescent="0.25">
      <c r="C444" t="str">
        <f t="shared" si="8"/>
        <v>RPI35_E12</v>
      </c>
      <c r="D444">
        <f>Sheet1!O186</f>
        <v>4.4528550379480389</v>
      </c>
      <c r="E444">
        <f>Sheet1!P186</f>
        <v>8.8369281648429325</v>
      </c>
      <c r="F444">
        <f>Sheet1!Q186</f>
        <v>3.0055389130565384</v>
      </c>
    </row>
    <row r="445" spans="3:6" x14ac:dyDescent="0.25">
      <c r="C445" t="str">
        <f t="shared" si="8"/>
        <v>RPI35_F1</v>
      </c>
      <c r="D445">
        <f>Sheet1!O187</f>
        <v>8.8488773999469554</v>
      </c>
      <c r="E445">
        <f>Sheet1!P187</f>
        <v>6.0064873160461243</v>
      </c>
      <c r="F445">
        <f>Sheet1!Q187</f>
        <v>5.1095262462034512</v>
      </c>
    </row>
    <row r="446" spans="3:6" x14ac:dyDescent="0.25">
      <c r="C446" t="str">
        <f t="shared" si="8"/>
        <v>RPI35_F2</v>
      </c>
      <c r="D446">
        <f>Sheet1!O188</f>
        <v>4.0484425754843691</v>
      </c>
      <c r="E446">
        <f>Sheet1!P188</f>
        <v>5.0518987155221131</v>
      </c>
      <c r="F446">
        <f>Sheet1!Q188</f>
        <v>6.4663898707417955E-2</v>
      </c>
    </row>
    <row r="447" spans="3:6" x14ac:dyDescent="0.25">
      <c r="C447" t="str">
        <f t="shared" si="8"/>
        <v>RPI35_F3</v>
      </c>
      <c r="D447">
        <f>Sheet1!O189</f>
        <v>-0.61162578749203966</v>
      </c>
      <c r="E447">
        <f>Sheet1!P189</f>
        <v>5.3786078319820438</v>
      </c>
      <c r="F447">
        <f>Sheet1!Q189</f>
        <v>1.9869204352447205</v>
      </c>
    </row>
    <row r="448" spans="3:6" x14ac:dyDescent="0.25">
      <c r="C448" t="str">
        <f t="shared" si="8"/>
        <v>RPI35_F4</v>
      </c>
      <c r="D448">
        <f>Sheet1!O190</f>
        <v>11.697433142834271</v>
      </c>
      <c r="E448">
        <f>Sheet1!P190</f>
        <v>7.0429867818027025</v>
      </c>
      <c r="F448">
        <f>Sheet1!Q190</f>
        <v>2.2967502222458158</v>
      </c>
    </row>
    <row r="449" spans="3:6" x14ac:dyDescent="0.25">
      <c r="C449" t="str">
        <f t="shared" si="8"/>
        <v>RPI35_F5</v>
      </c>
      <c r="D449">
        <f>Sheet1!O191</f>
        <v>9.4064169113046372</v>
      </c>
      <c r="E449">
        <f>Sheet1!P191</f>
        <v>5.5281029472353964</v>
      </c>
      <c r="F449">
        <f>Sheet1!Q191</f>
        <v>2.5668384549989489</v>
      </c>
    </row>
    <row r="450" spans="3:6" x14ac:dyDescent="0.25">
      <c r="C450" t="str">
        <f t="shared" ref="C450:C480" si="9">_xlfn.CONCAT($B$385,B66)</f>
        <v>RPI35_F6</v>
      </c>
      <c r="D450">
        <f>Sheet1!O192</f>
        <v>6.029769166462331</v>
      </c>
      <c r="E450">
        <f>Sheet1!P192</f>
        <v>7.422330636758085</v>
      </c>
      <c r="F450">
        <f>Sheet1!Q192</f>
        <v>2.056757535428031</v>
      </c>
    </row>
    <row r="451" spans="3:6" x14ac:dyDescent="0.25">
      <c r="C451" t="str">
        <f t="shared" si="9"/>
        <v>RPI35_F7</v>
      </c>
      <c r="D451">
        <f>Sheet1!O193</f>
        <v>9.5202806143283887</v>
      </c>
      <c r="E451">
        <f>Sheet1!P193</f>
        <v>7.1977765157212783</v>
      </c>
      <c r="F451">
        <f>Sheet1!Q193</f>
        <v>2.2338582480475857</v>
      </c>
    </row>
    <row r="452" spans="3:6" x14ac:dyDescent="0.25">
      <c r="C452" t="str">
        <f t="shared" si="9"/>
        <v>RPI35_F8</v>
      </c>
      <c r="D452">
        <f>Sheet1!O194</f>
        <v>6.9504946271199142</v>
      </c>
      <c r="E452">
        <f>Sheet1!P194</f>
        <v>5.4493065635706088</v>
      </c>
      <c r="F452">
        <f>Sheet1!Q194</f>
        <v>1.7658339247196559</v>
      </c>
    </row>
    <row r="453" spans="3:6" x14ac:dyDescent="0.25">
      <c r="C453" t="str">
        <f t="shared" si="9"/>
        <v>RPI35_F9</v>
      </c>
      <c r="D453">
        <f>Sheet1!O195</f>
        <v>8.1313397541679642</v>
      </c>
      <c r="E453">
        <f>Sheet1!P195</f>
        <v>6.4549726618061829</v>
      </c>
      <c r="F453">
        <f>Sheet1!Q195</f>
        <v>6.9067705150093017</v>
      </c>
    </row>
    <row r="454" spans="3:6" x14ac:dyDescent="0.25">
      <c r="C454" t="str">
        <f t="shared" si="9"/>
        <v>RPI35_F10</v>
      </c>
      <c r="D454">
        <f>Sheet1!O196</f>
        <v>4.1554351929808258</v>
      </c>
      <c r="E454">
        <f>Sheet1!P196</f>
        <v>5.531217428803175</v>
      </c>
      <c r="F454">
        <f>Sheet1!Q196</f>
        <v>0.35790255141082017</v>
      </c>
    </row>
    <row r="455" spans="3:6" x14ac:dyDescent="0.25">
      <c r="C455" t="str">
        <f t="shared" si="9"/>
        <v>RPI35_F11</v>
      </c>
      <c r="D455">
        <f>Sheet1!O197</f>
        <v>5.9021632923839888</v>
      </c>
      <c r="E455">
        <f>Sheet1!P197</f>
        <v>6.4057638530352872</v>
      </c>
      <c r="F455">
        <f>Sheet1!Q197</f>
        <v>1.3035972063792927</v>
      </c>
    </row>
    <row r="456" spans="3:6" x14ac:dyDescent="0.25">
      <c r="C456" t="str">
        <f t="shared" si="9"/>
        <v>RPI35_F12</v>
      </c>
      <c r="D456">
        <f>Sheet1!O198</f>
        <v>10.201499665177391</v>
      </c>
      <c r="E456">
        <f>Sheet1!P198</f>
        <v>8.6992680795471369</v>
      </c>
      <c r="F456">
        <f>Sheet1!Q198</f>
        <v>4.2803553716513303</v>
      </c>
    </row>
    <row r="457" spans="3:6" x14ac:dyDescent="0.25">
      <c r="C457" t="str">
        <f t="shared" si="9"/>
        <v>RPI35_G1</v>
      </c>
      <c r="D457">
        <f>Sheet1!O199</f>
        <v>37.444862989080221</v>
      </c>
      <c r="E457">
        <f>Sheet1!P199</f>
        <v>24.045876004774112</v>
      </c>
      <c r="F457">
        <f>Sheet1!Q199</f>
        <v>27.783047545496522</v>
      </c>
    </row>
    <row r="458" spans="3:6" x14ac:dyDescent="0.25">
      <c r="C458" t="str">
        <f t="shared" si="9"/>
        <v>RPI35_G2</v>
      </c>
      <c r="D458">
        <f>Sheet1!O200</f>
        <v>8.4582071085378718</v>
      </c>
      <c r="E458">
        <f>Sheet1!P200</f>
        <v>11.293008329192803</v>
      </c>
      <c r="F458">
        <f>Sheet1!Q200</f>
        <v>19.070001156880426</v>
      </c>
    </row>
    <row r="459" spans="3:6" x14ac:dyDescent="0.25">
      <c r="C459" t="str">
        <f t="shared" si="9"/>
        <v>RPI35_G3</v>
      </c>
      <c r="D459">
        <f>Sheet1!O201</f>
        <v>-2.8879182643203261</v>
      </c>
      <c r="E459">
        <f>Sheet1!P201</f>
        <v>5.4667476603501663</v>
      </c>
      <c r="F459">
        <f>Sheet1!Q201</f>
        <v>1.1295832164197734</v>
      </c>
    </row>
    <row r="460" spans="3:6" x14ac:dyDescent="0.25">
      <c r="C460" t="str">
        <f t="shared" si="9"/>
        <v>RPI35_G4</v>
      </c>
      <c r="D460">
        <f>Sheet1!O202</f>
        <v>3.0815826834292324</v>
      </c>
      <c r="E460">
        <f>Sheet1!P202</f>
        <v>8.1962793063509611</v>
      </c>
      <c r="F460">
        <f>Sheet1!Q202</f>
        <v>1.8017170756425722</v>
      </c>
    </row>
    <row r="461" spans="3:6" x14ac:dyDescent="0.25">
      <c r="C461" t="str">
        <f t="shared" si="9"/>
        <v>RPI35_G5</v>
      </c>
      <c r="D461">
        <f>Sheet1!O203</f>
        <v>24.844273715667239</v>
      </c>
      <c r="E461">
        <f>Sheet1!P203</f>
        <v>15.139704513555632</v>
      </c>
      <c r="F461">
        <f>Sheet1!Q203</f>
        <v>47.237117110372239</v>
      </c>
    </row>
    <row r="462" spans="3:6" x14ac:dyDescent="0.25">
      <c r="C462" t="str">
        <f t="shared" si="9"/>
        <v>RPI35_G6</v>
      </c>
      <c r="D462">
        <f>Sheet1!O204</f>
        <v>-2.1630187411906623</v>
      </c>
      <c r="E462">
        <f>Sheet1!P204</f>
        <v>5.032277481645111</v>
      </c>
      <c r="F462">
        <f>Sheet1!Q204</f>
        <v>0.53693246569289754</v>
      </c>
    </row>
    <row r="463" spans="3:6" x14ac:dyDescent="0.25">
      <c r="C463" t="str">
        <f t="shared" si="9"/>
        <v>RPI35_G7</v>
      </c>
      <c r="D463">
        <f>Sheet1!O205</f>
        <v>5.3200841898573943</v>
      </c>
      <c r="E463">
        <f>Sheet1!P205</f>
        <v>6.0395008206645731</v>
      </c>
      <c r="F463">
        <f>Sheet1!Q205</f>
        <v>1.5848748087750559</v>
      </c>
    </row>
    <row r="464" spans="3:6" x14ac:dyDescent="0.25">
      <c r="C464" t="str">
        <f t="shared" si="9"/>
        <v>RPI35_G8</v>
      </c>
      <c r="D464">
        <f>Sheet1!O206</f>
        <v>24.359371394169536</v>
      </c>
      <c r="E464">
        <f>Sheet1!P206</f>
        <v>19.071114596562026</v>
      </c>
      <c r="F464">
        <f>Sheet1!Q206</f>
        <v>3.0375636606544107</v>
      </c>
    </row>
    <row r="465" spans="3:6" x14ac:dyDescent="0.25">
      <c r="C465" t="str">
        <f t="shared" si="9"/>
        <v>RPI35_G9</v>
      </c>
      <c r="D465">
        <f>Sheet1!O207</f>
        <v>17.290496762052715</v>
      </c>
      <c r="E465">
        <f>Sheet1!P207</f>
        <v>17.78732529432386</v>
      </c>
      <c r="F465">
        <f>Sheet1!Q207</f>
        <v>5.5883540988415064</v>
      </c>
    </row>
    <row r="466" spans="3:6" x14ac:dyDescent="0.25">
      <c r="C466" t="str">
        <f t="shared" si="9"/>
        <v>RPI35_G10</v>
      </c>
      <c r="D466">
        <f>Sheet1!O208</f>
        <v>3.8005927046783574</v>
      </c>
      <c r="E466">
        <f>Sheet1!P208</f>
        <v>7.6612113730066707</v>
      </c>
      <c r="F466">
        <f>Sheet1!Q208</f>
        <v>0.94708073914515578</v>
      </c>
    </row>
    <row r="467" spans="3:6" x14ac:dyDescent="0.25">
      <c r="C467" t="str">
        <f t="shared" si="9"/>
        <v>RPI35_G11</v>
      </c>
      <c r="D467">
        <f>Sheet1!O209</f>
        <v>13.412750565541229</v>
      </c>
      <c r="E467">
        <f>Sheet1!P209</f>
        <v>8.0797976957160564</v>
      </c>
      <c r="F467">
        <f>Sheet1!Q209</f>
        <v>0.20318057807652509</v>
      </c>
    </row>
    <row r="468" spans="3:6" x14ac:dyDescent="0.25">
      <c r="C468" t="str">
        <f t="shared" si="9"/>
        <v>RPI35_G12</v>
      </c>
      <c r="D468">
        <f>Sheet1!O210</f>
        <v>2.3326343609540334</v>
      </c>
      <c r="E468">
        <f>Sheet1!P210</f>
        <v>5.6246518758365198</v>
      </c>
      <c r="F468">
        <f>Sheet1!Q210</f>
        <v>-5.5718285033978521E-2</v>
      </c>
    </row>
    <row r="469" spans="3:6" x14ac:dyDescent="0.25">
      <c r="C469" t="str">
        <f t="shared" si="9"/>
        <v>RPI35_H1</v>
      </c>
      <c r="D469">
        <f>Sheet1!O211</f>
        <v>11.3877435022826</v>
      </c>
      <c r="E469">
        <f>Sheet1!P211</f>
        <v>9.6619543321473724</v>
      </c>
      <c r="F469">
        <f>Sheet1!Q211</f>
        <v>11.864818787691828</v>
      </c>
    </row>
    <row r="470" spans="3:6" x14ac:dyDescent="0.25">
      <c r="C470" t="str">
        <f t="shared" si="9"/>
        <v>RPI35_H2</v>
      </c>
      <c r="D470">
        <f>Sheet1!O212</f>
        <v>5.6852333064508063</v>
      </c>
      <c r="E470">
        <f>Sheet1!P212</f>
        <v>9.4906578459195714</v>
      </c>
      <c r="F470">
        <f>Sheet1!Q212</f>
        <v>3.9867308786154241</v>
      </c>
    </row>
    <row r="471" spans="3:6" x14ac:dyDescent="0.25">
      <c r="C471" t="str">
        <f t="shared" si="9"/>
        <v>RPI35_H3</v>
      </c>
      <c r="D471">
        <f>Sheet1!O213</f>
        <v>-4.1085175290620137</v>
      </c>
      <c r="E471">
        <f>Sheet1!P213</f>
        <v>5.4935322018330588</v>
      </c>
      <c r="F471">
        <f>Sheet1!Q213</f>
        <v>0.58786338958348838</v>
      </c>
    </row>
    <row r="472" spans="3:6" x14ac:dyDescent="0.25">
      <c r="C472" t="str">
        <f t="shared" si="9"/>
        <v>RPI35_H4</v>
      </c>
      <c r="D472">
        <f>Sheet1!O214</f>
        <v>46.002800013326627</v>
      </c>
      <c r="E472">
        <f>Sheet1!P214</f>
        <v>26.673252655351781</v>
      </c>
      <c r="F472">
        <f>Sheet1!Q214</f>
        <v>23.113993681859846</v>
      </c>
    </row>
    <row r="473" spans="3:6" x14ac:dyDescent="0.25">
      <c r="C473" t="str">
        <f t="shared" si="9"/>
        <v>RPI35_H5</v>
      </c>
      <c r="D473">
        <f>Sheet1!O215</f>
        <v>43.594975327832969</v>
      </c>
      <c r="E473">
        <f>Sheet1!P215</f>
        <v>37.231345170119809</v>
      </c>
      <c r="F473">
        <f>Sheet1!Q215</f>
        <v>36.148451794526082</v>
      </c>
    </row>
    <row r="474" spans="3:6" x14ac:dyDescent="0.25">
      <c r="C474" t="str">
        <f t="shared" si="9"/>
        <v>RPI35_H6</v>
      </c>
      <c r="D474">
        <f>Sheet1!O216</f>
        <v>6.9882855975200382</v>
      </c>
      <c r="E474">
        <f>Sheet1!P216</f>
        <v>14.145250548964057</v>
      </c>
      <c r="F474">
        <f>Sheet1!Q216</f>
        <v>3.6456480246814662</v>
      </c>
    </row>
    <row r="475" spans="3:6" x14ac:dyDescent="0.25">
      <c r="C475" t="str">
        <f t="shared" si="9"/>
        <v>RPI35_H7</v>
      </c>
      <c r="D475">
        <f>Sheet1!O217</f>
        <v>17.959446017317259</v>
      </c>
      <c r="E475">
        <f>Sheet1!P217</f>
        <v>10.578857705701267</v>
      </c>
      <c r="F475">
        <f>Sheet1!Q217</f>
        <v>3.8860265518317543</v>
      </c>
    </row>
    <row r="476" spans="3:6" x14ac:dyDescent="0.25">
      <c r="C476" t="str">
        <f t="shared" si="9"/>
        <v>RPI35_H8</v>
      </c>
      <c r="D476">
        <f>Sheet1!O218</f>
        <v>15.838734548499879</v>
      </c>
      <c r="E476">
        <f>Sheet1!P218</f>
        <v>9.7884022837991651</v>
      </c>
      <c r="F476">
        <f>Sheet1!Q218</f>
        <v>13.947199062218488</v>
      </c>
    </row>
    <row r="477" spans="3:6" x14ac:dyDescent="0.25">
      <c r="C477" t="str">
        <f t="shared" si="9"/>
        <v>RPI35_H9</v>
      </c>
      <c r="D477">
        <f>Sheet1!O219</f>
        <v>3.3765485692795556</v>
      </c>
      <c r="E477">
        <f>Sheet1!P219</f>
        <v>6.2008309658754825</v>
      </c>
      <c r="F477">
        <f>Sheet1!Q219</f>
        <v>0.42928301292414855</v>
      </c>
    </row>
    <row r="478" spans="3:6" x14ac:dyDescent="0.25">
      <c r="C478" t="str">
        <f t="shared" si="9"/>
        <v>RPI35_H10</v>
      </c>
      <c r="D478">
        <f>Sheet1!O220</f>
        <v>21.989828470899386</v>
      </c>
      <c r="E478">
        <f>Sheet1!P220</f>
        <v>11.099910471990556</v>
      </c>
      <c r="F478">
        <f>Sheet1!Q220</f>
        <v>11.584312865961072</v>
      </c>
    </row>
    <row r="479" spans="3:6" x14ac:dyDescent="0.25">
      <c r="C479" t="str">
        <f t="shared" si="9"/>
        <v>RPI35_H11</v>
      </c>
      <c r="D479">
        <f>Sheet1!O221</f>
        <v>2.3768056250580769</v>
      </c>
      <c r="E479">
        <f>Sheet1!P221</f>
        <v>5.6863186108785282</v>
      </c>
      <c r="F479">
        <f>Sheet1!Q221</f>
        <v>-1.3112427270035458</v>
      </c>
    </row>
    <row r="480" spans="3:6" x14ac:dyDescent="0.25">
      <c r="C480" t="str">
        <f t="shared" si="9"/>
        <v>RPI35_H12</v>
      </c>
      <c r="D480">
        <f>Sheet1!O222</f>
        <v>26.65333237663944</v>
      </c>
      <c r="E480">
        <f>Sheet1!P222</f>
        <v>16.866684542888631</v>
      </c>
      <c r="F480">
        <f>Sheet1!Q222</f>
        <v>4.2363695737458196</v>
      </c>
    </row>
    <row r="481" spans="2:6" x14ac:dyDescent="0.25">
      <c r="B481" t="s">
        <v>155</v>
      </c>
      <c r="C481" t="str">
        <f>_xlfn.CONCAT($B$481,B1)</f>
        <v>RPI36_A1</v>
      </c>
      <c r="D481">
        <f>Sheet1!R127</f>
        <v>10.882644923949432</v>
      </c>
      <c r="E481">
        <f>Sheet1!S127</f>
        <v>10.892898320699544</v>
      </c>
      <c r="F481">
        <f>Sheet1!T127</f>
        <v>6.6646878198777157</v>
      </c>
    </row>
    <row r="482" spans="2:6" x14ac:dyDescent="0.25">
      <c r="C482" t="str">
        <f t="shared" ref="C482:C545" si="10">_xlfn.CONCAT($B$481,B2)</f>
        <v>RPI36_A2</v>
      </c>
      <c r="D482">
        <f>Sheet1!R128</f>
        <v>16.165925363201801</v>
      </c>
      <c r="E482">
        <f>Sheet1!S128</f>
        <v>12.78972651873007</v>
      </c>
      <c r="F482">
        <f>Sheet1!T128</f>
        <v>12.597873121718184</v>
      </c>
    </row>
    <row r="483" spans="2:6" x14ac:dyDescent="0.25">
      <c r="C483" t="str">
        <f t="shared" si="10"/>
        <v>RPI36_A3</v>
      </c>
      <c r="D483">
        <f>Sheet1!R129</f>
        <v>11.667451276220199</v>
      </c>
      <c r="E483">
        <f>Sheet1!S129</f>
        <v>8.5985714938717361</v>
      </c>
      <c r="F483">
        <f>Sheet1!T129</f>
        <v>12.273607455295586</v>
      </c>
    </row>
    <row r="484" spans="2:6" x14ac:dyDescent="0.25">
      <c r="C484" t="str">
        <f t="shared" si="10"/>
        <v>RPI36_A4</v>
      </c>
      <c r="D484">
        <f>Sheet1!R130</f>
        <v>5.1510024049226537</v>
      </c>
      <c r="E484">
        <f>Sheet1!S130</f>
        <v>4.1442362786692675</v>
      </c>
      <c r="F484">
        <f>Sheet1!T130</f>
        <v>5.5063239821283734</v>
      </c>
    </row>
    <row r="485" spans="2:6" x14ac:dyDescent="0.25">
      <c r="C485" t="str">
        <f t="shared" si="10"/>
        <v>RPI36_A5</v>
      </c>
      <c r="D485">
        <f>Sheet1!R131</f>
        <v>10.643265169493603</v>
      </c>
      <c r="E485">
        <f>Sheet1!S131</f>
        <v>10.776209177293371</v>
      </c>
      <c r="F485">
        <f>Sheet1!T131</f>
        <v>8.5310253453041263</v>
      </c>
    </row>
    <row r="486" spans="2:6" x14ac:dyDescent="0.25">
      <c r="C486" t="str">
        <f t="shared" si="10"/>
        <v>RPI36_A6</v>
      </c>
      <c r="D486">
        <f>Sheet1!R132</f>
        <v>3.0418353331949675</v>
      </c>
      <c r="E486">
        <f>Sheet1!S132</f>
        <v>4.2823324232039095</v>
      </c>
      <c r="F486">
        <f>Sheet1!T132</f>
        <v>5.715515346248238</v>
      </c>
    </row>
    <row r="487" spans="2:6" x14ac:dyDescent="0.25">
      <c r="C487" t="str">
        <f t="shared" si="10"/>
        <v>RPI36_A7</v>
      </c>
      <c r="D487">
        <f>Sheet1!R133</f>
        <v>18.884077293667765</v>
      </c>
      <c r="E487">
        <f>Sheet1!S133</f>
        <v>8.487758782147889</v>
      </c>
      <c r="F487">
        <f>Sheet1!T133</f>
        <v>8.2783953372686589</v>
      </c>
    </row>
    <row r="488" spans="2:6" x14ac:dyDescent="0.25">
      <c r="C488" t="str">
        <f t="shared" si="10"/>
        <v>RPI36_A8</v>
      </c>
      <c r="D488">
        <f>Sheet1!R134</f>
        <v>44.551942797424886</v>
      </c>
      <c r="E488">
        <f>Sheet1!S134</f>
        <v>44.92793138936635</v>
      </c>
      <c r="F488">
        <f>Sheet1!T134</f>
        <v>27.483991559005545</v>
      </c>
    </row>
    <row r="489" spans="2:6" x14ac:dyDescent="0.25">
      <c r="C489" t="str">
        <f t="shared" si="10"/>
        <v>RPI36_A9</v>
      </c>
      <c r="D489">
        <f>Sheet1!R135</f>
        <v>2.8124729133411872</v>
      </c>
      <c r="E489">
        <f>Sheet1!S135</f>
        <v>4.2185311649386641</v>
      </c>
      <c r="F489">
        <f>Sheet1!T135</f>
        <v>4.6005901524144956</v>
      </c>
    </row>
    <row r="490" spans="2:6" x14ac:dyDescent="0.25">
      <c r="C490" t="str">
        <f t="shared" si="10"/>
        <v>RPI36_A10</v>
      </c>
      <c r="D490">
        <f>Sheet1!R136</f>
        <v>2.867050115655791</v>
      </c>
      <c r="E490">
        <f>Sheet1!S136</f>
        <v>5.5591970787491318</v>
      </c>
      <c r="F490">
        <f>Sheet1!T136</f>
        <v>4.3532947146844547</v>
      </c>
    </row>
    <row r="491" spans="2:6" x14ac:dyDescent="0.25">
      <c r="C491" t="str">
        <f t="shared" si="10"/>
        <v>RPI36_A11</v>
      </c>
      <c r="D491">
        <f>Sheet1!R137</f>
        <v>2.2673917408573527</v>
      </c>
      <c r="E491">
        <f>Sheet1!S137</f>
        <v>6.4536739298230543</v>
      </c>
      <c r="F491">
        <f>Sheet1!T137</f>
        <v>4.2629880602283379</v>
      </c>
    </row>
    <row r="492" spans="2:6" x14ac:dyDescent="0.25">
      <c r="C492" t="str">
        <f t="shared" si="10"/>
        <v>RPI36_A12</v>
      </c>
      <c r="D492">
        <f>Sheet1!R138</f>
        <v>3.2466725545402864</v>
      </c>
      <c r="E492">
        <f>Sheet1!S138</f>
        <v>3.1427244219529946</v>
      </c>
      <c r="F492">
        <f>Sheet1!T138</f>
        <v>4.2264081495625696</v>
      </c>
    </row>
    <row r="493" spans="2:6" x14ac:dyDescent="0.25">
      <c r="C493" t="str">
        <f t="shared" si="10"/>
        <v>RPI36_B1</v>
      </c>
      <c r="D493">
        <f>Sheet1!R139</f>
        <v>7.1924661117537418</v>
      </c>
      <c r="E493">
        <f>Sheet1!S139</f>
        <v>8.7563956590541832</v>
      </c>
      <c r="F493">
        <f>Sheet1!T139</f>
        <v>7.5003101541488704</v>
      </c>
    </row>
    <row r="494" spans="2:6" x14ac:dyDescent="0.25">
      <c r="C494" t="str">
        <f t="shared" si="10"/>
        <v>RPI36_B2</v>
      </c>
      <c r="D494">
        <f>Sheet1!R140</f>
        <v>11.343787740974729</v>
      </c>
      <c r="E494">
        <f>Sheet1!S140</f>
        <v>8.0558410534969909</v>
      </c>
      <c r="F494">
        <f>Sheet1!T140</f>
        <v>26.514623926362674</v>
      </c>
    </row>
    <row r="495" spans="2:6" x14ac:dyDescent="0.25">
      <c r="C495" t="str">
        <f t="shared" si="10"/>
        <v>RPI36_B3</v>
      </c>
      <c r="D495">
        <f>Sheet1!R141</f>
        <v>3.7717190578200248</v>
      </c>
      <c r="E495">
        <f>Sheet1!S141</f>
        <v>4.4565266480728329</v>
      </c>
      <c r="F495">
        <f>Sheet1!T141</f>
        <v>5.0795583576944043</v>
      </c>
    </row>
    <row r="496" spans="2:6" x14ac:dyDescent="0.25">
      <c r="C496" t="str">
        <f t="shared" si="10"/>
        <v>RPI36_B4</v>
      </c>
      <c r="D496">
        <f>Sheet1!R142</f>
        <v>6.3934973209076666</v>
      </c>
      <c r="E496">
        <f>Sheet1!S142</f>
        <v>4.1715197114800624</v>
      </c>
      <c r="F496">
        <f>Sheet1!T142</f>
        <v>7.6294829636873658</v>
      </c>
    </row>
    <row r="497" spans="3:6" x14ac:dyDescent="0.25">
      <c r="C497" t="str">
        <f t="shared" si="10"/>
        <v>RPI36_B5</v>
      </c>
      <c r="D497">
        <f>Sheet1!R143</f>
        <v>6.2321836912815893</v>
      </c>
      <c r="E497">
        <f>Sheet1!S143</f>
        <v>6.3206147267304065</v>
      </c>
      <c r="F497">
        <f>Sheet1!T143</f>
        <v>6.2482102953184953</v>
      </c>
    </row>
    <row r="498" spans="3:6" x14ac:dyDescent="0.25">
      <c r="C498" t="str">
        <f t="shared" si="10"/>
        <v>RPI36_B6</v>
      </c>
      <c r="D498">
        <f>Sheet1!R144</f>
        <v>4.9492740115572804</v>
      </c>
      <c r="E498">
        <f>Sheet1!S144</f>
        <v>4.4749954333601405</v>
      </c>
      <c r="F498">
        <f>Sheet1!T144</f>
        <v>5.4087775536863232</v>
      </c>
    </row>
    <row r="499" spans="3:6" x14ac:dyDescent="0.25">
      <c r="C499" t="str">
        <f t="shared" si="10"/>
        <v>RPI36_B7</v>
      </c>
      <c r="D499">
        <f>Sheet1!R145</f>
        <v>5.2967718946490017</v>
      </c>
      <c r="E499">
        <f>Sheet1!S145</f>
        <v>3.5091619118579849</v>
      </c>
      <c r="F499">
        <f>Sheet1!T145</f>
        <v>6.2725969024290071</v>
      </c>
    </row>
    <row r="500" spans="3:6" x14ac:dyDescent="0.25">
      <c r="C500" t="str">
        <f t="shared" si="10"/>
        <v>RPI36_B8</v>
      </c>
      <c r="D500">
        <f>Sheet1!R146</f>
        <v>8.2176884944736521</v>
      </c>
      <c r="E500">
        <f>Sheet1!S146</f>
        <v>8.1985543943534598</v>
      </c>
      <c r="F500">
        <f>Sheet1!T146</f>
        <v>9.9035340767426554</v>
      </c>
    </row>
    <row r="501" spans="3:6" x14ac:dyDescent="0.25">
      <c r="C501" t="str">
        <f t="shared" si="10"/>
        <v>RPI36_B9</v>
      </c>
      <c r="D501">
        <f>Sheet1!R147</f>
        <v>4.4670602493345735</v>
      </c>
      <c r="E501">
        <f>Sheet1!S147</f>
        <v>3.5704446994022327</v>
      </c>
      <c r="F501">
        <f>Sheet1!T147</f>
        <v>7.7034048664911072</v>
      </c>
    </row>
    <row r="502" spans="3:6" x14ac:dyDescent="0.25">
      <c r="C502" t="str">
        <f t="shared" si="10"/>
        <v>RPI36_B10</v>
      </c>
      <c r="D502">
        <f>Sheet1!R148</f>
        <v>4.8021228205065123</v>
      </c>
      <c r="E502">
        <f>Sheet1!S148</f>
        <v>6.9296648960913911</v>
      </c>
      <c r="F502">
        <f>Sheet1!T148</f>
        <v>4.9099952301291223</v>
      </c>
    </row>
    <row r="503" spans="3:6" x14ac:dyDescent="0.25">
      <c r="C503" t="str">
        <f t="shared" si="10"/>
        <v>RPI36_B11</v>
      </c>
      <c r="D503">
        <f>Sheet1!R149</f>
        <v>4.7050583024659822</v>
      </c>
      <c r="E503">
        <f>Sheet1!S149</f>
        <v>6.1695064834706157</v>
      </c>
      <c r="F503">
        <f>Sheet1!T149</f>
        <v>6.8555892286646971</v>
      </c>
    </row>
    <row r="504" spans="3:6" x14ac:dyDescent="0.25">
      <c r="C504" t="str">
        <f t="shared" si="10"/>
        <v>RPI36_B12</v>
      </c>
      <c r="D504">
        <f>Sheet1!R150</f>
        <v>3.22387448268735</v>
      </c>
      <c r="E504">
        <f>Sheet1!S150</f>
        <v>2.2062730588624646</v>
      </c>
      <c r="F504">
        <f>Sheet1!T150</f>
        <v>4.1658226725223901</v>
      </c>
    </row>
    <row r="505" spans="3:6" x14ac:dyDescent="0.25">
      <c r="C505" t="str">
        <f t="shared" si="10"/>
        <v>RPI36_C1</v>
      </c>
      <c r="D505">
        <f>Sheet1!R151</f>
        <v>4.6497902494891674</v>
      </c>
      <c r="E505">
        <f>Sheet1!S151</f>
        <v>8.4105256800373311</v>
      </c>
      <c r="F505">
        <f>Sheet1!T151</f>
        <v>5.8039167970238452</v>
      </c>
    </row>
    <row r="506" spans="3:6" x14ac:dyDescent="0.25">
      <c r="C506" t="str">
        <f t="shared" si="10"/>
        <v>RPI36_C2</v>
      </c>
      <c r="D506">
        <f>Sheet1!R152</f>
        <v>5.4826107227835408</v>
      </c>
      <c r="E506">
        <f>Sheet1!S152</f>
        <v>7.1433151622559272</v>
      </c>
      <c r="F506">
        <f>Sheet1!T152</f>
        <v>4.477513994653628</v>
      </c>
    </row>
    <row r="507" spans="3:6" x14ac:dyDescent="0.25">
      <c r="C507" t="str">
        <f t="shared" si="10"/>
        <v>RPI36_C3</v>
      </c>
      <c r="D507">
        <f>Sheet1!R153</f>
        <v>10.87849981997617</v>
      </c>
      <c r="E507">
        <f>Sheet1!S153</f>
        <v>9.0619701065350906</v>
      </c>
      <c r="F507">
        <f>Sheet1!T153</f>
        <v>10.723152700097536</v>
      </c>
    </row>
    <row r="508" spans="3:6" x14ac:dyDescent="0.25">
      <c r="C508" t="str">
        <f t="shared" si="10"/>
        <v>RPI36_C4</v>
      </c>
      <c r="D508">
        <f>Sheet1!R154</f>
        <v>6.5841721036776768</v>
      </c>
      <c r="E508">
        <f>Sheet1!S154</f>
        <v>3.9650051123583507</v>
      </c>
      <c r="F508">
        <f>Sheet1!T154</f>
        <v>7.3818064852212233</v>
      </c>
    </row>
    <row r="509" spans="3:6" x14ac:dyDescent="0.25">
      <c r="C509" t="str">
        <f t="shared" si="10"/>
        <v>RPI36_C5</v>
      </c>
      <c r="D509">
        <f>Sheet1!R155</f>
        <v>4.9990152592364137</v>
      </c>
      <c r="E509">
        <f>Sheet1!S155</f>
        <v>5.6150231797312209</v>
      </c>
      <c r="F509">
        <f>Sheet1!T155</f>
        <v>6.5968625688516038</v>
      </c>
    </row>
    <row r="510" spans="3:6" x14ac:dyDescent="0.25">
      <c r="C510" t="str">
        <f t="shared" si="10"/>
        <v>RPI36_C6</v>
      </c>
      <c r="D510">
        <f>Sheet1!R156</f>
        <v>6.705416394895563</v>
      </c>
      <c r="E510">
        <f>Sheet1!S156</f>
        <v>5.55080217634581</v>
      </c>
      <c r="F510">
        <f>Sheet1!T156</f>
        <v>6.2322065844022214</v>
      </c>
    </row>
    <row r="511" spans="3:6" x14ac:dyDescent="0.25">
      <c r="C511" t="str">
        <f t="shared" si="10"/>
        <v>RPI36_C7</v>
      </c>
      <c r="D511">
        <f>Sheet1!R157</f>
        <v>8.6346168691174974</v>
      </c>
      <c r="E511">
        <f>Sheet1!S157</f>
        <v>5.3766079514768865</v>
      </c>
      <c r="F511">
        <f>Sheet1!T157</f>
        <v>7.726267310657212</v>
      </c>
    </row>
    <row r="512" spans="3:6" x14ac:dyDescent="0.25">
      <c r="C512" t="str">
        <f t="shared" si="10"/>
        <v>RPI36_C8</v>
      </c>
      <c r="D512">
        <f>Sheet1!R158</f>
        <v>4.7019494744860362</v>
      </c>
      <c r="E512">
        <f>Sheet1!S158</f>
        <v>4.35830628995397</v>
      </c>
      <c r="F512">
        <f>Sheet1!T158</f>
        <v>7.7075963145882262</v>
      </c>
    </row>
    <row r="513" spans="3:6" x14ac:dyDescent="0.25">
      <c r="C513" t="str">
        <f t="shared" si="10"/>
        <v>RPI36_C9</v>
      </c>
      <c r="D513">
        <f>Sheet1!R159</f>
        <v>3.6173139348160492</v>
      </c>
      <c r="E513">
        <f>Sheet1!S159</f>
        <v>2.9710486678050669</v>
      </c>
      <c r="F513">
        <f>Sheet1!T159</f>
        <v>5.2975136587446103</v>
      </c>
    </row>
    <row r="514" spans="3:6" x14ac:dyDescent="0.25">
      <c r="C514" t="str">
        <f t="shared" si="10"/>
        <v>RPI36_C10</v>
      </c>
      <c r="D514">
        <f>Sheet1!R160</f>
        <v>5.378637698120909</v>
      </c>
      <c r="E514">
        <f>Sheet1!S160</f>
        <v>6.4255510067719266</v>
      </c>
      <c r="F514">
        <f>Sheet1!T160</f>
        <v>6.1041768970720307</v>
      </c>
    </row>
    <row r="515" spans="3:6" x14ac:dyDescent="0.25">
      <c r="C515" t="str">
        <f t="shared" si="10"/>
        <v>RPI36_C11</v>
      </c>
      <c r="D515">
        <f>Sheet1!R161</f>
        <v>4.4245729336086477</v>
      </c>
      <c r="E515">
        <f>Sheet1!S161</f>
        <v>4.0594477643957187</v>
      </c>
      <c r="F515">
        <f>Sheet1!T161</f>
        <v>5.164149401108995</v>
      </c>
    </row>
    <row r="516" spans="3:6" x14ac:dyDescent="0.25">
      <c r="C516" t="str">
        <f t="shared" si="10"/>
        <v>RPI36_C12</v>
      </c>
      <c r="D516">
        <f>Sheet1!R162</f>
        <v>3.4943425169426368</v>
      </c>
      <c r="E516">
        <f>Sheet1!S162</f>
        <v>4.1035210020131574</v>
      </c>
      <c r="F516">
        <f>Sheet1!T162</f>
        <v>5.0677460948752504</v>
      </c>
    </row>
    <row r="517" spans="3:6" x14ac:dyDescent="0.25">
      <c r="C517" t="str">
        <f t="shared" si="10"/>
        <v>RPI36_D1</v>
      </c>
      <c r="D517">
        <f>Sheet1!R163</f>
        <v>13.034299311403045</v>
      </c>
      <c r="E517">
        <f>Sheet1!S163</f>
        <v>9.1904121133059125</v>
      </c>
      <c r="F517">
        <f>Sheet1!T163</f>
        <v>19.84069543354039</v>
      </c>
    </row>
    <row r="518" spans="3:6" x14ac:dyDescent="0.25">
      <c r="C518" t="str">
        <f t="shared" si="10"/>
        <v>RPI36_D2</v>
      </c>
      <c r="D518">
        <f>Sheet1!R164</f>
        <v>5.0532470362199131</v>
      </c>
      <c r="E518">
        <f>Sheet1!S164</f>
        <v>7.0748967076688558</v>
      </c>
      <c r="F518">
        <f>Sheet1!T164</f>
        <v>5.6354967916668697</v>
      </c>
    </row>
    <row r="519" spans="3:6" x14ac:dyDescent="0.25">
      <c r="C519" t="str">
        <f t="shared" si="10"/>
        <v>RPI36_D3</v>
      </c>
      <c r="D519">
        <f>Sheet1!R165</f>
        <v>5.2017799285951023</v>
      </c>
      <c r="E519">
        <f>Sheet1!S165</f>
        <v>6.1212357946515166</v>
      </c>
      <c r="F519">
        <f>Sheet1!T165</f>
        <v>9.844472762646884</v>
      </c>
    </row>
    <row r="520" spans="3:6" x14ac:dyDescent="0.25">
      <c r="C520" t="str">
        <f t="shared" si="10"/>
        <v>RPI36_D4</v>
      </c>
      <c r="D520">
        <f>Sheet1!R166</f>
        <v>5.8743230482567146</v>
      </c>
      <c r="E520">
        <f>Sheet1!S166</f>
        <v>5.0038742847694051</v>
      </c>
      <c r="F520">
        <f>Sheet1!T166</f>
        <v>5.9605245395616686</v>
      </c>
    </row>
    <row r="521" spans="3:6" x14ac:dyDescent="0.25">
      <c r="C521" t="str">
        <f t="shared" si="10"/>
        <v>RPI36_D5</v>
      </c>
      <c r="D521">
        <f>Sheet1!R167</f>
        <v>5.7703500235940828</v>
      </c>
      <c r="E521">
        <f>Sheet1!S167</f>
        <v>5.4190022086136604</v>
      </c>
      <c r="F521">
        <f>Sheet1!T167</f>
        <v>3.6224585828412836</v>
      </c>
    </row>
    <row r="522" spans="3:6" x14ac:dyDescent="0.25">
      <c r="C522" t="str">
        <f t="shared" si="10"/>
        <v>RPI36_D6</v>
      </c>
      <c r="D522">
        <f>Sheet1!R168</f>
        <v>5.9686241636484043</v>
      </c>
      <c r="E522">
        <f>Sheet1!S168</f>
        <v>6.0192377304511586</v>
      </c>
      <c r="F522">
        <f>Sheet1!T168</f>
        <v>5.1523371382898402</v>
      </c>
    </row>
    <row r="523" spans="3:6" x14ac:dyDescent="0.25">
      <c r="C523" t="str">
        <f t="shared" si="10"/>
        <v>RPI36_D7</v>
      </c>
      <c r="D523">
        <f>Sheet1!R169</f>
        <v>7.1116365842751517</v>
      </c>
      <c r="E523">
        <f>Sheet1!S169</f>
        <v>4.9493074191478135</v>
      </c>
      <c r="F523">
        <f>Sheet1!T169</f>
        <v>6.497410936729044</v>
      </c>
    </row>
    <row r="524" spans="3:6" x14ac:dyDescent="0.25">
      <c r="C524" t="str">
        <f t="shared" si="10"/>
        <v>RPI36_D8</v>
      </c>
      <c r="D524">
        <f>Sheet1!R170</f>
        <v>7.4273553369052054</v>
      </c>
      <c r="E524">
        <f>Sheet1!S170</f>
        <v>5.1276990952183992</v>
      </c>
      <c r="F524">
        <f>Sheet1!T170</f>
        <v>7.7529401621843359</v>
      </c>
    </row>
    <row r="525" spans="3:6" x14ac:dyDescent="0.25">
      <c r="C525" t="str">
        <f t="shared" si="10"/>
        <v>RPI36_D9</v>
      </c>
      <c r="D525">
        <f>Sheet1!R171</f>
        <v>6.5019608748746656</v>
      </c>
      <c r="E525">
        <f>Sheet1!S171</f>
        <v>4.2407776563074666</v>
      </c>
      <c r="F525">
        <f>Sheet1!T171</f>
        <v>6.6601153310444943</v>
      </c>
    </row>
    <row r="526" spans="3:6" x14ac:dyDescent="0.25">
      <c r="C526" t="str">
        <f t="shared" si="10"/>
        <v>RPI36_D10</v>
      </c>
      <c r="D526">
        <f>Sheet1!R172</f>
        <v>11.181092410024229</v>
      </c>
      <c r="E526">
        <f>Sheet1!S172</f>
        <v>7.3170896420046851</v>
      </c>
      <c r="F526">
        <f>Sheet1!T172</f>
        <v>9.2035622445237273</v>
      </c>
    </row>
    <row r="527" spans="3:6" x14ac:dyDescent="0.25">
      <c r="C527" t="str">
        <f t="shared" si="10"/>
        <v>RPI36_D11</v>
      </c>
      <c r="D527">
        <f>Sheet1!R173</f>
        <v>4.2024644457080731</v>
      </c>
      <c r="E527">
        <f>Sheet1!S173</f>
        <v>5.3673735588332319</v>
      </c>
      <c r="F527">
        <f>Sheet1!T173</f>
        <v>5.6255897325282227</v>
      </c>
    </row>
    <row r="528" spans="3:6" x14ac:dyDescent="0.25">
      <c r="C528" t="str">
        <f t="shared" si="10"/>
        <v>RPI36_D12</v>
      </c>
      <c r="D528">
        <f>Sheet1!R174</f>
        <v>3.2297467133161373</v>
      </c>
      <c r="E528">
        <f>Sheet1!S174</f>
        <v>4.3314426022633405</v>
      </c>
      <c r="F528">
        <f>Sheet1!T174</f>
        <v>6.2786935542066358</v>
      </c>
    </row>
    <row r="529" spans="3:6" x14ac:dyDescent="0.25">
      <c r="C529" t="str">
        <f t="shared" si="10"/>
        <v>RPI36_E1</v>
      </c>
      <c r="D529">
        <f>Sheet1!R175</f>
        <v>3.9116163169175873</v>
      </c>
      <c r="E529">
        <f>Sheet1!S175</f>
        <v>7.3666195661842835</v>
      </c>
      <c r="F529">
        <f>Sheet1!T175</f>
        <v>4.3559619998371675</v>
      </c>
    </row>
    <row r="530" spans="3:6" x14ac:dyDescent="0.25">
      <c r="C530" t="str">
        <f t="shared" si="10"/>
        <v>RPI36_E2</v>
      </c>
      <c r="D530">
        <f>Sheet1!R176</f>
        <v>49.210003387377029</v>
      </c>
      <c r="E530">
        <f>Sheet1!S176</f>
        <v>36.820134648238302</v>
      </c>
      <c r="F530">
        <f>Sheet1!T176</f>
        <v>39.251672612036117</v>
      </c>
    </row>
    <row r="531" spans="3:6" x14ac:dyDescent="0.25">
      <c r="C531" t="str">
        <f t="shared" si="10"/>
        <v>RPI36_E3</v>
      </c>
      <c r="D531">
        <f>Sheet1!R177</f>
        <v>4.6452997201848003</v>
      </c>
      <c r="E531">
        <f>Sheet1!S177</f>
        <v>4.1433967884289356</v>
      </c>
      <c r="F531">
        <f>Sheet1!T177</f>
        <v>4.8997071302543755</v>
      </c>
    </row>
    <row r="532" spans="3:6" x14ac:dyDescent="0.25">
      <c r="C532" t="str">
        <f t="shared" si="10"/>
        <v>RPI36_E4</v>
      </c>
      <c r="D532">
        <f>Sheet1!R178</f>
        <v>5.6549779630049821</v>
      </c>
      <c r="E532">
        <f>Sheet1!S178</f>
        <v>4.8796297292002446</v>
      </c>
      <c r="F532">
        <f>Sheet1!T178</f>
        <v>3.9375792715974374</v>
      </c>
    </row>
    <row r="533" spans="3:6" x14ac:dyDescent="0.25">
      <c r="C533" t="str">
        <f t="shared" si="10"/>
        <v>RPI36_E5</v>
      </c>
      <c r="D533">
        <f>Sheet1!R179</f>
        <v>8.3506772469491146</v>
      </c>
      <c r="E533">
        <f>Sheet1!S179</f>
        <v>5.7711683644330032</v>
      </c>
      <c r="F533">
        <f>Sheet1!T179</f>
        <v>3.6933321597562108</v>
      </c>
    </row>
    <row r="534" spans="3:6" x14ac:dyDescent="0.25">
      <c r="C534" t="str">
        <f t="shared" si="10"/>
        <v>RPI36_E6</v>
      </c>
      <c r="D534">
        <f>Sheet1!R180</f>
        <v>18.261966272347493</v>
      </c>
      <c r="E534">
        <f>Sheet1!S180</f>
        <v>19.313824921471493</v>
      </c>
      <c r="F534">
        <f>Sheet1!T180</f>
        <v>11.501618923953426</v>
      </c>
    </row>
    <row r="535" spans="3:6" x14ac:dyDescent="0.25">
      <c r="C535" t="str">
        <f t="shared" si="10"/>
        <v>RPI36_E7</v>
      </c>
      <c r="D535">
        <f>Sheet1!R181</f>
        <v>8.4978284379998819</v>
      </c>
      <c r="E535">
        <f>Sheet1!S181</f>
        <v>5.1083908196907597</v>
      </c>
      <c r="F535">
        <f>Sheet1!T181</f>
        <v>6.433015052327848</v>
      </c>
    </row>
    <row r="536" spans="3:6" x14ac:dyDescent="0.25">
      <c r="C536" t="str">
        <f t="shared" si="10"/>
        <v>RPI36_E8</v>
      </c>
      <c r="D536">
        <f>Sheet1!R182</f>
        <v>5.4871012520879079</v>
      </c>
      <c r="E536">
        <f>Sheet1!S182</f>
        <v>4.6810902873616875</v>
      </c>
      <c r="F536">
        <f>Sheet1!T182</f>
        <v>7.1474664325186428</v>
      </c>
    </row>
    <row r="537" spans="3:6" x14ac:dyDescent="0.25">
      <c r="C537" t="str">
        <f t="shared" si="10"/>
        <v>RPI36_E9</v>
      </c>
      <c r="D537">
        <f>Sheet1!R183</f>
        <v>4.6736245973354178</v>
      </c>
      <c r="E537">
        <f>Sheet1!S183</f>
        <v>3.9662643477188491</v>
      </c>
      <c r="F537">
        <f>Sheet1!T183</f>
        <v>7.180616976559496</v>
      </c>
    </row>
    <row r="538" spans="3:6" x14ac:dyDescent="0.25">
      <c r="C538" t="str">
        <f t="shared" si="10"/>
        <v>RPI36_E10</v>
      </c>
      <c r="D538">
        <f>Sheet1!R184</f>
        <v>5.7154273959483728</v>
      </c>
      <c r="E538">
        <f>Sheet1!S184</f>
        <v>4.7641998211545715</v>
      </c>
      <c r="F538">
        <f>Sheet1!T184</f>
        <v>5.1378575903179735</v>
      </c>
    </row>
    <row r="539" spans="3:6" x14ac:dyDescent="0.25">
      <c r="C539" t="str">
        <f t="shared" si="10"/>
        <v>RPI36_E11</v>
      </c>
      <c r="D539">
        <f>Sheet1!R185</f>
        <v>3.6490930652777172</v>
      </c>
      <c r="E539">
        <f>Sheet1!S185</f>
        <v>4.306257895053375</v>
      </c>
      <c r="F539">
        <f>Sheet1!T185</f>
        <v>5.1260453274988187</v>
      </c>
    </row>
    <row r="540" spans="3:6" x14ac:dyDescent="0.25">
      <c r="C540" t="str">
        <f t="shared" si="10"/>
        <v>RPI36_E12</v>
      </c>
      <c r="D540">
        <f>Sheet1!R186</f>
        <v>6.8207884554846654</v>
      </c>
      <c r="E540">
        <f>Sheet1!S186</f>
        <v>6.0284721230948124</v>
      </c>
      <c r="F540">
        <f>Sheet1!T186</f>
        <v>8.209808004770343</v>
      </c>
    </row>
    <row r="541" spans="3:6" x14ac:dyDescent="0.25">
      <c r="C541" t="str">
        <f t="shared" si="10"/>
        <v>RPI36_F1</v>
      </c>
      <c r="D541">
        <f>Sheet1!R187</f>
        <v>4.6528990774691135</v>
      </c>
      <c r="E541">
        <f>Sheet1!S187</f>
        <v>6.1493587177026434</v>
      </c>
      <c r="F541">
        <f>Sheet1!T187</f>
        <v>4.8071142313816475</v>
      </c>
    </row>
    <row r="542" spans="3:6" x14ac:dyDescent="0.25">
      <c r="C542" t="str">
        <f t="shared" si="10"/>
        <v>RPI36_F2</v>
      </c>
      <c r="D542">
        <f>Sheet1!R188</f>
        <v>9.9102726168886015</v>
      </c>
      <c r="E542">
        <f>Sheet1!S188</f>
        <v>10.324983173114834</v>
      </c>
      <c r="F542">
        <f>Sheet1!T188</f>
        <v>10.551303328115644</v>
      </c>
    </row>
    <row r="543" spans="3:6" x14ac:dyDescent="0.25">
      <c r="C543" t="str">
        <f t="shared" si="10"/>
        <v>RPI36_F3</v>
      </c>
      <c r="D543">
        <f>Sheet1!R189</f>
        <v>7.3582702706841854</v>
      </c>
      <c r="E543">
        <f>Sheet1!S189</f>
        <v>7.4992590241567658</v>
      </c>
      <c r="F543">
        <f>Sheet1!T189</f>
        <v>5.6911287391377252</v>
      </c>
    </row>
    <row r="544" spans="3:6" x14ac:dyDescent="0.25">
      <c r="C544" t="str">
        <f t="shared" si="10"/>
        <v>RPI36_F4</v>
      </c>
      <c r="D544">
        <f>Sheet1!R190</f>
        <v>5.3841645034185905</v>
      </c>
      <c r="E544">
        <f>Sheet1!S190</f>
        <v>4.5299820441018976</v>
      </c>
      <c r="F544">
        <f>Sheet1!T190</f>
        <v>5.3958221686588637</v>
      </c>
    </row>
    <row r="545" spans="3:6" x14ac:dyDescent="0.25">
      <c r="C545" t="str">
        <f t="shared" si="10"/>
        <v>RPI36_F5</v>
      </c>
      <c r="D545">
        <f>Sheet1!R191</f>
        <v>6.8974728789899942</v>
      </c>
      <c r="E545">
        <f>Sheet1!S191</f>
        <v>7.6151086773226044</v>
      </c>
      <c r="F545">
        <f>Sheet1!T191</f>
        <v>4.9503855481559089</v>
      </c>
    </row>
    <row r="546" spans="3:6" x14ac:dyDescent="0.25">
      <c r="C546" t="str">
        <f t="shared" ref="C546:C576" si="11">_xlfn.CONCAT($B$481,B66)</f>
        <v>RPI36_F6</v>
      </c>
      <c r="D546">
        <f>Sheet1!R192</f>
        <v>4.7050583024659822</v>
      </c>
      <c r="E546">
        <f>Sheet1!S192</f>
        <v>5.0798481515194656</v>
      </c>
      <c r="F546">
        <f>Sheet1!T192</f>
        <v>5.108136412902037</v>
      </c>
    </row>
    <row r="547" spans="3:6" x14ac:dyDescent="0.25">
      <c r="C547" t="str">
        <f t="shared" si="11"/>
        <v>RPI36_F7</v>
      </c>
      <c r="D547">
        <f>Sheet1!R193</f>
        <v>6.9700121985220633</v>
      </c>
      <c r="E547">
        <f>Sheet1!S193</f>
        <v>6.3466389241807022</v>
      </c>
      <c r="F547">
        <f>Sheet1!T193</f>
        <v>6.5096042402843004</v>
      </c>
    </row>
    <row r="548" spans="3:6" x14ac:dyDescent="0.25">
      <c r="C548" t="str">
        <f t="shared" si="11"/>
        <v>RPI36_F8</v>
      </c>
      <c r="D548">
        <f>Sheet1!R194</f>
        <v>5.9472077931198895</v>
      </c>
      <c r="E548">
        <f>Sheet1!S194</f>
        <v>8.2485040636532219</v>
      </c>
      <c r="F548">
        <f>Sheet1!T194</f>
        <v>14.514126983573922</v>
      </c>
    </row>
    <row r="549" spans="3:6" x14ac:dyDescent="0.25">
      <c r="C549" t="str">
        <f t="shared" si="11"/>
        <v>RPI36_F9</v>
      </c>
      <c r="D549">
        <f>Sheet1!R195</f>
        <v>5.7447885490923056</v>
      </c>
      <c r="E549">
        <f>Sheet1!S195</f>
        <v>5.3728302453953916</v>
      </c>
      <c r="F549">
        <f>Sheet1!T195</f>
        <v>6.7534703113894254</v>
      </c>
    </row>
    <row r="550" spans="3:6" x14ac:dyDescent="0.25">
      <c r="C550" t="str">
        <f t="shared" si="11"/>
        <v>RPI36_F10</v>
      </c>
      <c r="D550">
        <f>Sheet1!R196</f>
        <v>7.2221726902287813</v>
      </c>
      <c r="E550">
        <f>Sheet1!S196</f>
        <v>4.723064799378295</v>
      </c>
      <c r="F550">
        <f>Sheet1!T196</f>
        <v>5.2007293117747642</v>
      </c>
    </row>
    <row r="551" spans="3:6" x14ac:dyDescent="0.25">
      <c r="C551" t="str">
        <f t="shared" si="11"/>
        <v>RPI36_F11</v>
      </c>
      <c r="D551">
        <f>Sheet1!R197</f>
        <v>5.7119731426373219</v>
      </c>
      <c r="E551">
        <f>Sheet1!S197</f>
        <v>5.9432638637010973</v>
      </c>
      <c r="F551">
        <f>Sheet1!T197</f>
        <v>6.3347065424135938</v>
      </c>
    </row>
    <row r="552" spans="3:6" x14ac:dyDescent="0.25">
      <c r="C552" t="str">
        <f t="shared" si="11"/>
        <v>RPI36_F12</v>
      </c>
      <c r="D552">
        <f>Sheet1!R198</f>
        <v>6.9206163761740358</v>
      </c>
      <c r="E552">
        <f>Sheet1!S198</f>
        <v>4.5652406341958489</v>
      </c>
      <c r="F552">
        <f>Sheet1!T198</f>
        <v>6.5839071838241434</v>
      </c>
    </row>
    <row r="553" spans="3:6" x14ac:dyDescent="0.25">
      <c r="C553" t="str">
        <f t="shared" si="11"/>
        <v>RPI36_G1</v>
      </c>
      <c r="D553">
        <f>Sheet1!R199</f>
        <v>7.1544693253321823</v>
      </c>
      <c r="E553">
        <f>Sheet1!S199</f>
        <v>7.419087706205044</v>
      </c>
      <c r="F553">
        <f>Sheet1!T199</f>
        <v>5.99786653169964</v>
      </c>
    </row>
    <row r="554" spans="3:6" x14ac:dyDescent="0.25">
      <c r="C554" t="str">
        <f t="shared" si="11"/>
        <v>RPI36_G2</v>
      </c>
      <c r="D554">
        <f>Sheet1!R200</f>
        <v>40.433781999989982</v>
      </c>
      <c r="E554">
        <f>Sheet1!S200</f>
        <v>15.434540520896556</v>
      </c>
      <c r="F554">
        <f>Sheet1!T200</f>
        <v>60.091552550913448</v>
      </c>
    </row>
    <row r="555" spans="3:6" x14ac:dyDescent="0.25">
      <c r="C555" t="str">
        <f t="shared" si="11"/>
        <v>RPI36_G3</v>
      </c>
      <c r="D555">
        <f>Sheet1!R201</f>
        <v>4.7924509112355702</v>
      </c>
      <c r="E555">
        <f>Sheet1!S201</f>
        <v>3.4348670255885878</v>
      </c>
      <c r="F555">
        <f>Sheet1!T201</f>
        <v>7.4225778439841115</v>
      </c>
    </row>
    <row r="556" spans="3:6" x14ac:dyDescent="0.25">
      <c r="C556" t="str">
        <f t="shared" si="11"/>
        <v>RPI36_G4</v>
      </c>
      <c r="D556">
        <f>Sheet1!R202</f>
        <v>47.912240418415202</v>
      </c>
      <c r="E556">
        <f>Sheet1!S202</f>
        <v>44.579542939628496</v>
      </c>
      <c r="F556">
        <f>Sheet1!T202</f>
        <v>27.540766628684707</v>
      </c>
    </row>
    <row r="557" spans="3:6" x14ac:dyDescent="0.25">
      <c r="C557" t="str">
        <f t="shared" si="11"/>
        <v>RPI36_G5</v>
      </c>
      <c r="D557">
        <f>Sheet1!R203</f>
        <v>4.5313093609201198</v>
      </c>
      <c r="E557">
        <f>Sheet1!S203</f>
        <v>5.6687505551124797</v>
      </c>
      <c r="F557">
        <f>Sheet1!T203</f>
        <v>4.8688428306301326</v>
      </c>
    </row>
    <row r="558" spans="3:6" x14ac:dyDescent="0.25">
      <c r="C558" t="str">
        <f t="shared" si="11"/>
        <v>RPI36_G6</v>
      </c>
      <c r="D558">
        <f>Sheet1!R204</f>
        <v>3.2939958249016841</v>
      </c>
      <c r="E558">
        <f>Sheet1!S204</f>
        <v>3.5083224216176525</v>
      </c>
      <c r="F558">
        <f>Sheet1!T204</f>
        <v>5.3169467362858001</v>
      </c>
    </row>
    <row r="559" spans="3:6" x14ac:dyDescent="0.25">
      <c r="C559" t="str">
        <f t="shared" si="11"/>
        <v>RPI36_G7</v>
      </c>
      <c r="D559">
        <f>Sheet1!R205</f>
        <v>3.7409762033516714</v>
      </c>
      <c r="E559">
        <f>Sheet1!S205</f>
        <v>4.1576681225145826</v>
      </c>
      <c r="F559">
        <f>Sheet1!T205</f>
        <v>5.8366863003285969</v>
      </c>
    </row>
    <row r="560" spans="3:6" x14ac:dyDescent="0.25">
      <c r="C560" t="str">
        <f t="shared" si="11"/>
        <v>RPI36_G8</v>
      </c>
      <c r="D560">
        <f>Sheet1!R206</f>
        <v>6.6332225006945995</v>
      </c>
      <c r="E560">
        <f>Sheet1!S206</f>
        <v>5.1549825280291941</v>
      </c>
      <c r="F560">
        <f>Sheet1!T206</f>
        <v>7.5993807455353277</v>
      </c>
    </row>
    <row r="561" spans="3:6" x14ac:dyDescent="0.25">
      <c r="C561" t="str">
        <f t="shared" si="11"/>
        <v>RPI36_G9</v>
      </c>
      <c r="D561">
        <f>Sheet1!R207</f>
        <v>14.657452942265866</v>
      </c>
      <c r="E561">
        <f>Sheet1!S207</f>
        <v>5.7061078708072603</v>
      </c>
      <c r="F561">
        <f>Sheet1!T207</f>
        <v>12.995679650208418</v>
      </c>
    </row>
    <row r="562" spans="3:6" x14ac:dyDescent="0.25">
      <c r="C562" t="str">
        <f t="shared" si="11"/>
        <v>RPI36_G10</v>
      </c>
      <c r="D562">
        <f>Sheet1!R208</f>
        <v>9.0349648278683006</v>
      </c>
      <c r="E562">
        <f>Sheet1!S208</f>
        <v>6.3546140814638585</v>
      </c>
      <c r="F562">
        <f>Sheet1!T208</f>
        <v>5.6835079244156903</v>
      </c>
    </row>
    <row r="563" spans="3:6" x14ac:dyDescent="0.25">
      <c r="C563" t="str">
        <f t="shared" si="11"/>
        <v>RPI36_G11</v>
      </c>
      <c r="D563">
        <f>Sheet1!R209</f>
        <v>28.215742613471804</v>
      </c>
      <c r="E563">
        <f>Sheet1!S209</f>
        <v>7.1428954171357617</v>
      </c>
      <c r="F563">
        <f>Sheet1!T209</f>
        <v>9.9069634433675731</v>
      </c>
    </row>
    <row r="564" spans="3:6" x14ac:dyDescent="0.25">
      <c r="C564" t="str">
        <f t="shared" si="11"/>
        <v>RPI36_G12</v>
      </c>
      <c r="D564">
        <f>Sheet1!R210</f>
        <v>8.3693302148287874</v>
      </c>
      <c r="E564">
        <f>Sheet1!S210</f>
        <v>9.9262253089570542</v>
      </c>
      <c r="F564">
        <f>Sheet1!T210</f>
        <v>9.6730044314010932</v>
      </c>
    </row>
    <row r="565" spans="3:6" x14ac:dyDescent="0.25">
      <c r="C565" t="str">
        <f t="shared" si="11"/>
        <v>RPI36_H1</v>
      </c>
      <c r="D565">
        <f>Sheet1!R211</f>
        <v>5.111623917176674</v>
      </c>
      <c r="E565">
        <f>Sheet1!S211</f>
        <v>5.2200430216549378</v>
      </c>
      <c r="F565">
        <f>Sheet1!T211</f>
        <v>6.510747362492606</v>
      </c>
    </row>
    <row r="566" spans="3:6" x14ac:dyDescent="0.25">
      <c r="C566" t="str">
        <f t="shared" si="11"/>
        <v>RPI36_H2</v>
      </c>
      <c r="D566">
        <f>Sheet1!R212</f>
        <v>11.195600273930644</v>
      </c>
      <c r="E566">
        <f>Sheet1!S212</f>
        <v>5.3816448929188789</v>
      </c>
      <c r="F566">
        <f>Sheet1!T212</f>
        <v>8.3161183701427337</v>
      </c>
    </row>
    <row r="567" spans="3:6" x14ac:dyDescent="0.25">
      <c r="C567" t="str">
        <f t="shared" si="11"/>
        <v>RPI36_H3</v>
      </c>
      <c r="D567">
        <f>Sheet1!R213</f>
        <v>30.506603409360764</v>
      </c>
      <c r="E567">
        <f>Sheet1!S213</f>
        <v>21.895257410492896</v>
      </c>
      <c r="F567">
        <f>Sheet1!T213</f>
        <v>29.24287559685126</v>
      </c>
    </row>
    <row r="568" spans="3:6" x14ac:dyDescent="0.25">
      <c r="C568" t="str">
        <f t="shared" si="11"/>
        <v>RPI36_H4</v>
      </c>
      <c r="D568">
        <f>Sheet1!R214</f>
        <v>1.7613436307883945</v>
      </c>
      <c r="E568">
        <f>Sheet1!S214</f>
        <v>2.6583385532813351</v>
      </c>
      <c r="F568">
        <f>Sheet1!T214</f>
        <v>4.3475791036429285</v>
      </c>
    </row>
    <row r="569" spans="3:6" x14ac:dyDescent="0.25">
      <c r="C569" t="str">
        <f t="shared" si="11"/>
        <v>RPI36_H5</v>
      </c>
      <c r="D569">
        <f>Sheet1!R215</f>
        <v>2.7350976391736461</v>
      </c>
      <c r="E569">
        <f>Sheet1!S215</f>
        <v>2.7359914005120602</v>
      </c>
      <c r="F569">
        <f>Sheet1!T215</f>
        <v>3.6716128377984107</v>
      </c>
    </row>
    <row r="570" spans="3:6" x14ac:dyDescent="0.25">
      <c r="C570" t="str">
        <f t="shared" si="11"/>
        <v>RPI36_H6</v>
      </c>
      <c r="D570">
        <f>Sheet1!R216</f>
        <v>28.630253010797915</v>
      </c>
      <c r="E570">
        <f>Sheet1!S216</f>
        <v>14.780997368797966</v>
      </c>
      <c r="F570">
        <f>Sheet1!T216</f>
        <v>23.072301916419395</v>
      </c>
    </row>
    <row r="571" spans="3:6" x14ac:dyDescent="0.25">
      <c r="C571" t="str">
        <f t="shared" si="11"/>
        <v>RPI36_H7</v>
      </c>
      <c r="D571">
        <f>Sheet1!R217</f>
        <v>3.840113273378833</v>
      </c>
      <c r="E571">
        <f>Sheet1!S217</f>
        <v>2.4585398760822801</v>
      </c>
      <c r="F571">
        <f>Sheet1!T217</f>
        <v>5.6095860216119489</v>
      </c>
    </row>
    <row r="572" spans="3:6" x14ac:dyDescent="0.25">
      <c r="C572" t="str">
        <f t="shared" si="11"/>
        <v>RPI36_H8</v>
      </c>
      <c r="D572">
        <f>Sheet1!R218</f>
        <v>7.6266657529528423</v>
      </c>
      <c r="E572">
        <f>Sheet1!S218</f>
        <v>13.515885576617393</v>
      </c>
      <c r="F572">
        <f>Sheet1!T218</f>
        <v>11.934862240901126</v>
      </c>
    </row>
    <row r="573" spans="3:6" x14ac:dyDescent="0.25">
      <c r="C573" t="str">
        <f t="shared" si="11"/>
        <v>RPI36_H9</v>
      </c>
      <c r="D573">
        <f>Sheet1!R219</f>
        <v>5.3893458833851664</v>
      </c>
      <c r="E573">
        <f>Sheet1!S219</f>
        <v>4.7725947235578934</v>
      </c>
      <c r="F573">
        <f>Sheet1!T219</f>
        <v>8.9257835479055458</v>
      </c>
    </row>
    <row r="574" spans="3:6" x14ac:dyDescent="0.25">
      <c r="C574" t="str">
        <f t="shared" si="11"/>
        <v>RPI36_H10</v>
      </c>
      <c r="D574">
        <f>Sheet1!R220</f>
        <v>5.3047166772644188</v>
      </c>
      <c r="E574">
        <f>Sheet1!S220</f>
        <v>3.9154751881787528</v>
      </c>
      <c r="F574">
        <f>Sheet1!T220</f>
        <v>5.7997253489267262</v>
      </c>
    </row>
    <row r="575" spans="3:6" x14ac:dyDescent="0.25">
      <c r="C575" t="str">
        <f t="shared" si="11"/>
        <v>RPI36_H11</v>
      </c>
      <c r="D575">
        <f>Sheet1!R221</f>
        <v>2.5983092080560302</v>
      </c>
      <c r="E575">
        <f>Sheet1!S221</f>
        <v>2.9353703325909501</v>
      </c>
      <c r="F575">
        <f>Sheet1!T221</f>
        <v>4.5415288383187233</v>
      </c>
    </row>
    <row r="576" spans="3:6" x14ac:dyDescent="0.25">
      <c r="C576" t="str">
        <f t="shared" si="11"/>
        <v>RPI36_H12</v>
      </c>
      <c r="D576">
        <f>Sheet1!R222</f>
        <v>34.90939467962626</v>
      </c>
      <c r="E576">
        <f>Sheet1!S222</f>
        <v>15.558785076465718</v>
      </c>
      <c r="F576">
        <f>Sheet1!T222</f>
        <v>12.411925242500526</v>
      </c>
    </row>
    <row r="577" spans="2:6" x14ac:dyDescent="0.25">
      <c r="B577" t="s">
        <v>156</v>
      </c>
      <c r="C577" t="str">
        <f>_xlfn.CONCAT($B$577,B1)</f>
        <v>RPI37_A1</v>
      </c>
      <c r="D577">
        <f>Sheet1!U127</f>
        <v>29.720881499705143</v>
      </c>
      <c r="E577">
        <f>Sheet1!V127</f>
        <v>17.129901552503689</v>
      </c>
      <c r="F577">
        <f>Sheet1!W127</f>
        <v>7.9319190102808417</v>
      </c>
    </row>
    <row r="578" spans="2:6" x14ac:dyDescent="0.25">
      <c r="C578" t="str">
        <f t="shared" ref="C578:C641" si="12">_xlfn.CONCAT($B$577,B2)</f>
        <v>RPI37_A2</v>
      </c>
      <c r="D578">
        <f>Sheet1!U128</f>
        <v>11.399331598638675</v>
      </c>
      <c r="E578">
        <f>Sheet1!V128</f>
        <v>11.644448211302802</v>
      </c>
      <c r="F578">
        <f>Sheet1!W128</f>
        <v>14.945825067710931</v>
      </c>
    </row>
    <row r="579" spans="2:6" x14ac:dyDescent="0.25">
      <c r="C579" t="str">
        <f t="shared" si="12"/>
        <v>RPI37_A3</v>
      </c>
      <c r="D579">
        <f>Sheet1!U129</f>
        <v>15.538410476385444</v>
      </c>
      <c r="E579">
        <f>Sheet1!V129</f>
        <v>11.727057082744397</v>
      </c>
      <c r="F579">
        <f>Sheet1!W129</f>
        <v>14.213071008791704</v>
      </c>
    </row>
    <row r="580" spans="2:6" x14ac:dyDescent="0.25">
      <c r="C580" t="str">
        <f t="shared" si="12"/>
        <v>RPI37_A4</v>
      </c>
      <c r="D580">
        <f>Sheet1!U130</f>
        <v>13.686826924980561</v>
      </c>
      <c r="E580">
        <f>Sheet1!V130</f>
        <v>9.4042899916219209</v>
      </c>
      <c r="F580">
        <f>Sheet1!W130</f>
        <v>1.5294874716101394</v>
      </c>
    </row>
    <row r="581" spans="2:6" x14ac:dyDescent="0.25">
      <c r="C581" t="str">
        <f t="shared" si="12"/>
        <v>RPI37_A5</v>
      </c>
      <c r="D581">
        <f>Sheet1!U131</f>
        <v>13.168731957027632</v>
      </c>
      <c r="E581">
        <f>Sheet1!V131</f>
        <v>14.510714393267261</v>
      </c>
      <c r="F581">
        <f>Sheet1!W131</f>
        <v>6.2001599949751984</v>
      </c>
    </row>
    <row r="582" spans="2:6" x14ac:dyDescent="0.25">
      <c r="C582" t="str">
        <f t="shared" si="12"/>
        <v>RPI37_A6</v>
      </c>
      <c r="D582">
        <f>Sheet1!U132</f>
        <v>12.028771537774471</v>
      </c>
      <c r="E582">
        <f>Sheet1!V132</f>
        <v>4.5255072311889384</v>
      </c>
      <c r="F582">
        <f>Sheet1!W132</f>
        <v>4.2410723532304084</v>
      </c>
    </row>
    <row r="583" spans="2:6" x14ac:dyDescent="0.25">
      <c r="C583" t="str">
        <f t="shared" si="12"/>
        <v>RPI37_A7</v>
      </c>
      <c r="D583">
        <f>Sheet1!U133</f>
        <v>10.147268759419092</v>
      </c>
      <c r="E583">
        <f>Sheet1!V133</f>
        <v>3.8680004218415887</v>
      </c>
      <c r="F583">
        <f>Sheet1!W133</f>
        <v>3.0908910398075413</v>
      </c>
    </row>
    <row r="584" spans="2:6" x14ac:dyDescent="0.25">
      <c r="C584" t="str">
        <f t="shared" si="12"/>
        <v>RPI37_A8</v>
      </c>
      <c r="D584">
        <f>Sheet1!U134</f>
        <v>8.6656989387817625</v>
      </c>
      <c r="E584">
        <f>Sheet1!V134</f>
        <v>4.6589523312099761</v>
      </c>
      <c r="F584">
        <f>Sheet1!W134</f>
        <v>3.6747251052281733</v>
      </c>
    </row>
    <row r="585" spans="2:6" x14ac:dyDescent="0.25">
      <c r="C585" t="str">
        <f t="shared" si="12"/>
        <v>RPI37_A9</v>
      </c>
      <c r="D585">
        <f>Sheet1!U135</f>
        <v>11.410693330392027</v>
      </c>
      <c r="E585">
        <f>Sheet1!V135</f>
        <v>7.9285441796245708</v>
      </c>
      <c r="F585">
        <f>Sheet1!W135</f>
        <v>8.4711898958287879</v>
      </c>
    </row>
    <row r="586" spans="2:6" x14ac:dyDescent="0.25">
      <c r="C586" t="str">
        <f t="shared" si="12"/>
        <v>RPI37_A10</v>
      </c>
      <c r="D586">
        <f>Sheet1!U136</f>
        <v>11.708749426721674</v>
      </c>
      <c r="E586">
        <f>Sheet1!V136</f>
        <v>6.6512839365660739</v>
      </c>
      <c r="F586">
        <f>Sheet1!W136</f>
        <v>5.162796858445204</v>
      </c>
    </row>
    <row r="587" spans="2:6" x14ac:dyDescent="0.25">
      <c r="C587" t="str">
        <f t="shared" si="12"/>
        <v>RPI37_A11</v>
      </c>
      <c r="D587">
        <f>Sheet1!U137</f>
        <v>9.9230639194862444</v>
      </c>
      <c r="E587">
        <f>Sheet1!V137</f>
        <v>4.4148636748689754</v>
      </c>
      <c r="F587">
        <f>Sheet1!W137</f>
        <v>0.5620716047537293</v>
      </c>
    </row>
    <row r="588" spans="2:6" x14ac:dyDescent="0.25">
      <c r="C588" t="str">
        <f t="shared" si="12"/>
        <v>RPI37_A12</v>
      </c>
      <c r="D588">
        <f>Sheet1!U138</f>
        <v>26.92135079567878</v>
      </c>
      <c r="E588">
        <f>Sheet1!V138</f>
        <v>25.666276200067898</v>
      </c>
      <c r="F588">
        <f>Sheet1!W138</f>
        <v>52.647967512656642</v>
      </c>
    </row>
    <row r="589" spans="2:6" x14ac:dyDescent="0.25">
      <c r="C589" t="str">
        <f t="shared" si="12"/>
        <v>RPI37_B1</v>
      </c>
      <c r="D589">
        <f>Sheet1!U139</f>
        <v>34.637102829381305</v>
      </c>
      <c r="E589">
        <f>Sheet1!V139</f>
        <v>40.494007930136505</v>
      </c>
      <c r="F589">
        <f>Sheet1!W139</f>
        <v>32.998989734108918</v>
      </c>
    </row>
    <row r="590" spans="2:6" x14ac:dyDescent="0.25">
      <c r="C590" t="str">
        <f t="shared" si="12"/>
        <v>RPI37_B2</v>
      </c>
      <c r="D590">
        <f>Sheet1!U140</f>
        <v>30.870310028752762</v>
      </c>
      <c r="E590">
        <f>Sheet1!V140</f>
        <v>36.673441074912368</v>
      </c>
      <c r="F590">
        <f>Sheet1!W140</f>
        <v>22.907967901925641</v>
      </c>
    </row>
    <row r="591" spans="2:6" x14ac:dyDescent="0.25">
      <c r="C591" t="str">
        <f t="shared" si="12"/>
        <v>RPI37_B3</v>
      </c>
      <c r="D591">
        <f>Sheet1!U141</f>
        <v>8.5149666308539373</v>
      </c>
      <c r="E591">
        <f>Sheet1!V141</f>
        <v>6.1485285877473217</v>
      </c>
      <c r="F591">
        <f>Sheet1!W141</f>
        <v>9.2135334997839102</v>
      </c>
    </row>
    <row r="592" spans="2:6" x14ac:dyDescent="0.25">
      <c r="C592" t="str">
        <f t="shared" si="12"/>
        <v>RPI37_B4</v>
      </c>
      <c r="D592">
        <f>Sheet1!U142</f>
        <v>17.31500659821819</v>
      </c>
      <c r="E592">
        <f>Sheet1!V142</f>
        <v>8.3972841107909026</v>
      </c>
      <c r="F592">
        <f>Sheet1!W142</f>
        <v>6.5707677060682954</v>
      </c>
    </row>
    <row r="593" spans="3:6" x14ac:dyDescent="0.25">
      <c r="C593" t="str">
        <f t="shared" si="12"/>
        <v>RPI37_B5</v>
      </c>
      <c r="D593">
        <f>Sheet1!U143</f>
        <v>13.243719386599764</v>
      </c>
      <c r="E593">
        <f>Sheet1!V143</f>
        <v>11.997685240770252</v>
      </c>
      <c r="F593">
        <f>Sheet1!W143</f>
        <v>0.66699250926410381</v>
      </c>
    </row>
    <row r="594" spans="3:6" x14ac:dyDescent="0.25">
      <c r="C594" t="str">
        <f t="shared" si="12"/>
        <v>RPI37_B6</v>
      </c>
      <c r="D594">
        <f>Sheet1!U144</f>
        <v>11.906064834838251</v>
      </c>
      <c r="E594">
        <f>Sheet1!V144</f>
        <v>4.7598771967721039</v>
      </c>
      <c r="F594">
        <f>Sheet1!W144</f>
        <v>2.5471074271838781</v>
      </c>
    </row>
    <row r="595" spans="3:6" x14ac:dyDescent="0.25">
      <c r="C595" t="str">
        <f t="shared" si="12"/>
        <v>RPI37_B7</v>
      </c>
      <c r="D595">
        <f>Sheet1!U145</f>
        <v>29.811396629340198</v>
      </c>
      <c r="E595">
        <f>Sheet1!V145</f>
        <v>9.8117274118542177</v>
      </c>
      <c r="F595">
        <f>Sheet1!W145</f>
        <v>6.1245718164569718</v>
      </c>
    </row>
    <row r="596" spans="3:6" x14ac:dyDescent="0.25">
      <c r="C596" t="str">
        <f t="shared" si="12"/>
        <v>RPI37_B8</v>
      </c>
      <c r="D596">
        <f>Sheet1!U146</f>
        <v>9.551535291151577</v>
      </c>
      <c r="E596">
        <f>Sheet1!V146</f>
        <v>4.1711488143263535</v>
      </c>
      <c r="F596">
        <f>Sheet1!W146</f>
        <v>-0.29929517582337795</v>
      </c>
    </row>
    <row r="597" spans="3:6" x14ac:dyDescent="0.25">
      <c r="C597" t="str">
        <f t="shared" si="12"/>
        <v>RPI37_B9</v>
      </c>
      <c r="D597">
        <f>Sheet1!U147</f>
        <v>9.1201682089159135</v>
      </c>
      <c r="E597">
        <f>Sheet1!V147</f>
        <v>3.7749252680454028</v>
      </c>
      <c r="F597">
        <f>Sheet1!W147</f>
        <v>-2.4445328094414109</v>
      </c>
    </row>
    <row r="598" spans="3:6" x14ac:dyDescent="0.25">
      <c r="C598" t="str">
        <f t="shared" si="12"/>
        <v>RPI37_B10</v>
      </c>
      <c r="D598">
        <f>Sheet1!U148</f>
        <v>53.365402727217841</v>
      </c>
      <c r="E598">
        <f>Sheet1!V148</f>
        <v>11.42652526084828</v>
      </c>
      <c r="F598">
        <f>Sheet1!W148</f>
        <v>15.866985482041262</v>
      </c>
    </row>
    <row r="599" spans="3:6" x14ac:dyDescent="0.25">
      <c r="C599" t="str">
        <f t="shared" si="12"/>
        <v>RPI37_B11</v>
      </c>
      <c r="D599">
        <f>Sheet1!U149</f>
        <v>9.1254703504008106</v>
      </c>
      <c r="E599">
        <f>Sheet1!V149</f>
        <v>3.6896998260151608</v>
      </c>
      <c r="F599">
        <f>Sheet1!W149</f>
        <v>0.85483477379074246</v>
      </c>
    </row>
    <row r="600" spans="3:6" x14ac:dyDescent="0.25">
      <c r="C600" t="str">
        <f t="shared" si="12"/>
        <v>RPI37_B12</v>
      </c>
      <c r="D600">
        <f>Sheet1!U150</f>
        <v>13.659180044380733</v>
      </c>
      <c r="E600">
        <f>Sheet1!V150</f>
        <v>6.1780584558192029</v>
      </c>
      <c r="F600">
        <f>Sheet1!W150</f>
        <v>6.4523086203307756</v>
      </c>
    </row>
    <row r="601" spans="3:6" x14ac:dyDescent="0.25">
      <c r="C601" t="str">
        <f t="shared" si="12"/>
        <v>RPI37_C1</v>
      </c>
      <c r="D601">
        <f>Sheet1!U151</f>
        <v>42.167279911112388</v>
      </c>
      <c r="E601">
        <f>Sheet1!V151</f>
        <v>47.04141513453002</v>
      </c>
      <c r="F601">
        <f>Sheet1!W151</f>
        <v>55.158736039407586</v>
      </c>
    </row>
    <row r="602" spans="3:6" x14ac:dyDescent="0.25">
      <c r="C602" t="str">
        <f t="shared" si="12"/>
        <v>RPI37_C2</v>
      </c>
      <c r="D602">
        <f>Sheet1!U152</f>
        <v>64.81689216142307</v>
      </c>
      <c r="E602">
        <f>Sheet1!V152</f>
        <v>49.382872015571408</v>
      </c>
      <c r="F602">
        <f>Sheet1!W152</f>
        <v>12.193625642409224</v>
      </c>
    </row>
    <row r="603" spans="3:6" x14ac:dyDescent="0.25">
      <c r="C603" t="str">
        <f t="shared" si="12"/>
        <v>RPI37_C3</v>
      </c>
      <c r="D603">
        <f>Sheet1!U153</f>
        <v>11.371305993647068</v>
      </c>
      <c r="E603">
        <f>Sheet1!V153</f>
        <v>7.3685980736539447</v>
      </c>
      <c r="F603">
        <f>Sheet1!W153</f>
        <v>12.665205621821448</v>
      </c>
    </row>
    <row r="604" spans="3:6" x14ac:dyDescent="0.25">
      <c r="C604" t="str">
        <f t="shared" si="12"/>
        <v>RPI37_C4</v>
      </c>
      <c r="D604">
        <f>Sheet1!U154</f>
        <v>11.122105343856843</v>
      </c>
      <c r="E604">
        <f>Sheet1!V154</f>
        <v>3.6295187024762616</v>
      </c>
      <c r="F604">
        <f>Sheet1!W154</f>
        <v>3.3058096667884698</v>
      </c>
    </row>
    <row r="605" spans="3:6" x14ac:dyDescent="0.25">
      <c r="C605" t="str">
        <f t="shared" si="12"/>
        <v>RPI37_C5</v>
      </c>
      <c r="D605">
        <f>Sheet1!U155</f>
        <v>15.972049904971776</v>
      </c>
      <c r="E605">
        <f>Sheet1!V155</f>
        <v>9.8117274118542177</v>
      </c>
      <c r="F605">
        <f>Sheet1!W155</f>
        <v>9.4182984908444798</v>
      </c>
    </row>
    <row r="606" spans="3:6" x14ac:dyDescent="0.25">
      <c r="C606" t="str">
        <f t="shared" si="12"/>
        <v>RPI37_C6</v>
      </c>
      <c r="D606">
        <f>Sheet1!U156</f>
        <v>9.1440278455979556</v>
      </c>
      <c r="E606">
        <f>Sheet1!V156</f>
        <v>4.2832875538398296</v>
      </c>
      <c r="F606">
        <f>Sheet1!W156</f>
        <v>2.4647501580520808</v>
      </c>
    </row>
    <row r="607" spans="3:6" x14ac:dyDescent="0.25">
      <c r="C607" t="str">
        <f t="shared" si="12"/>
        <v>RPI37_C7</v>
      </c>
      <c r="D607">
        <f>Sheet1!U157</f>
        <v>15.127494511305816</v>
      </c>
      <c r="E607">
        <f>Sheet1!V157</f>
        <v>5.8296807717306702</v>
      </c>
      <c r="F607">
        <f>Sheet1!W157</f>
        <v>3.3768851182309803</v>
      </c>
    </row>
    <row r="608" spans="3:6" x14ac:dyDescent="0.25">
      <c r="C608" t="str">
        <f t="shared" si="12"/>
        <v>RPI37_C8</v>
      </c>
      <c r="D608">
        <f>Sheet1!U158</f>
        <v>9.0830532185216235</v>
      </c>
      <c r="E608">
        <f>Sheet1!V158</f>
        <v>4.0519079546436902</v>
      </c>
      <c r="F608">
        <f>Sheet1!W158</f>
        <v>-0.91923105784973058</v>
      </c>
    </row>
    <row r="609" spans="3:6" x14ac:dyDescent="0.25">
      <c r="C609" t="str">
        <f t="shared" si="12"/>
        <v>RPI37_C9</v>
      </c>
      <c r="D609">
        <f>Sheet1!U159</f>
        <v>10.010927978378847</v>
      </c>
      <c r="E609">
        <f>Sheet1!V159</f>
        <v>4.3371141488062985</v>
      </c>
      <c r="F609">
        <f>Sheet1!W159</f>
        <v>-1.0455874159697505</v>
      </c>
    </row>
    <row r="610" spans="3:6" x14ac:dyDescent="0.25">
      <c r="C610" t="str">
        <f t="shared" si="12"/>
        <v>RPI37_C10</v>
      </c>
      <c r="D610">
        <f>Sheet1!U160</f>
        <v>49.681550568388772</v>
      </c>
      <c r="E610">
        <f>Sheet1!V160</f>
        <v>30.450488623511177</v>
      </c>
      <c r="F610">
        <f>Sheet1!W160</f>
        <v>16.689994082474794</v>
      </c>
    </row>
    <row r="611" spans="3:6" x14ac:dyDescent="0.25">
      <c r="C611" t="str">
        <f t="shared" si="12"/>
        <v>RPI37_C11</v>
      </c>
      <c r="D611">
        <f>Sheet1!U161</f>
        <v>9.9067787706397716</v>
      </c>
      <c r="E611">
        <f>Sheet1!V161</f>
        <v>4.1386285798674445</v>
      </c>
      <c r="F611">
        <f>Sheet1!W161</f>
        <v>0.98062704102629805</v>
      </c>
    </row>
    <row r="612" spans="3:6" x14ac:dyDescent="0.25">
      <c r="C612" t="str">
        <f t="shared" si="12"/>
        <v>RPI37_C12</v>
      </c>
      <c r="D612">
        <f>Sheet1!U162</f>
        <v>21.37796187321749</v>
      </c>
      <c r="E612">
        <f>Sheet1!V162</f>
        <v>11.556606198683912</v>
      </c>
      <c r="F612">
        <f>Sheet1!W162</f>
        <v>3.1145828569550442</v>
      </c>
    </row>
    <row r="613" spans="3:6" x14ac:dyDescent="0.25">
      <c r="C613" t="str">
        <f t="shared" si="12"/>
        <v>RPI37_D1</v>
      </c>
      <c r="D613">
        <f>Sheet1!U163</f>
        <v>16.185650461934827</v>
      </c>
      <c r="E613">
        <f>Sheet1!V163</f>
        <v>6.296925519703489</v>
      </c>
      <c r="F613">
        <f>Sheet1!W163</f>
        <v>1.3467220250436807</v>
      </c>
    </row>
    <row r="614" spans="3:6" x14ac:dyDescent="0.25">
      <c r="C614" t="str">
        <f t="shared" si="12"/>
        <v>RPI37_D2</v>
      </c>
      <c r="D614">
        <f>Sheet1!U164</f>
        <v>11.714809016990129</v>
      </c>
      <c r="E614">
        <f>Sheet1!V164</f>
        <v>3.8474416529307844</v>
      </c>
      <c r="F614">
        <f>Sheet1!W164</f>
        <v>-1.2509164979147851</v>
      </c>
    </row>
    <row r="615" spans="3:6" x14ac:dyDescent="0.25">
      <c r="C615" t="str">
        <f t="shared" si="12"/>
        <v>RPI37_D3</v>
      </c>
      <c r="D615">
        <f>Sheet1!U165</f>
        <v>45.148219598800637</v>
      </c>
      <c r="E615">
        <f>Sheet1!V165</f>
        <v>30.638507910095441</v>
      </c>
      <c r="F615">
        <f>Sheet1!W165</f>
        <v>42.870580212235552</v>
      </c>
    </row>
    <row r="616" spans="3:6" x14ac:dyDescent="0.25">
      <c r="C616" t="str">
        <f t="shared" si="12"/>
        <v>RPI37_D4</v>
      </c>
      <c r="D616">
        <f>Sheet1!U166</f>
        <v>11.132709626826639</v>
      </c>
      <c r="E616">
        <f>Sheet1!V166</f>
        <v>4.1502162496171708</v>
      </c>
      <c r="F616">
        <f>Sheet1!W166</f>
        <v>4.8344959636869351</v>
      </c>
    </row>
    <row r="617" spans="3:6" x14ac:dyDescent="0.25">
      <c r="C617" t="str">
        <f t="shared" si="12"/>
        <v>RPI37_D5</v>
      </c>
      <c r="D617">
        <f>Sheet1!U167</f>
        <v>10.387758748198411</v>
      </c>
      <c r="E617">
        <f>Sheet1!V167</f>
        <v>3.7483857663605469</v>
      </c>
      <c r="F617">
        <f>Sheet1!W167</f>
        <v>1.0201134029388048</v>
      </c>
    </row>
    <row r="618" spans="3:6" x14ac:dyDescent="0.25">
      <c r="C618" t="str">
        <f t="shared" si="12"/>
        <v>RPI37_D6</v>
      </c>
      <c r="D618">
        <f>Sheet1!U168</f>
        <v>15.181652099330137</v>
      </c>
      <c r="E618">
        <f>Sheet1!V168</f>
        <v>4.9807905136136528</v>
      </c>
      <c r="F618">
        <f>Sheet1!W168</f>
        <v>5.9547804602331924</v>
      </c>
    </row>
    <row r="619" spans="3:6" x14ac:dyDescent="0.25">
      <c r="C619" t="str">
        <f t="shared" si="12"/>
        <v>RPI37_D7</v>
      </c>
      <c r="D619">
        <f>Sheet1!U169</f>
        <v>13.02368051497648</v>
      </c>
      <c r="E619">
        <f>Sheet1!V169</f>
        <v>5.2024514220519578</v>
      </c>
      <c r="F619">
        <f>Sheet1!W169</f>
        <v>5.4493550277531089</v>
      </c>
    </row>
    <row r="620" spans="3:6" x14ac:dyDescent="0.25">
      <c r="C620" t="str">
        <f t="shared" si="12"/>
        <v>RPI37_D8</v>
      </c>
      <c r="D620">
        <f>Sheet1!U170</f>
        <v>11.655349287480911</v>
      </c>
      <c r="E620">
        <f>Sheet1!V170</f>
        <v>4.3505707975479151</v>
      </c>
      <c r="F620">
        <f>Sheet1!W170</f>
        <v>2.5014160655422639</v>
      </c>
    </row>
    <row r="621" spans="3:6" x14ac:dyDescent="0.25">
      <c r="C621" t="str">
        <f t="shared" si="12"/>
        <v>RPI37_D9</v>
      </c>
      <c r="D621">
        <f>Sheet1!U171</f>
        <v>10.664985002980243</v>
      </c>
      <c r="E621">
        <f>Sheet1!V171</f>
        <v>5.1519889892708939</v>
      </c>
      <c r="F621">
        <f>Sheet1!W171</f>
        <v>3.3035533032506113</v>
      </c>
    </row>
    <row r="622" spans="3:6" x14ac:dyDescent="0.25">
      <c r="C622" t="str">
        <f t="shared" si="12"/>
        <v>RPI37_D10</v>
      </c>
      <c r="D622">
        <f>Sheet1!U172</f>
        <v>12.152614413886027</v>
      </c>
      <c r="E622">
        <f>Sheet1!V172</f>
        <v>5.2454379388654573</v>
      </c>
      <c r="F622">
        <f>Sheet1!W172</f>
        <v>1.6468183755787305</v>
      </c>
    </row>
    <row r="623" spans="3:6" x14ac:dyDescent="0.25">
      <c r="C623" t="str">
        <f t="shared" si="12"/>
        <v>RPI37_D11</v>
      </c>
      <c r="D623">
        <f>Sheet1!U173</f>
        <v>10.204834866969417</v>
      </c>
      <c r="E623">
        <f>Sheet1!V173</f>
        <v>4.3423472899835938</v>
      </c>
      <c r="F623">
        <f>Sheet1!W173</f>
        <v>1.6558438297301605</v>
      </c>
    </row>
    <row r="624" spans="3:6" x14ac:dyDescent="0.25">
      <c r="C624" t="str">
        <f t="shared" si="12"/>
        <v>RPI37_D12</v>
      </c>
      <c r="D624">
        <f>Sheet1!U174</f>
        <v>10.618401902791494</v>
      </c>
      <c r="E624">
        <f>Sheet1!V174</f>
        <v>4.2758116378722644</v>
      </c>
      <c r="F624">
        <f>Sheet1!W174</f>
        <v>2.0343488132057583</v>
      </c>
    </row>
    <row r="625" spans="3:6" x14ac:dyDescent="0.25">
      <c r="C625" t="str">
        <f t="shared" si="12"/>
        <v>RPI37_E1</v>
      </c>
      <c r="D625">
        <f>Sheet1!U175</f>
        <v>26.981946698363334</v>
      </c>
      <c r="E625">
        <f>Sheet1!V175</f>
        <v>24.62301212679419</v>
      </c>
      <c r="F625">
        <f>Sheet1!W175</f>
        <v>37.692225892852555</v>
      </c>
    </row>
    <row r="626" spans="3:6" x14ac:dyDescent="0.25">
      <c r="C626" t="str">
        <f t="shared" si="12"/>
        <v>RPI37_E2</v>
      </c>
      <c r="D626">
        <f>Sheet1!U176</f>
        <v>10.605146549079247</v>
      </c>
      <c r="E626">
        <f>Sheet1!V176</f>
        <v>3.211614999889373</v>
      </c>
      <c r="F626">
        <f>Sheet1!W176</f>
        <v>-2.9161127888536322</v>
      </c>
    </row>
    <row r="627" spans="3:6" x14ac:dyDescent="0.25">
      <c r="C627" t="str">
        <f t="shared" si="12"/>
        <v>RPI37_E3</v>
      </c>
      <c r="D627">
        <f>Sheet1!U177</f>
        <v>8.0267908898515046</v>
      </c>
      <c r="E627">
        <f>Sheet1!V177</f>
        <v>4.6925939530640184</v>
      </c>
      <c r="F627">
        <f>Sheet1!W177</f>
        <v>0.30089752524672142</v>
      </c>
    </row>
    <row r="628" spans="3:6" x14ac:dyDescent="0.25">
      <c r="C628" t="str">
        <f t="shared" si="12"/>
        <v>RPI37_E4</v>
      </c>
      <c r="D628">
        <f>Sheet1!U178</f>
        <v>14.897230081104514</v>
      </c>
      <c r="E628">
        <f>Sheet1!V178</f>
        <v>5.4207481683048586</v>
      </c>
      <c r="F628">
        <f>Sheet1!W178</f>
        <v>4.0052823635242989</v>
      </c>
    </row>
    <row r="629" spans="3:6" x14ac:dyDescent="0.25">
      <c r="C629" t="str">
        <f t="shared" si="12"/>
        <v>RPI37_E5</v>
      </c>
      <c r="D629">
        <f>Sheet1!U179</f>
        <v>8.2619787371459275</v>
      </c>
      <c r="E629">
        <f>Sheet1!V179</f>
        <v>3.4990639688422509</v>
      </c>
      <c r="F629">
        <f>Sheet1!W179</f>
        <v>-0.6084169805098576</v>
      </c>
    </row>
    <row r="630" spans="3:6" x14ac:dyDescent="0.25">
      <c r="C630" t="str">
        <f t="shared" si="12"/>
        <v>RPI37_E6</v>
      </c>
      <c r="D630">
        <f>Sheet1!U180</f>
        <v>16.651481463822332</v>
      </c>
      <c r="E630">
        <f>Sheet1!V180</f>
        <v>5.3194495069443519</v>
      </c>
      <c r="F630">
        <f>Sheet1!W180</f>
        <v>4.0504096342814497</v>
      </c>
    </row>
    <row r="631" spans="3:6" x14ac:dyDescent="0.25">
      <c r="C631" t="str">
        <f t="shared" si="12"/>
        <v>RPI37_E7</v>
      </c>
      <c r="D631">
        <f>Sheet1!U181</f>
        <v>18.392856217219681</v>
      </c>
      <c r="E631">
        <f>Sheet1!V181</f>
        <v>9.8113536160558397</v>
      </c>
      <c r="F631">
        <f>Sheet1!W181</f>
        <v>5.3607927588922006</v>
      </c>
    </row>
    <row r="632" spans="3:6" x14ac:dyDescent="0.25">
      <c r="C632" t="str">
        <f t="shared" si="12"/>
        <v>RPI37_E8</v>
      </c>
      <c r="D632">
        <f>Sheet1!U182</f>
        <v>17.218053153922906</v>
      </c>
      <c r="E632">
        <f>Sheet1!V182</f>
        <v>7.2717849618739763</v>
      </c>
      <c r="F632">
        <f>Sheet1!W182</f>
        <v>5.0398250456319698</v>
      </c>
    </row>
    <row r="633" spans="3:6" x14ac:dyDescent="0.25">
      <c r="C633" t="str">
        <f t="shared" si="12"/>
        <v>RPI37_E9</v>
      </c>
      <c r="D633">
        <f>Sheet1!U183</f>
        <v>18.125098072232312</v>
      </c>
      <c r="E633">
        <f>Sheet1!V183</f>
        <v>5.6173647582518207</v>
      </c>
      <c r="F633">
        <f>Sheet1!W183</f>
        <v>7.5951567522556083</v>
      </c>
    </row>
    <row r="634" spans="3:6" x14ac:dyDescent="0.25">
      <c r="C634" t="str">
        <f t="shared" si="12"/>
        <v>RPI37_E10</v>
      </c>
      <c r="D634">
        <f>Sheet1!U184</f>
        <v>11.770102778189784</v>
      </c>
      <c r="E634">
        <f>Sheet1!V184</f>
        <v>4.7266093707164396</v>
      </c>
      <c r="F634">
        <f>Sheet1!W184</f>
        <v>-0.36642199107463891</v>
      </c>
    </row>
    <row r="635" spans="3:6" x14ac:dyDescent="0.25">
      <c r="C635" t="str">
        <f t="shared" si="12"/>
        <v>RPI37_E11</v>
      </c>
      <c r="D635">
        <f>Sheet1!U185</f>
        <v>11.712157946247681</v>
      </c>
      <c r="E635">
        <f>Sheet1!V185</f>
        <v>6.5683012693261009</v>
      </c>
      <c r="F635">
        <f>Sheet1!W185</f>
        <v>1.3111842993224245</v>
      </c>
    </row>
    <row r="636" spans="3:6" x14ac:dyDescent="0.25">
      <c r="C636" t="str">
        <f t="shared" si="12"/>
        <v>RPI37_E12</v>
      </c>
      <c r="D636">
        <f>Sheet1!U186</f>
        <v>12.371138387942198</v>
      </c>
      <c r="E636">
        <f>Sheet1!V186</f>
        <v>6.5084939415855807</v>
      </c>
      <c r="F636">
        <f>Sheet1!W186</f>
        <v>5.2846404894895107</v>
      </c>
    </row>
    <row r="637" spans="3:6" x14ac:dyDescent="0.25">
      <c r="C637" t="str">
        <f t="shared" si="12"/>
        <v>RPI37_F1</v>
      </c>
      <c r="D637">
        <f>Sheet1!U187</f>
        <v>15.23694586052979</v>
      </c>
      <c r="E637">
        <f>Sheet1!V187</f>
        <v>6.0804977524424793</v>
      </c>
      <c r="F637">
        <f>Sheet1!W187</f>
        <v>4.3177887135175661</v>
      </c>
    </row>
    <row r="638" spans="3:6" x14ac:dyDescent="0.25">
      <c r="C638" t="str">
        <f t="shared" si="12"/>
        <v>RPI37_F2</v>
      </c>
      <c r="D638">
        <f>Sheet1!U188</f>
        <v>23.930942998196077</v>
      </c>
      <c r="E638">
        <f>Sheet1!V188</f>
        <v>11.408956858324501</v>
      </c>
      <c r="F638">
        <f>Sheet1!W188</f>
        <v>7.7818708350133168</v>
      </c>
    </row>
    <row r="639" spans="3:6" x14ac:dyDescent="0.25">
      <c r="C639" t="str">
        <f t="shared" si="12"/>
        <v>RPI37_F3</v>
      </c>
      <c r="D639">
        <f>Sheet1!U189</f>
        <v>8.9637550351114097</v>
      </c>
      <c r="E639">
        <f>Sheet1!V189</f>
        <v>5.4637346851183581</v>
      </c>
      <c r="F639">
        <f>Sheet1!W189</f>
        <v>0.56545615006051575</v>
      </c>
    </row>
    <row r="640" spans="3:6" x14ac:dyDescent="0.25">
      <c r="C640" t="str">
        <f t="shared" si="12"/>
        <v>RPI37_F4</v>
      </c>
      <c r="D640">
        <f>Sheet1!U190</f>
        <v>11.645123728902893</v>
      </c>
      <c r="E640">
        <f>Sheet1!V190</f>
        <v>4.9994803035325655</v>
      </c>
      <c r="F640">
        <f>Sheet1!W190</f>
        <v>-0.27898790398265949</v>
      </c>
    </row>
    <row r="641" spans="3:6" x14ac:dyDescent="0.25">
      <c r="C641" t="str">
        <f t="shared" si="12"/>
        <v>RPI37_F5</v>
      </c>
      <c r="D641">
        <f>Sheet1!U191</f>
        <v>8.2237275735763031</v>
      </c>
      <c r="E641">
        <f>Sheet1!V191</f>
        <v>3.5599926839779066</v>
      </c>
      <c r="F641">
        <f>Sheet1!W191</f>
        <v>-1.6965482966416439</v>
      </c>
    </row>
    <row r="642" spans="3:6" x14ac:dyDescent="0.25">
      <c r="C642" t="str">
        <f t="shared" ref="C642:C672" si="13">_xlfn.CONCAT($B$577,B66)</f>
        <v>RPI37_F6</v>
      </c>
      <c r="D642">
        <f>Sheet1!U192</f>
        <v>11.080066936369434</v>
      </c>
      <c r="E642">
        <f>Sheet1!V192</f>
        <v>7.4747560803933695</v>
      </c>
      <c r="F642">
        <f>Sheet1!W192</f>
        <v>3.3520651193145472</v>
      </c>
    </row>
    <row r="643" spans="3:6" x14ac:dyDescent="0.25">
      <c r="C643" t="str">
        <f t="shared" si="13"/>
        <v>RPI37_F7</v>
      </c>
      <c r="D643">
        <f>Sheet1!U193</f>
        <v>21.687000976908713</v>
      </c>
      <c r="E643">
        <f>Sheet1!V193</f>
        <v>9.0050760789539446</v>
      </c>
      <c r="F643">
        <f>Sheet1!W193</f>
        <v>10.769296159136667</v>
      </c>
    </row>
    <row r="644" spans="3:6" x14ac:dyDescent="0.25">
      <c r="C644" t="str">
        <f t="shared" si="13"/>
        <v>RPI37_F8</v>
      </c>
      <c r="D644">
        <f>Sheet1!U194</f>
        <v>49.233898337306641</v>
      </c>
      <c r="E644">
        <f>Sheet1!V194</f>
        <v>17.460337038270069</v>
      </c>
      <c r="F644">
        <f>Sheet1!W194</f>
        <v>16.083596381675584</v>
      </c>
    </row>
    <row r="645" spans="3:6" x14ac:dyDescent="0.25">
      <c r="C645" t="str">
        <f t="shared" si="13"/>
        <v>RPI37_F9</v>
      </c>
      <c r="D645">
        <f>Sheet1!U195</f>
        <v>10.529022946331777</v>
      </c>
      <c r="E645">
        <f>Sheet1!V195</f>
        <v>4.0586362790144985</v>
      </c>
      <c r="F645">
        <f>Sheet1!W195</f>
        <v>0.98965249517772813</v>
      </c>
    </row>
    <row r="646" spans="3:6" x14ac:dyDescent="0.25">
      <c r="C646" t="str">
        <f t="shared" si="13"/>
        <v>RPI37_F10</v>
      </c>
      <c r="D646">
        <f>Sheet1!U196</f>
        <v>12.20374220677612</v>
      </c>
      <c r="E646">
        <f>Sheet1!V196</f>
        <v>4.2739426588803733</v>
      </c>
      <c r="F646">
        <f>Sheet1!W196</f>
        <v>-1.0517924156988594</v>
      </c>
    </row>
    <row r="647" spans="3:6" x14ac:dyDescent="0.25">
      <c r="C647" t="str">
        <f t="shared" si="13"/>
        <v>RPI37_F11</v>
      </c>
      <c r="D647">
        <f>Sheet1!U197</f>
        <v>10.536597434167346</v>
      </c>
      <c r="E647">
        <f>Sheet1!V197</f>
        <v>4.0848019849009765</v>
      </c>
      <c r="F647">
        <f>Sheet1!W197</f>
        <v>-0.98861423663884884</v>
      </c>
    </row>
    <row r="648" spans="3:6" x14ac:dyDescent="0.25">
      <c r="C648" t="str">
        <f t="shared" si="13"/>
        <v>RPI37_F12</v>
      </c>
      <c r="D648">
        <f>Sheet1!U198</f>
        <v>13.217208679175274</v>
      </c>
      <c r="E648">
        <f>Sheet1!V198</f>
        <v>4.3617846714992634</v>
      </c>
      <c r="F648">
        <f>Sheet1!W198</f>
        <v>0.89037249951199771</v>
      </c>
    </row>
    <row r="649" spans="3:6" x14ac:dyDescent="0.25">
      <c r="C649" t="str">
        <f t="shared" si="13"/>
        <v>RPI37_G1</v>
      </c>
      <c r="D649">
        <f>Sheet1!U199</f>
        <v>12.167763389557166</v>
      </c>
      <c r="E649">
        <f>Sheet1!V199</f>
        <v>5.5127019347059099</v>
      </c>
      <c r="F649">
        <f>Sheet1!W199</f>
        <v>4.0379996348232323</v>
      </c>
    </row>
    <row r="650" spans="3:6" x14ac:dyDescent="0.25">
      <c r="C650" t="str">
        <f t="shared" si="13"/>
        <v>RPI37_G2</v>
      </c>
      <c r="D650">
        <f>Sheet1!U200</f>
        <v>12.738879772359081</v>
      </c>
      <c r="E650">
        <f>Sheet1!V200</f>
        <v>9.4405481840646104</v>
      </c>
      <c r="F650">
        <f>Sheet1!W200</f>
        <v>8.4136526256134214</v>
      </c>
    </row>
    <row r="651" spans="3:6" x14ac:dyDescent="0.25">
      <c r="C651" t="str">
        <f t="shared" si="13"/>
        <v>RPI37_G3</v>
      </c>
      <c r="D651">
        <f>Sheet1!U201</f>
        <v>18.645465386535914</v>
      </c>
      <c r="E651">
        <f>Sheet1!V201</f>
        <v>8.5927793133427279</v>
      </c>
      <c r="F651">
        <f>Sheet1!W201</f>
        <v>16.147338651620057</v>
      </c>
    </row>
    <row r="652" spans="3:6" x14ac:dyDescent="0.25">
      <c r="C652" t="str">
        <f t="shared" si="13"/>
        <v>RPI37_G4</v>
      </c>
      <c r="D652">
        <f>Sheet1!U202</f>
        <v>17.096103899770242</v>
      </c>
      <c r="E652">
        <f>Sheet1!V202</f>
        <v>7.8900432123916104</v>
      </c>
      <c r="F652">
        <f>Sheet1!W202</f>
        <v>4.6827555157660186</v>
      </c>
    </row>
    <row r="653" spans="3:6" x14ac:dyDescent="0.25">
      <c r="C653" t="str">
        <f t="shared" si="13"/>
        <v>RPI37_G5</v>
      </c>
      <c r="D653">
        <f>Sheet1!U203</f>
        <v>52.795801241983042</v>
      </c>
      <c r="E653">
        <f>Sheet1!V203</f>
        <v>13.245041819958489</v>
      </c>
      <c r="F653">
        <f>Sheet1!W203</f>
        <v>18.073709022065909</v>
      </c>
    </row>
    <row r="654" spans="3:6" x14ac:dyDescent="0.25">
      <c r="C654" t="str">
        <f t="shared" si="13"/>
        <v>RPI37_G6</v>
      </c>
      <c r="D654">
        <f>Sheet1!U204</f>
        <v>7.963165192032724</v>
      </c>
      <c r="E654">
        <f>Sheet1!V204</f>
        <v>3.9539734554685868</v>
      </c>
      <c r="F654">
        <f>Sheet1!W204</f>
        <v>-0.83574560694900168</v>
      </c>
    </row>
    <row r="655" spans="3:6" x14ac:dyDescent="0.25">
      <c r="C655" t="str">
        <f t="shared" si="13"/>
        <v>RPI37_G7</v>
      </c>
      <c r="D655">
        <f>Sheet1!U205</f>
        <v>37.413152621117405</v>
      </c>
      <c r="E655">
        <f>Sheet1!V205</f>
        <v>20.243620552994553</v>
      </c>
      <c r="F655">
        <f>Sheet1!W205</f>
        <v>50.112378986989249</v>
      </c>
    </row>
    <row r="656" spans="3:6" x14ac:dyDescent="0.25">
      <c r="C656" t="str">
        <f t="shared" si="13"/>
        <v>RPI37_G8</v>
      </c>
      <c r="D656">
        <f>Sheet1!U206</f>
        <v>12.484755705475735</v>
      </c>
      <c r="E656">
        <f>Sheet1!V206</f>
        <v>5.8965902196403777</v>
      </c>
      <c r="F656">
        <f>Sheet1!W206</f>
        <v>2.6446951501962168</v>
      </c>
    </row>
    <row r="657" spans="3:6" x14ac:dyDescent="0.25">
      <c r="C657" t="str">
        <f t="shared" si="13"/>
        <v>RPI37_G9</v>
      </c>
      <c r="D657">
        <f>Sheet1!U207</f>
        <v>18.481099000504067</v>
      </c>
      <c r="E657">
        <f>Sheet1!V207</f>
        <v>7.0082589240173068</v>
      </c>
      <c r="F657">
        <f>Sheet1!W207</f>
        <v>2.5234156100363756</v>
      </c>
    </row>
    <row r="658" spans="3:6" x14ac:dyDescent="0.25">
      <c r="C658" t="str">
        <f t="shared" si="13"/>
        <v>RPI37_G10</v>
      </c>
      <c r="D658">
        <f>Sheet1!U208</f>
        <v>15.105149772190888</v>
      </c>
      <c r="E658">
        <f>Sheet1!V208</f>
        <v>7.6657657333646574</v>
      </c>
      <c r="F658">
        <f>Sheet1!W208</f>
        <v>3.8541060064878447</v>
      </c>
    </row>
    <row r="659" spans="3:6" x14ac:dyDescent="0.25">
      <c r="C659" t="str">
        <f t="shared" si="13"/>
        <v>RPI37_G11</v>
      </c>
      <c r="D659">
        <f>Sheet1!U209</f>
        <v>11.511434018605097</v>
      </c>
      <c r="E659">
        <f>Sheet1!V209</f>
        <v>4.8708945488904458</v>
      </c>
      <c r="F659">
        <f>Sheet1!W209</f>
        <v>-1.706137841677539</v>
      </c>
    </row>
    <row r="660" spans="3:6" x14ac:dyDescent="0.25">
      <c r="C660" t="str">
        <f t="shared" si="13"/>
        <v>RPI37_G12</v>
      </c>
      <c r="D660">
        <f>Sheet1!U210</f>
        <v>11.630353477623533</v>
      </c>
      <c r="E660">
        <f>Sheet1!V210</f>
        <v>4.1786247302939179</v>
      </c>
      <c r="F660">
        <f>Sheet1!W210</f>
        <v>3.0852501309628968</v>
      </c>
    </row>
    <row r="661" spans="3:6" x14ac:dyDescent="0.25">
      <c r="C661" t="str">
        <f t="shared" si="13"/>
        <v>RPI37_H1</v>
      </c>
      <c r="D661">
        <f>Sheet1!U211</f>
        <v>12.159431452938039</v>
      </c>
      <c r="E661">
        <f>Sheet1!V211</f>
        <v>6.6998773903552475</v>
      </c>
      <c r="F661">
        <f>Sheet1!W211</f>
        <v>3.5252410208451126</v>
      </c>
    </row>
    <row r="662" spans="3:6" x14ac:dyDescent="0.25">
      <c r="C662" t="str">
        <f t="shared" si="13"/>
        <v>RPI37_H2</v>
      </c>
      <c r="D662">
        <f>Sheet1!U212</f>
        <v>9.9249575414451368</v>
      </c>
      <c r="E662">
        <f>Sheet1!V212</f>
        <v>3.4194454637876825</v>
      </c>
      <c r="F662">
        <f>Sheet1!W212</f>
        <v>0.30258979790011464</v>
      </c>
    </row>
    <row r="663" spans="3:6" x14ac:dyDescent="0.25">
      <c r="C663" t="str">
        <f t="shared" si="13"/>
        <v>RPI37_H3</v>
      </c>
      <c r="D663">
        <f>Sheet1!U213</f>
        <v>54.611784700560747</v>
      </c>
      <c r="E663">
        <f>Sheet1!V213</f>
        <v>26.984280185149622</v>
      </c>
      <c r="F663">
        <f>Sheet1!W213</f>
        <v>42.352744780297257</v>
      </c>
    </row>
    <row r="664" spans="3:6" x14ac:dyDescent="0.25">
      <c r="C664" t="str">
        <f t="shared" si="13"/>
        <v>RPI37_H4</v>
      </c>
      <c r="D664">
        <f>Sheet1!U214</f>
        <v>50.106858060355989</v>
      </c>
      <c r="E664">
        <f>Sheet1!V214</f>
        <v>35.863425579826689</v>
      </c>
      <c r="F664">
        <f>Sheet1!W214</f>
        <v>31.238462083695595</v>
      </c>
    </row>
    <row r="665" spans="3:6" x14ac:dyDescent="0.25">
      <c r="C665" t="str">
        <f t="shared" si="13"/>
        <v>RPI37_H5</v>
      </c>
      <c r="D665">
        <f>Sheet1!U215</f>
        <v>16.85826498173337</v>
      </c>
      <c r="E665">
        <f>Sheet1!V215</f>
        <v>6.3462665650894179</v>
      </c>
      <c r="F665">
        <f>Sheet1!W215</f>
        <v>10.937959333591516</v>
      </c>
    </row>
    <row r="666" spans="3:6" x14ac:dyDescent="0.25">
      <c r="C666" t="str">
        <f t="shared" si="13"/>
        <v>RPI37_H6</v>
      </c>
      <c r="D666">
        <f>Sheet1!U216</f>
        <v>7.2814612868314992</v>
      </c>
      <c r="E666">
        <f>Sheet1!V216</f>
        <v>3.9341622781545396</v>
      </c>
      <c r="F666">
        <f>Sheet1!W216</f>
        <v>-1.9103387418536444</v>
      </c>
    </row>
    <row r="667" spans="3:6" x14ac:dyDescent="0.25">
      <c r="C667" t="str">
        <f t="shared" si="13"/>
        <v>RPI37_H7</v>
      </c>
      <c r="D667">
        <f>Sheet1!U217</f>
        <v>56.790964850853996</v>
      </c>
      <c r="E667">
        <f>Sheet1!V217</f>
        <v>35.5950401965911</v>
      </c>
      <c r="F667">
        <f>Sheet1!W217</f>
        <v>48.879276313550115</v>
      </c>
    </row>
    <row r="668" spans="3:6" x14ac:dyDescent="0.25">
      <c r="C668" t="str">
        <f t="shared" si="13"/>
        <v>RPI37_H8</v>
      </c>
      <c r="D668">
        <f>Sheet1!U218</f>
        <v>19.583186980579377</v>
      </c>
      <c r="E668">
        <f>Sheet1!V218</f>
        <v>20.055601266410289</v>
      </c>
      <c r="F668">
        <f>Sheet1!W218</f>
        <v>41.377995731942811</v>
      </c>
    </row>
    <row r="669" spans="3:6" x14ac:dyDescent="0.25">
      <c r="C669" t="str">
        <f t="shared" si="13"/>
        <v>RPI37_H9</v>
      </c>
      <c r="D669">
        <f>Sheet1!U219</f>
        <v>13.995487304280005</v>
      </c>
      <c r="E669">
        <f>Sheet1!V219</f>
        <v>12.120290262638321</v>
      </c>
      <c r="F669">
        <f>Sheet1!W219</f>
        <v>19.994438483667121</v>
      </c>
    </row>
    <row r="670" spans="3:6" x14ac:dyDescent="0.25">
      <c r="C670" t="str">
        <f t="shared" si="13"/>
        <v>RPI37_H10</v>
      </c>
      <c r="D670">
        <f>Sheet1!U220</f>
        <v>26.068084741001915</v>
      </c>
      <c r="E670">
        <f>Sheet1!V220</f>
        <v>15.902729946427879</v>
      </c>
      <c r="F670">
        <f>Sheet1!W220</f>
        <v>38.661898123246822</v>
      </c>
    </row>
    <row r="671" spans="3:6" x14ac:dyDescent="0.25">
      <c r="C671" t="str">
        <f t="shared" si="13"/>
        <v>RPI37_H11</v>
      </c>
      <c r="D671">
        <f>Sheet1!U221</f>
        <v>9.2546153679972658</v>
      </c>
      <c r="E671">
        <f>Sheet1!V221</f>
        <v>3.7584782529167597</v>
      </c>
      <c r="F671">
        <f>Sheet1!W221</f>
        <v>-2.3322787234329994</v>
      </c>
    </row>
    <row r="672" spans="3:6" x14ac:dyDescent="0.25">
      <c r="C672" t="str">
        <f t="shared" si="13"/>
        <v>RPI37_H12</v>
      </c>
      <c r="D672">
        <f>Sheet1!U222</f>
        <v>25.515525853397143</v>
      </c>
      <c r="E672">
        <f>Sheet1!V222</f>
        <v>14.073373309164703</v>
      </c>
      <c r="F672">
        <f>Sheet1!W222</f>
        <v>8.6595962512398916</v>
      </c>
    </row>
    <row r="673" spans="2:6" x14ac:dyDescent="0.25">
      <c r="B673" t="s">
        <v>157</v>
      </c>
      <c r="C673" t="str">
        <f>_xlfn.CONCAT($B$673,B1)</f>
        <v>RPI38_A1</v>
      </c>
      <c r="D673">
        <f>Sheet1!X127</f>
        <v>60.44211432468876</v>
      </c>
      <c r="E673">
        <f>Sheet1!Y127</f>
        <v>60.006353927422509</v>
      </c>
      <c r="F673">
        <f>Sheet1!Z127</f>
        <v>75.295339602190964</v>
      </c>
    </row>
    <row r="674" spans="2:6" x14ac:dyDescent="0.25">
      <c r="C674" t="str">
        <f t="shared" ref="C674:C737" si="14">_xlfn.CONCAT($B$673,B2)</f>
        <v>RPI38_A2</v>
      </c>
      <c r="D674">
        <f>Sheet1!X128</f>
        <v>14.036995545473289</v>
      </c>
      <c r="E674">
        <f>Sheet1!Y128</f>
        <v>9.0114042779044006</v>
      </c>
      <c r="F674">
        <f>Sheet1!Z128</f>
        <v>3.8196220655335065</v>
      </c>
    </row>
    <row r="675" spans="2:6" x14ac:dyDescent="0.25">
      <c r="C675" t="str">
        <f t="shared" si="14"/>
        <v>RPI38_A3</v>
      </c>
      <c r="D675">
        <f>Sheet1!X129</f>
        <v>42.339070860849517</v>
      </c>
      <c r="E675">
        <f>Sheet1!Y129</f>
        <v>39.080811252716245</v>
      </c>
      <c r="F675">
        <f>Sheet1!Z129</f>
        <v>39.036991615433678</v>
      </c>
    </row>
    <row r="676" spans="2:6" x14ac:dyDescent="0.25">
      <c r="C676" t="str">
        <f t="shared" si="14"/>
        <v>RPI38_A4</v>
      </c>
      <c r="D676">
        <f>Sheet1!X130</f>
        <v>15.866583775610119</v>
      </c>
      <c r="E676">
        <f>Sheet1!Y130</f>
        <v>10.420051381603862</v>
      </c>
      <c r="F676">
        <f>Sheet1!Z130</f>
        <v>9.6401548111650168</v>
      </c>
    </row>
    <row r="677" spans="2:6" x14ac:dyDescent="0.25">
      <c r="C677" t="str">
        <f t="shared" si="14"/>
        <v>RPI38_A5</v>
      </c>
      <c r="D677">
        <f>Sheet1!X131</f>
        <v>10.742070222754521</v>
      </c>
      <c r="E677">
        <f>Sheet1!Y131</f>
        <v>10.255214149985928</v>
      </c>
      <c r="F677">
        <f>Sheet1!Z131</f>
        <v>6.5551284021543852</v>
      </c>
    </row>
    <row r="678" spans="2:6" x14ac:dyDescent="0.25">
      <c r="C678" t="str">
        <f t="shared" si="14"/>
        <v>RPI38_A6</v>
      </c>
      <c r="D678">
        <f>Sheet1!X132</f>
        <v>9.4374321614468002</v>
      </c>
      <c r="E678">
        <f>Sheet1!Y132</f>
        <v>7.2157662116501395</v>
      </c>
      <c r="F678">
        <f>Sheet1!Z132</f>
        <v>3.8567727890630028</v>
      </c>
    </row>
    <row r="679" spans="2:6" x14ac:dyDescent="0.25">
      <c r="C679" t="str">
        <f t="shared" si="14"/>
        <v>RPI38_A7</v>
      </c>
      <c r="D679">
        <f>Sheet1!X133</f>
        <v>160.54451681338531</v>
      </c>
      <c r="E679">
        <f>Sheet1!Y133</f>
        <v>57.699051053379591</v>
      </c>
      <c r="F679">
        <f>Sheet1!Z133</f>
        <v>119.9959999665185</v>
      </c>
    </row>
    <row r="680" spans="2:6" x14ac:dyDescent="0.25">
      <c r="C680" t="str">
        <f t="shared" si="14"/>
        <v>RPI38_A8</v>
      </c>
      <c r="D680">
        <f>Sheet1!X134</f>
        <v>105.63901446136101</v>
      </c>
      <c r="E680">
        <f>Sheet1!Y134</f>
        <v>41.765064242717955</v>
      </c>
      <c r="F680">
        <f>Sheet1!Z134</f>
        <v>19.444154932795996</v>
      </c>
    </row>
    <row r="681" spans="2:6" x14ac:dyDescent="0.25">
      <c r="C681" t="str">
        <f t="shared" si="14"/>
        <v>RPI38_A9</v>
      </c>
      <c r="D681">
        <f>Sheet1!X135</f>
        <v>9.0660388447241651</v>
      </c>
      <c r="E681">
        <f>Sheet1!Y135</f>
        <v>6.6388359009873668</v>
      </c>
      <c r="F681">
        <f>Sheet1!Z135</f>
        <v>3.6907318002270904</v>
      </c>
    </row>
    <row r="682" spans="2:6" x14ac:dyDescent="0.25">
      <c r="C682" t="str">
        <f t="shared" si="14"/>
        <v>RPI38_A10</v>
      </c>
      <c r="D682">
        <f>Sheet1!X136</f>
        <v>18.477050261420182</v>
      </c>
      <c r="E682">
        <f>Sheet1!Y136</f>
        <v>8.0972688690587429</v>
      </c>
      <c r="F682">
        <f>Sheet1!Z136</f>
        <v>7.9281888166833241</v>
      </c>
    </row>
    <row r="683" spans="2:6" x14ac:dyDescent="0.25">
      <c r="C683" t="str">
        <f t="shared" si="14"/>
        <v>RPI38_A11</v>
      </c>
      <c r="D683">
        <f>Sheet1!X137</f>
        <v>32.361446563512558</v>
      </c>
      <c r="E683">
        <f>Sheet1!Y137</f>
        <v>18.171584953728498</v>
      </c>
      <c r="F683">
        <f>Sheet1!Z137</f>
        <v>34.641075390453679</v>
      </c>
    </row>
    <row r="684" spans="2:6" x14ac:dyDescent="0.25">
      <c r="C684" t="str">
        <f t="shared" si="14"/>
        <v>RPI38_A12</v>
      </c>
      <c r="D684">
        <f>Sheet1!X138</f>
        <v>4.3224415141481956</v>
      </c>
      <c r="E684">
        <f>Sheet1!Y138</f>
        <v>5.9937115071933142</v>
      </c>
      <c r="F684">
        <f>Sheet1!Z138</f>
        <v>2.8969194015458095</v>
      </c>
    </row>
    <row r="685" spans="2:6" x14ac:dyDescent="0.25">
      <c r="C685" t="str">
        <f t="shared" si="14"/>
        <v>RPI38_B1</v>
      </c>
      <c r="D685">
        <f>Sheet1!X139</f>
        <v>13.454907943302235</v>
      </c>
      <c r="E685">
        <f>Sheet1!Y139</f>
        <v>8.5850866661818728</v>
      </c>
      <c r="F685">
        <f>Sheet1!Z139</f>
        <v>9.4316558525811089</v>
      </c>
    </row>
    <row r="686" spans="2:6" x14ac:dyDescent="0.25">
      <c r="C686" t="str">
        <f t="shared" si="14"/>
        <v>RPI38_B2</v>
      </c>
      <c r="D686">
        <f>Sheet1!X140</f>
        <v>5.4878070816849256</v>
      </c>
      <c r="E686">
        <f>Sheet1!Y140</f>
        <v>6.856805945842555</v>
      </c>
      <c r="F686">
        <f>Sheet1!Z140</f>
        <v>2.2479190068264439</v>
      </c>
    </row>
    <row r="687" spans="2:6" x14ac:dyDescent="0.25">
      <c r="C687" t="str">
        <f t="shared" si="14"/>
        <v>RPI38_B3</v>
      </c>
      <c r="D687">
        <f>Sheet1!X141</f>
        <v>8.9255759877585525</v>
      </c>
      <c r="E687">
        <f>Sheet1!Y141</f>
        <v>8.8641385278294926</v>
      </c>
      <c r="F687">
        <f>Sheet1!Z141</f>
        <v>13.946606028461742</v>
      </c>
    </row>
    <row r="688" spans="2:6" x14ac:dyDescent="0.25">
      <c r="C688" t="str">
        <f t="shared" si="14"/>
        <v>RPI38_B4</v>
      </c>
      <c r="D688">
        <f>Sheet1!X142</f>
        <v>7.9959023327573409</v>
      </c>
      <c r="E688">
        <f>Sheet1!Y142</f>
        <v>8.3482900339591524</v>
      </c>
      <c r="F688">
        <f>Sheet1!Z142</f>
        <v>5.7658650716603894</v>
      </c>
    </row>
    <row r="689" spans="3:6" x14ac:dyDescent="0.25">
      <c r="C689" t="str">
        <f t="shared" si="14"/>
        <v>RPI38_B5</v>
      </c>
      <c r="D689">
        <f>Sheet1!X143</f>
        <v>38.191845490780089</v>
      </c>
      <c r="E689">
        <f>Sheet1!Y143</f>
        <v>20.114907138665831</v>
      </c>
      <c r="F689">
        <f>Sheet1!Z143</f>
        <v>38.832283547005844</v>
      </c>
    </row>
    <row r="690" spans="3:6" x14ac:dyDescent="0.25">
      <c r="C690" t="str">
        <f t="shared" si="14"/>
        <v>RPI38_B6</v>
      </c>
      <c r="D690">
        <f>Sheet1!X144</f>
        <v>5.7865882435355083</v>
      </c>
      <c r="E690">
        <f>Sheet1!Y144</f>
        <v>6.27527358048994</v>
      </c>
      <c r="F690">
        <f>Sheet1!Z144</f>
        <v>3.3495516861806944</v>
      </c>
    </row>
    <row r="691" spans="3:6" x14ac:dyDescent="0.25">
      <c r="C691" t="str">
        <f t="shared" si="14"/>
        <v>RPI38_B7</v>
      </c>
      <c r="D691">
        <f>Sheet1!X145</f>
        <v>32.431677991995358</v>
      </c>
      <c r="E691">
        <f>Sheet1!Y145</f>
        <v>17.153694130057339</v>
      </c>
      <c r="F691">
        <f>Sheet1!Z145</f>
        <v>19.438847686577496</v>
      </c>
    </row>
    <row r="692" spans="3:6" x14ac:dyDescent="0.25">
      <c r="C692" t="str">
        <f t="shared" si="14"/>
        <v>RPI38_B8</v>
      </c>
      <c r="D692">
        <f>Sheet1!X146</f>
        <v>19.662652003265521</v>
      </c>
      <c r="E692">
        <f>Sheet1!Y146</f>
        <v>10.992379637576796</v>
      </c>
      <c r="F692">
        <f>Sheet1!Z146</f>
        <v>13.46516297864072</v>
      </c>
    </row>
    <row r="693" spans="3:6" x14ac:dyDescent="0.25">
      <c r="C693" t="str">
        <f t="shared" si="14"/>
        <v>RPI38_B9</v>
      </c>
      <c r="D693">
        <f>Sheet1!X147</f>
        <v>64.45720938015495</v>
      </c>
      <c r="E693">
        <f>Sheet1!Y147</f>
        <v>40.8279185604231</v>
      </c>
      <c r="F693">
        <f>Sheet1!Z147</f>
        <v>54.81164373287659</v>
      </c>
    </row>
    <row r="694" spans="3:6" x14ac:dyDescent="0.25">
      <c r="C694" t="str">
        <f t="shared" si="14"/>
        <v>RPI38_B10</v>
      </c>
      <c r="D694">
        <f>Sheet1!X148</f>
        <v>10.039755937926458</v>
      </c>
      <c r="E694">
        <f>Sheet1!Y148</f>
        <v>7.6379001372909947</v>
      </c>
      <c r="F694">
        <f>Sheet1!Z148</f>
        <v>9.6189258262910187</v>
      </c>
    </row>
    <row r="695" spans="3:6" x14ac:dyDescent="0.25">
      <c r="C695" t="str">
        <f t="shared" si="14"/>
        <v>RPI38_B11</v>
      </c>
      <c r="D695">
        <f>Sheet1!X149</f>
        <v>4.808109697554718</v>
      </c>
      <c r="E695">
        <f>Sheet1!Y149</f>
        <v>6.927510240622837</v>
      </c>
      <c r="F695">
        <f>Sheet1!Z149</f>
        <v>3.3214990990257687</v>
      </c>
    </row>
    <row r="696" spans="3:6" x14ac:dyDescent="0.25">
      <c r="C696" t="str">
        <f t="shared" si="14"/>
        <v>RPI38_B12</v>
      </c>
      <c r="D696">
        <f>Sheet1!X150</f>
        <v>33.648229176900927</v>
      </c>
      <c r="E696">
        <f>Sheet1!Y150</f>
        <v>48.437206805770828</v>
      </c>
      <c r="F696">
        <f>Sheet1!Z150</f>
        <v>52.063248369725073</v>
      </c>
    </row>
    <row r="697" spans="3:6" x14ac:dyDescent="0.25">
      <c r="C697" t="str">
        <f t="shared" si="14"/>
        <v>RPI38_C1</v>
      </c>
      <c r="D697">
        <f>Sheet1!X151</f>
        <v>100.85137369258398</v>
      </c>
      <c r="E697">
        <f>Sheet1!Y151</f>
        <v>53.268945861495538</v>
      </c>
      <c r="F697">
        <f>Sheet1!Z151</f>
        <v>114.66828294117624</v>
      </c>
    </row>
    <row r="698" spans="3:6" x14ac:dyDescent="0.25">
      <c r="C698" t="str">
        <f t="shared" si="14"/>
        <v>RPI38_C2</v>
      </c>
      <c r="D698">
        <f>Sheet1!X152</f>
        <v>28.098755963564617</v>
      </c>
      <c r="E698">
        <f>Sheet1!Y152</f>
        <v>19.00455685258969</v>
      </c>
      <c r="F698">
        <f>Sheet1!Z152</f>
        <v>25.422388708920064</v>
      </c>
    </row>
    <row r="699" spans="3:6" x14ac:dyDescent="0.25">
      <c r="C699" t="str">
        <f t="shared" si="14"/>
        <v>RPI38_C3</v>
      </c>
      <c r="D699">
        <f>Sheet1!X153</f>
        <v>14.033424455889417</v>
      </c>
      <c r="E699">
        <f>Sheet1!Y153</f>
        <v>11.53751393401885</v>
      </c>
      <c r="F699">
        <f>Sheet1!Z153</f>
        <v>11.107987479595733</v>
      </c>
    </row>
    <row r="700" spans="3:6" x14ac:dyDescent="0.25">
      <c r="C700" t="str">
        <f t="shared" si="14"/>
        <v>RPI38_C4</v>
      </c>
      <c r="D700">
        <f>Sheet1!X154</f>
        <v>6.7555438839593078</v>
      </c>
      <c r="E700">
        <f>Sheet1!Y154</f>
        <v>6.9040815985654653</v>
      </c>
      <c r="F700">
        <f>Sheet1!Z154</f>
        <v>5.5649478933886236</v>
      </c>
    </row>
    <row r="701" spans="3:6" x14ac:dyDescent="0.25">
      <c r="C701" t="str">
        <f t="shared" si="14"/>
        <v>RPI38_C5</v>
      </c>
      <c r="D701">
        <f>Sheet1!X155</f>
        <v>7.6030824785314763</v>
      </c>
      <c r="E701">
        <f>Sheet1!Y155</f>
        <v>7.4149096691377974</v>
      </c>
      <c r="F701">
        <f>Sheet1!Z155</f>
        <v>3.8544982549693607</v>
      </c>
    </row>
    <row r="702" spans="3:6" x14ac:dyDescent="0.25">
      <c r="C702" t="str">
        <f t="shared" si="14"/>
        <v>RPI38_C6</v>
      </c>
      <c r="D702">
        <f>Sheet1!X156</f>
        <v>17.499762078634014</v>
      </c>
      <c r="E702">
        <f>Sheet1!Y156</f>
        <v>10.006703196734522</v>
      </c>
      <c r="F702">
        <f>Sheet1!Z156</f>
        <v>7.6666173959144217</v>
      </c>
    </row>
    <row r="703" spans="3:6" x14ac:dyDescent="0.25">
      <c r="C703" t="str">
        <f t="shared" si="14"/>
        <v>RPI38_C7</v>
      </c>
      <c r="D703">
        <f>Sheet1!X157</f>
        <v>8.1268422841659618</v>
      </c>
      <c r="E703">
        <f>Sheet1!Y157</f>
        <v>6.3936718966013002</v>
      </c>
      <c r="F703">
        <f>Sheet1!Z157</f>
        <v>4.3981119033499505</v>
      </c>
    </row>
    <row r="704" spans="3:6" x14ac:dyDescent="0.25">
      <c r="C704" t="str">
        <f t="shared" si="14"/>
        <v>RPI38_C8</v>
      </c>
      <c r="D704">
        <f>Sheet1!X158</f>
        <v>3.0392299903437037</v>
      </c>
      <c r="E704">
        <f>Sheet1!Y158</f>
        <v>7.4814302778364068</v>
      </c>
      <c r="F704">
        <f>Sheet1!Z158</f>
        <v>3.3146754967448406</v>
      </c>
    </row>
    <row r="705" spans="3:6" x14ac:dyDescent="0.25">
      <c r="C705" t="str">
        <f t="shared" si="14"/>
        <v>RPI38_C9</v>
      </c>
      <c r="D705">
        <f>Sheet1!X159</f>
        <v>10.774210029009364</v>
      </c>
      <c r="E705">
        <f>Sheet1!Y159</f>
        <v>10.087029969502654</v>
      </c>
      <c r="F705">
        <f>Sheet1!Z159</f>
        <v>15.891332678526197</v>
      </c>
    </row>
    <row r="706" spans="3:6" x14ac:dyDescent="0.25">
      <c r="C706" t="str">
        <f t="shared" si="14"/>
        <v>RPI38_C10</v>
      </c>
      <c r="D706">
        <f>Sheet1!X160</f>
        <v>5.51399507196665</v>
      </c>
      <c r="E706">
        <f>Sheet1!Y160</f>
        <v>6.4882232020471209</v>
      </c>
      <c r="F706">
        <f>Sheet1!Z160</f>
        <v>3.5444034402027471</v>
      </c>
    </row>
    <row r="707" spans="3:6" x14ac:dyDescent="0.25">
      <c r="C707" t="str">
        <f t="shared" si="14"/>
        <v>RPI38_C11</v>
      </c>
      <c r="D707">
        <f>Sheet1!X161</f>
        <v>16.247499997889747</v>
      </c>
      <c r="E707">
        <f>Sheet1!Y161</f>
        <v>8.3838513656533777</v>
      </c>
      <c r="F707">
        <f>Sheet1!Z161</f>
        <v>28.594605591520331</v>
      </c>
    </row>
    <row r="708" spans="3:6" x14ac:dyDescent="0.25">
      <c r="C708" t="str">
        <f t="shared" si="14"/>
        <v>RPI38_C12</v>
      </c>
      <c r="D708">
        <f>Sheet1!X162</f>
        <v>10.673029157466338</v>
      </c>
      <c r="E708">
        <f>Sheet1!Y162</f>
        <v>12.419853328643789</v>
      </c>
      <c r="F708">
        <f>Sheet1!Z162</f>
        <v>24.577020204116216</v>
      </c>
    </row>
    <row r="709" spans="3:6" x14ac:dyDescent="0.25">
      <c r="C709" t="str">
        <f t="shared" si="14"/>
        <v>RPI38_D1</v>
      </c>
      <c r="D709">
        <f>Sheet1!X163</f>
        <v>44.219844708355176</v>
      </c>
      <c r="E709">
        <f>Sheet1!Y163</f>
        <v>23.98732697586281</v>
      </c>
      <c r="F709">
        <f>Sheet1!Z163</f>
        <v>52.737268639474507</v>
      </c>
    </row>
    <row r="710" spans="3:6" x14ac:dyDescent="0.25">
      <c r="C710" t="str">
        <f t="shared" si="14"/>
        <v>RPI38_D2</v>
      </c>
      <c r="D710">
        <f>Sheet1!X164</f>
        <v>24.427675871344718</v>
      </c>
      <c r="E710">
        <f>Sheet1!Y164</f>
        <v>21.548237990247166</v>
      </c>
      <c r="F710">
        <f>Sheet1!Z164</f>
        <v>28.09193355682531</v>
      </c>
    </row>
    <row r="711" spans="3:6" x14ac:dyDescent="0.25">
      <c r="C711" t="str">
        <f t="shared" si="14"/>
        <v>RPI38_D3</v>
      </c>
      <c r="D711">
        <f>Sheet1!X165</f>
        <v>4.6116997704417866</v>
      </c>
      <c r="E711">
        <f>Sheet1!Y165</f>
        <v>10.361061407852267</v>
      </c>
      <c r="F711">
        <f>Sheet1!Z165</f>
        <v>14.384074752472344</v>
      </c>
    </row>
    <row r="712" spans="3:6" x14ac:dyDescent="0.25">
      <c r="C712" t="str">
        <f t="shared" si="14"/>
        <v>RPI38_D4</v>
      </c>
      <c r="D712">
        <f>Sheet1!X166</f>
        <v>8.8398698377456366</v>
      </c>
      <c r="E712">
        <f>Sheet1!Y166</f>
        <v>7.095276052497943</v>
      </c>
      <c r="F712">
        <f>Sheet1!Z166</f>
        <v>6.5346575953116011</v>
      </c>
    </row>
    <row r="713" spans="3:6" x14ac:dyDescent="0.25">
      <c r="C713" t="str">
        <f t="shared" si="14"/>
        <v>RPI38_D5</v>
      </c>
      <c r="D713">
        <f>Sheet1!X167</f>
        <v>10.309968383106069</v>
      </c>
      <c r="E713">
        <f>Sheet1!Y167</f>
        <v>6.6831829734531052</v>
      </c>
      <c r="F713">
        <f>Sheet1!Z167</f>
        <v>2.5777264504046262</v>
      </c>
    </row>
    <row r="714" spans="3:6" x14ac:dyDescent="0.25">
      <c r="C714" t="str">
        <f t="shared" si="14"/>
        <v>RPI38_D6</v>
      </c>
      <c r="D714">
        <f>Sheet1!X168</f>
        <v>12.383581068140785</v>
      </c>
      <c r="E714">
        <f>Sheet1!Y168</f>
        <v>8.1817793279085471</v>
      </c>
      <c r="F714">
        <f>Sheet1!Z168</f>
        <v>7.6658592178832068</v>
      </c>
    </row>
    <row r="715" spans="3:6" x14ac:dyDescent="0.25">
      <c r="C715" t="str">
        <f t="shared" si="14"/>
        <v>RPI38_D7</v>
      </c>
      <c r="D715">
        <f>Sheet1!X169</f>
        <v>12.070515547954717</v>
      </c>
      <c r="E715">
        <f>Sheet1!Y169</f>
        <v>8.6988829276033908</v>
      </c>
      <c r="F715">
        <f>Sheet1!Z169</f>
        <v>5.850781011156382</v>
      </c>
    </row>
    <row r="716" spans="3:6" x14ac:dyDescent="0.25">
      <c r="C716" t="str">
        <f t="shared" si="14"/>
        <v>RPI38_D8</v>
      </c>
      <c r="D716">
        <f>Sheet1!X170</f>
        <v>8.0375650445691758</v>
      </c>
      <c r="E716">
        <f>Sheet1!Y170</f>
        <v>11.821167850356314</v>
      </c>
      <c r="F716">
        <f>Sheet1!Z170</f>
        <v>6.4482252997531813</v>
      </c>
    </row>
    <row r="717" spans="3:6" x14ac:dyDescent="0.25">
      <c r="C717" t="str">
        <f t="shared" si="14"/>
        <v>RPI38_D9</v>
      </c>
      <c r="D717">
        <f>Sheet1!X171</f>
        <v>6.6198424797721902</v>
      </c>
      <c r="E717">
        <f>Sheet1!Y171</f>
        <v>6.3890698419114589</v>
      </c>
      <c r="F717">
        <f>Sheet1!Z171</f>
        <v>2.4336726244739255</v>
      </c>
    </row>
    <row r="718" spans="3:6" x14ac:dyDescent="0.25">
      <c r="C718" t="str">
        <f t="shared" si="14"/>
        <v>RPI38_D10</v>
      </c>
      <c r="D718">
        <f>Sheet1!X172</f>
        <v>12.002664845861158</v>
      </c>
      <c r="E718">
        <f>Sheet1!Y172</f>
        <v>8.2980858009790701</v>
      </c>
      <c r="F718">
        <f>Sheet1!Z172</f>
        <v>9.5848078148863785</v>
      </c>
    </row>
    <row r="719" spans="3:6" x14ac:dyDescent="0.25">
      <c r="C719" t="str">
        <f t="shared" si="14"/>
        <v>RPI38_D11</v>
      </c>
      <c r="D719">
        <f>Sheet1!X173</f>
        <v>8.3030160369702877</v>
      </c>
      <c r="E719">
        <f>Sheet1!Y173</f>
        <v>8.2194325026436097</v>
      </c>
      <c r="F719">
        <f>Sheet1!Z173</f>
        <v>9.4574339056423895</v>
      </c>
    </row>
    <row r="720" spans="3:6" x14ac:dyDescent="0.25">
      <c r="C720" t="str">
        <f t="shared" si="14"/>
        <v>RPI38_D12</v>
      </c>
      <c r="D720">
        <f>Sheet1!X174</f>
        <v>3.5546572536158241</v>
      </c>
      <c r="E720">
        <f>Sheet1!Y174</f>
        <v>6.5827745074929416</v>
      </c>
      <c r="F720">
        <f>Sheet1!Z174</f>
        <v>3.3472771520870519</v>
      </c>
    </row>
    <row r="721" spans="3:6" x14ac:dyDescent="0.25">
      <c r="C721" t="str">
        <f t="shared" si="14"/>
        <v>RPI38_E1</v>
      </c>
      <c r="D721">
        <f>Sheet1!X175</f>
        <v>16.784353798665094</v>
      </c>
      <c r="E721">
        <f>Sheet1!Y175</f>
        <v>10.231785507928556</v>
      </c>
      <c r="F721">
        <f>Sheet1!Z175</f>
        <v>5.2040551505306585</v>
      </c>
    </row>
    <row r="722" spans="3:6" x14ac:dyDescent="0.25">
      <c r="C722" t="str">
        <f t="shared" si="14"/>
        <v>RPI38_E2</v>
      </c>
      <c r="D722">
        <f>Sheet1!X176</f>
        <v>20.716123430507608</v>
      </c>
      <c r="E722">
        <f>Sheet1!Y176</f>
        <v>14.14771568037494</v>
      </c>
      <c r="F722">
        <f>Sheet1!Z176</f>
        <v>35.309788413984606</v>
      </c>
    </row>
    <row r="723" spans="3:6" x14ac:dyDescent="0.25">
      <c r="C723" t="str">
        <f t="shared" si="14"/>
        <v>RPI38_E3</v>
      </c>
      <c r="D723">
        <f>Sheet1!X177</f>
        <v>2.6642655840371958</v>
      </c>
      <c r="E723">
        <f>Sheet1!Y177</f>
        <v>7.8039924747334322</v>
      </c>
      <c r="F723">
        <f>Sheet1!Z177</f>
        <v>5.5641897153574096</v>
      </c>
    </row>
    <row r="724" spans="3:6" x14ac:dyDescent="0.25">
      <c r="C724" t="str">
        <f t="shared" si="14"/>
        <v>RPI38_E4</v>
      </c>
      <c r="D724">
        <f>Sheet1!X178</f>
        <v>3.877245679358881</v>
      </c>
      <c r="E724">
        <f>Sheet1!Y178</f>
        <v>6.9680919956150698</v>
      </c>
      <c r="F724">
        <f>Sheet1!Z178</f>
        <v>4.7370174833027043</v>
      </c>
    </row>
    <row r="725" spans="3:6" x14ac:dyDescent="0.25">
      <c r="C725" t="str">
        <f t="shared" si="14"/>
        <v>RPI38_E5</v>
      </c>
      <c r="D725">
        <f>Sheet1!X179</f>
        <v>12.782352738339767</v>
      </c>
      <c r="E725">
        <f>Sheet1!Y179</f>
        <v>10.28952037585565</v>
      </c>
      <c r="F725">
        <f>Sheet1!Z179</f>
        <v>3.2957210459644855</v>
      </c>
    </row>
    <row r="726" spans="3:6" x14ac:dyDescent="0.25">
      <c r="C726" t="str">
        <f t="shared" si="14"/>
        <v>RPI38_E6</v>
      </c>
      <c r="D726">
        <f>Sheet1!X180</f>
        <v>16.139176947178974</v>
      </c>
      <c r="E726">
        <f>Sheet1!Y180</f>
        <v>12.0788829129874</v>
      </c>
      <c r="F726">
        <f>Sheet1!Z180</f>
        <v>15.807933095092634</v>
      </c>
    </row>
    <row r="727" spans="3:6" x14ac:dyDescent="0.25">
      <c r="C727" t="str">
        <f t="shared" si="14"/>
        <v>RPI38_E7</v>
      </c>
      <c r="D727">
        <f>Sheet1!X181</f>
        <v>9.8088254781694371</v>
      </c>
      <c r="E727">
        <f>Sheet1!Y181</f>
        <v>7.3952463445539323</v>
      </c>
      <c r="F727">
        <f>Sheet1!Z181</f>
        <v>3.1766870950638539</v>
      </c>
    </row>
    <row r="728" spans="3:6" x14ac:dyDescent="0.25">
      <c r="C728" t="str">
        <f t="shared" si="14"/>
        <v>RPI38_E8</v>
      </c>
      <c r="D728">
        <f>Sheet1!X182</f>
        <v>10.574229012312559</v>
      </c>
      <c r="E728">
        <f>Sheet1!Y182</f>
        <v>8.3742288876655273</v>
      </c>
      <c r="F728">
        <f>Sheet1!Z182</f>
        <v>9.6704819324135851</v>
      </c>
    </row>
    <row r="729" spans="3:6" x14ac:dyDescent="0.25">
      <c r="C729" t="str">
        <f t="shared" si="14"/>
        <v>RPI38_E9</v>
      </c>
      <c r="D729">
        <f>Sheet1!X183</f>
        <v>16.270116898587595</v>
      </c>
      <c r="E729">
        <f>Sheet1!Y183</f>
        <v>7.2437969083973517</v>
      </c>
      <c r="F729">
        <f>Sheet1!Z183</f>
        <v>7.0828203118794777</v>
      </c>
    </row>
    <row r="730" spans="3:6" x14ac:dyDescent="0.25">
      <c r="C730" t="str">
        <f t="shared" si="14"/>
        <v>RPI38_E10</v>
      </c>
      <c r="D730">
        <f>Sheet1!X184</f>
        <v>10.427814339373828</v>
      </c>
      <c r="E730">
        <f>Sheet1!Y184</f>
        <v>7.7897679420557422</v>
      </c>
      <c r="F730">
        <f>Sheet1!Z184</f>
        <v>6.0585217917090768</v>
      </c>
    </row>
    <row r="731" spans="3:6" x14ac:dyDescent="0.25">
      <c r="C731" t="str">
        <f t="shared" si="14"/>
        <v>RPI38_E11</v>
      </c>
      <c r="D731">
        <f>Sheet1!X185</f>
        <v>4.9104809322923675</v>
      </c>
      <c r="E731">
        <f>Sheet1!Y185</f>
        <v>6.785683282454106</v>
      </c>
      <c r="F731">
        <f>Sheet1!Z185</f>
        <v>2.6694659921815456</v>
      </c>
    </row>
    <row r="732" spans="3:6" x14ac:dyDescent="0.25">
      <c r="C732" t="str">
        <f t="shared" si="14"/>
        <v>RPI38_E12</v>
      </c>
      <c r="D732">
        <f>Sheet1!X186</f>
        <v>59.743371129444562</v>
      </c>
      <c r="E732">
        <f>Sheet1!Y186</f>
        <v>53.003700163917443</v>
      </c>
      <c r="F732">
        <f>Sheet1!Z186</f>
        <v>53.315758477290942</v>
      </c>
    </row>
    <row r="733" spans="3:6" x14ac:dyDescent="0.25">
      <c r="C733" t="str">
        <f t="shared" si="14"/>
        <v>RPI38_F1</v>
      </c>
      <c r="D733">
        <f>Sheet1!X187</f>
        <v>9.3552971010177561</v>
      </c>
      <c r="E733">
        <f>Sheet1!Y187</f>
        <v>7.5927163276089216</v>
      </c>
      <c r="F733">
        <f>Sheet1!Z187</f>
        <v>2.9371028372001629</v>
      </c>
    </row>
    <row r="734" spans="3:6" x14ac:dyDescent="0.25">
      <c r="C734" t="str">
        <f t="shared" si="14"/>
        <v>RPI38_F2</v>
      </c>
      <c r="D734">
        <f>Sheet1!X188</f>
        <v>1.5298494595606851</v>
      </c>
      <c r="E734">
        <f>Sheet1!Y188</f>
        <v>7.3366747394105039</v>
      </c>
      <c r="F734">
        <f>Sheet1!Z188</f>
        <v>1.7975612562852015</v>
      </c>
    </row>
    <row r="735" spans="3:6" x14ac:dyDescent="0.25">
      <c r="C735" t="str">
        <f t="shared" si="14"/>
        <v>RPI38_F3</v>
      </c>
      <c r="D735">
        <f>Sheet1!X189</f>
        <v>19.997144060954813</v>
      </c>
      <c r="E735">
        <f>Sheet1!Y189</f>
        <v>24.121623299084533</v>
      </c>
      <c r="F735">
        <f>Sheet1!Z189</f>
        <v>34.029225719263806</v>
      </c>
    </row>
    <row r="736" spans="3:6" x14ac:dyDescent="0.25">
      <c r="C736" t="str">
        <f t="shared" si="14"/>
        <v>RPI38_F4</v>
      </c>
      <c r="D736">
        <f>Sheet1!X190</f>
        <v>15.326158885250898</v>
      </c>
      <c r="E736">
        <f>Sheet1!Y190</f>
        <v>9.8485598628472637</v>
      </c>
      <c r="F736">
        <f>Sheet1!Z190</f>
        <v>6.6635478606180181</v>
      </c>
    </row>
    <row r="737" spans="3:6" x14ac:dyDescent="0.25">
      <c r="C737" t="str">
        <f t="shared" si="14"/>
        <v>RPI38_F5</v>
      </c>
      <c r="D737">
        <f>Sheet1!X191</f>
        <v>17.41524629181572</v>
      </c>
      <c r="E737">
        <f>Sheet1!Y191</f>
        <v>16.793897127033418</v>
      </c>
      <c r="F737">
        <f>Sheet1!Z191</f>
        <v>8.8713622875138043</v>
      </c>
    </row>
    <row r="738" spans="3:6" x14ac:dyDescent="0.25">
      <c r="C738" t="str">
        <f t="shared" ref="C738:C768" si="15">_xlfn.CONCAT($B$673,B66)</f>
        <v>RPI38_F6</v>
      </c>
      <c r="D738">
        <f>Sheet1!X192</f>
        <v>11.415815790911608</v>
      </c>
      <c r="E738">
        <f>Sheet1!Y192</f>
        <v>11.281053977212267</v>
      </c>
      <c r="F738">
        <f>Sheet1!Z192</f>
        <v>14.939061071321147</v>
      </c>
    </row>
    <row r="739" spans="3:6" x14ac:dyDescent="0.25">
      <c r="C739" t="str">
        <f t="shared" si="15"/>
        <v>RPI38_F7</v>
      </c>
      <c r="D739">
        <f>Sheet1!X193</f>
        <v>10.836108915129802</v>
      </c>
      <c r="E739">
        <f>Sheet1!Y193</f>
        <v>10.3401429774439</v>
      </c>
      <c r="F739">
        <f>Sheet1!Z193</f>
        <v>7.4452294107998709</v>
      </c>
    </row>
    <row r="740" spans="3:6" x14ac:dyDescent="0.25">
      <c r="C740" t="str">
        <f t="shared" si="15"/>
        <v>RPI38_F8</v>
      </c>
      <c r="D740">
        <f>Sheet1!X194</f>
        <v>40.459487376538483</v>
      </c>
      <c r="E740">
        <f>Sheet1!Y194</f>
        <v>9.5803855850119941</v>
      </c>
      <c r="F740">
        <f>Sheet1!Z194</f>
        <v>26.289744376629123</v>
      </c>
    </row>
    <row r="741" spans="3:6" x14ac:dyDescent="0.25">
      <c r="C741" t="str">
        <f t="shared" si="15"/>
        <v>RPI38_F9</v>
      </c>
      <c r="D741">
        <f>Sheet1!X195</f>
        <v>9.1636486266833206</v>
      </c>
      <c r="E741">
        <f>Sheet1!Y195</f>
        <v>6.4865497276144515</v>
      </c>
      <c r="F741">
        <f>Sheet1!Z195</f>
        <v>3.5201417432038928</v>
      </c>
    </row>
    <row r="742" spans="3:6" x14ac:dyDescent="0.25">
      <c r="C742" t="str">
        <f t="shared" si="15"/>
        <v>RPI38_F10</v>
      </c>
      <c r="D742">
        <f>Sheet1!X196</f>
        <v>12.164554240329998</v>
      </c>
      <c r="E742">
        <f>Sheet1!Y196</f>
        <v>7.5337263538573254</v>
      </c>
      <c r="F742">
        <f>Sheet1!Z196</f>
        <v>5.9341805945899448</v>
      </c>
    </row>
    <row r="743" spans="3:6" x14ac:dyDescent="0.25">
      <c r="C743" t="str">
        <f t="shared" si="15"/>
        <v>RPI38_F11</v>
      </c>
      <c r="D743">
        <f>Sheet1!X197</f>
        <v>5.4092431108397534</v>
      </c>
      <c r="E743">
        <f>Sheet1!Y197</f>
        <v>6.8434181503811997</v>
      </c>
      <c r="F743">
        <f>Sheet1!Z197</f>
        <v>3.0417314055077243</v>
      </c>
    </row>
    <row r="744" spans="3:6" x14ac:dyDescent="0.25">
      <c r="C744" t="str">
        <f t="shared" si="15"/>
        <v>RPI38_F12</v>
      </c>
      <c r="D744">
        <f>Sheet1!X198</f>
        <v>14.752403825442212</v>
      </c>
      <c r="E744">
        <f>Sheet1!Y198</f>
        <v>10.583215138789129</v>
      </c>
      <c r="F744">
        <f>Sheet1!Z198</f>
        <v>18.724643981173713</v>
      </c>
    </row>
    <row r="745" spans="3:6" x14ac:dyDescent="0.25">
      <c r="C745" t="str">
        <f t="shared" si="15"/>
        <v>RPI38_G1</v>
      </c>
      <c r="D745">
        <f>Sheet1!X199</f>
        <v>72.846889175863708</v>
      </c>
      <c r="E745">
        <f>Sheet1!Y199</f>
        <v>21.444482575421667</v>
      </c>
      <c r="F745">
        <f>Sheet1!Z199</f>
        <v>35.989115929952547</v>
      </c>
    </row>
    <row r="746" spans="3:6" x14ac:dyDescent="0.25">
      <c r="C746" t="str">
        <f t="shared" si="15"/>
        <v>RPI38_G2</v>
      </c>
      <c r="D746">
        <f>Sheet1!X200</f>
        <v>7.3435833021034806</v>
      </c>
      <c r="E746">
        <f>Sheet1!Y200</f>
        <v>6.9233265545411635</v>
      </c>
      <c r="F746">
        <f>Sheet1!Z200</f>
        <v>3.1016274699736472</v>
      </c>
    </row>
    <row r="747" spans="3:6" x14ac:dyDescent="0.25">
      <c r="C747" t="str">
        <f t="shared" si="15"/>
        <v>RPI38_G3</v>
      </c>
      <c r="D747">
        <f>Sheet1!X201</f>
        <v>2.0417056332489327</v>
      </c>
      <c r="E747">
        <f>Sheet1!Y201</f>
        <v>6.4350903888098676</v>
      </c>
      <c r="F747">
        <f>Sheet1!Z201</f>
        <v>4.8810713092334037</v>
      </c>
    </row>
    <row r="748" spans="3:6" x14ac:dyDescent="0.25">
      <c r="C748" t="str">
        <f t="shared" si="15"/>
        <v>RPI38_G4</v>
      </c>
      <c r="D748">
        <f>Sheet1!X202</f>
        <v>9.8219194733102988</v>
      </c>
      <c r="E748">
        <f>Sheet1!Y202</f>
        <v>11.436268730842354</v>
      </c>
      <c r="F748">
        <f>Sheet1!Z202</f>
        <v>22.807432679262245</v>
      </c>
    </row>
    <row r="749" spans="3:6" x14ac:dyDescent="0.25">
      <c r="C749" t="str">
        <f t="shared" si="15"/>
        <v>RPI38_G5</v>
      </c>
      <c r="D749">
        <f>Sheet1!X203</f>
        <v>30.772311698689741</v>
      </c>
      <c r="E749">
        <f>Sheet1!Y203</f>
        <v>17.467888954791018</v>
      </c>
      <c r="F749">
        <f>Sheet1!Z203</f>
        <v>19.015784345159968</v>
      </c>
    </row>
    <row r="750" spans="3:6" x14ac:dyDescent="0.25">
      <c r="C750" t="str">
        <f t="shared" si="15"/>
        <v>RPI38_G6</v>
      </c>
      <c r="D750">
        <f>Sheet1!X204</f>
        <v>13.484667023167829</v>
      </c>
      <c r="E750">
        <f>Sheet1!Y204</f>
        <v>22.424301855749597</v>
      </c>
      <c r="F750">
        <f>Sheet1!Z204</f>
        <v>21.758872462092988</v>
      </c>
    </row>
    <row r="751" spans="3:6" x14ac:dyDescent="0.25">
      <c r="C751" t="str">
        <f t="shared" si="15"/>
        <v>RPI38_G7</v>
      </c>
      <c r="D751">
        <f>Sheet1!X205</f>
        <v>55.530675783670823</v>
      </c>
      <c r="E751">
        <f>Sheet1!Y205</f>
        <v>34.313082594041148</v>
      </c>
      <c r="F751">
        <f>Sheet1!Z205</f>
        <v>59.087009650893535</v>
      </c>
    </row>
    <row r="752" spans="3:6" x14ac:dyDescent="0.25">
      <c r="C752" t="str">
        <f t="shared" si="15"/>
        <v>RPI38_G8</v>
      </c>
      <c r="D752">
        <f>Sheet1!X206</f>
        <v>15.301161258163797</v>
      </c>
      <c r="E752">
        <f>Sheet1!Y206</f>
        <v>11.342554162612867</v>
      </c>
      <c r="F752">
        <f>Sheet1!Z206</f>
        <v>11.982166749585719</v>
      </c>
    </row>
    <row r="753" spans="3:6" x14ac:dyDescent="0.25">
      <c r="C753" t="str">
        <f t="shared" si="15"/>
        <v>RPI38_G9</v>
      </c>
      <c r="D753">
        <f>Sheet1!X207</f>
        <v>23.758691755966122</v>
      </c>
      <c r="E753">
        <f>Sheet1!Y207</f>
        <v>9.8318251185205714</v>
      </c>
      <c r="F753">
        <f>Sheet1!Z207</f>
        <v>38.587392042923653</v>
      </c>
    </row>
    <row r="754" spans="3:6" x14ac:dyDescent="0.25">
      <c r="C754" t="str">
        <f t="shared" si="15"/>
        <v>RPI38_G10</v>
      </c>
      <c r="D754">
        <f>Sheet1!X208</f>
        <v>44.819787758445585</v>
      </c>
      <c r="E754">
        <f>Sheet1!Y208</f>
        <v>13.869500555943652</v>
      </c>
      <c r="F754">
        <f>Sheet1!Z208</f>
        <v>21.162186351527406</v>
      </c>
    </row>
    <row r="755" spans="3:6" x14ac:dyDescent="0.25">
      <c r="C755" t="str">
        <f t="shared" si="15"/>
        <v>RPI38_G11</v>
      </c>
      <c r="D755">
        <f>Sheet1!X209</f>
        <v>30.054522692331574</v>
      </c>
      <c r="E755">
        <f>Sheet1!Y209</f>
        <v>8.8419649915966243</v>
      </c>
      <c r="F755">
        <f>Sheet1!Z209</f>
        <v>12.979170860632408</v>
      </c>
    </row>
    <row r="756" spans="3:6" x14ac:dyDescent="0.25">
      <c r="C756" t="str">
        <f t="shared" si="15"/>
        <v>RPI38_G12</v>
      </c>
      <c r="D756">
        <f>Sheet1!X210</f>
        <v>14.254832010089451</v>
      </c>
      <c r="E756">
        <f>Sheet1!Y210</f>
        <v>12.708109299671094</v>
      </c>
      <c r="F756">
        <f>Sheet1!Z210</f>
        <v>18.127957870608125</v>
      </c>
    </row>
    <row r="757" spans="3:6" x14ac:dyDescent="0.25">
      <c r="C757" t="str">
        <f t="shared" si="15"/>
        <v>RPI38_H1</v>
      </c>
      <c r="D757">
        <f>Sheet1!X211</f>
        <v>15.864203049220867</v>
      </c>
      <c r="E757">
        <f>Sheet1!Y211</f>
        <v>9.92051926345205</v>
      </c>
      <c r="F757">
        <f>Sheet1!Z211</f>
        <v>12.757024697486644</v>
      </c>
    </row>
    <row r="758" spans="3:6" x14ac:dyDescent="0.25">
      <c r="C758" t="str">
        <f t="shared" si="15"/>
        <v>RPI38_H2</v>
      </c>
      <c r="D758">
        <f>Sheet1!X212</f>
        <v>11.744356032627786</v>
      </c>
      <c r="E758">
        <f>Sheet1!Y212</f>
        <v>12.353332719945179</v>
      </c>
      <c r="F758">
        <f>Sheet1!Z212</f>
        <v>8.2322182072002228</v>
      </c>
    </row>
    <row r="759" spans="3:6" x14ac:dyDescent="0.25">
      <c r="C759" t="str">
        <f t="shared" si="15"/>
        <v>RPI38_H3</v>
      </c>
      <c r="D759">
        <f>Sheet1!X213</f>
        <v>13.545375546093647</v>
      </c>
      <c r="E759">
        <f>Sheet1!Y213</f>
        <v>10.48196993561263</v>
      </c>
      <c r="F759">
        <f>Sheet1!Z213</f>
        <v>20.588245581898246</v>
      </c>
    </row>
    <row r="760" spans="3:6" x14ac:dyDescent="0.25">
      <c r="C760" t="str">
        <f t="shared" si="15"/>
        <v>RPI38_H4</v>
      </c>
      <c r="D760">
        <f>Sheet1!X214</f>
        <v>11.736023490265421</v>
      </c>
      <c r="E760">
        <f>Sheet1!Y214</f>
        <v>10.121336195372375</v>
      </c>
      <c r="F760">
        <f>Sheet1!Z214</f>
        <v>14.129326933984368</v>
      </c>
    </row>
    <row r="761" spans="3:6" x14ac:dyDescent="0.25">
      <c r="C761" t="str">
        <f t="shared" si="15"/>
        <v>RPI38_H5</v>
      </c>
      <c r="D761">
        <f>Sheet1!X215</f>
        <v>66.834364679818734</v>
      </c>
      <c r="E761">
        <f>Sheet1!Y215</f>
        <v>41.808574577967363</v>
      </c>
      <c r="F761">
        <f>Sheet1!Z215</f>
        <v>109.94635016277411</v>
      </c>
    </row>
    <row r="762" spans="3:6" x14ac:dyDescent="0.25">
      <c r="C762" t="str">
        <f t="shared" si="15"/>
        <v>RPI38_H6</v>
      </c>
      <c r="D762">
        <f>Sheet1!X216</f>
        <v>5.5973204955903189</v>
      </c>
      <c r="E762">
        <f>Sheet1!Y216</f>
        <v>8.2056263385740866</v>
      </c>
      <c r="F762">
        <f>Sheet1!Z216</f>
        <v>10.208030156544462</v>
      </c>
    </row>
    <row r="763" spans="3:6" x14ac:dyDescent="0.25">
      <c r="C763" t="str">
        <f t="shared" si="15"/>
        <v>RPI38_H7</v>
      </c>
      <c r="D763">
        <f>Sheet1!X217</f>
        <v>13.764402373904428</v>
      </c>
      <c r="E763">
        <f>Sheet1!Y217</f>
        <v>12.985906055494212</v>
      </c>
      <c r="F763">
        <f>Sheet1!Z217</f>
        <v>16.256016311540236</v>
      </c>
    </row>
    <row r="764" spans="3:6" x14ac:dyDescent="0.25">
      <c r="C764" t="str">
        <f t="shared" si="15"/>
        <v>RPI38_H8</v>
      </c>
      <c r="D764">
        <f>Sheet1!X218</f>
        <v>67.316461773641379</v>
      </c>
      <c r="E764">
        <f>Sheet1!Y218</f>
        <v>26.593763404745395</v>
      </c>
      <c r="F764">
        <f>Sheet1!Z218</f>
        <v>70.904730623429458</v>
      </c>
    </row>
    <row r="765" spans="3:6" x14ac:dyDescent="0.25">
      <c r="C765" t="str">
        <f t="shared" si="15"/>
        <v>RPI38_H9</v>
      </c>
      <c r="D765">
        <f>Sheet1!X219</f>
        <v>9.1719811690456865</v>
      </c>
      <c r="E765">
        <f>Sheet1!Y219</f>
        <v>6.7522137938007178</v>
      </c>
      <c r="F765">
        <f>Sheet1!Z219</f>
        <v>5.2184605331237286</v>
      </c>
    </row>
    <row r="766" spans="3:6" x14ac:dyDescent="0.25">
      <c r="C766" t="str">
        <f t="shared" si="15"/>
        <v>RPI38_H10</v>
      </c>
      <c r="D766">
        <f>Sheet1!X220</f>
        <v>31.853161479408183</v>
      </c>
      <c r="E766">
        <f>Sheet1!Y220</f>
        <v>25.247871592271032</v>
      </c>
      <c r="F766">
        <f>Sheet1!Z220</f>
        <v>17.710959953440309</v>
      </c>
    </row>
    <row r="767" spans="3:6" x14ac:dyDescent="0.25">
      <c r="C767" t="str">
        <f t="shared" si="15"/>
        <v>RPI38_H11</v>
      </c>
      <c r="D767">
        <f>Sheet1!X221</f>
        <v>4.5950346857170512</v>
      </c>
      <c r="E767">
        <f>Sheet1!Y221</f>
        <v>6.482366041532778</v>
      </c>
      <c r="F767">
        <f>Sheet1!Z221</f>
        <v>2.0098511050251808</v>
      </c>
    </row>
    <row r="768" spans="3:6" x14ac:dyDescent="0.25">
      <c r="C768" t="str">
        <f t="shared" si="15"/>
        <v>RPI38_H12</v>
      </c>
      <c r="D768">
        <f>Sheet1!X222</f>
        <v>51.609619420579925</v>
      </c>
      <c r="E768">
        <f>Sheet1!Y222</f>
        <v>14.766901220462614</v>
      </c>
      <c r="F768">
        <f>Sheet1!Z222</f>
        <v>10.44533988031451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GaR</vt:lpstr>
      <vt:lpstr>iq vs sh gar</vt:lpstr>
      <vt:lpstr>SH1-T1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Golinski</dc:creator>
  <cp:lastModifiedBy>Alexander Golinski</cp:lastModifiedBy>
  <dcterms:created xsi:type="dcterms:W3CDTF">2019-11-05T18:47:21Z</dcterms:created>
  <dcterms:modified xsi:type="dcterms:W3CDTF">2020-08-20T12:18:12Z</dcterms:modified>
</cp:coreProperties>
</file>