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Амир\Documents\Физ. лаба\HotStick\"/>
    </mc:Choice>
  </mc:AlternateContent>
  <bookViews>
    <workbookView xWindow="0" yWindow="0" windowWidth="24000" windowHeight="9285"/>
  </bookViews>
  <sheets>
    <sheet name="Лист1" sheetId="1" r:id="rId1"/>
  </sheets>
  <definedNames>
    <definedName name="solver_adj" localSheetId="0" hidden="1">Лист1!$J$5:$L$5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F6" i="1"/>
  <c r="G6" i="1" s="1"/>
  <c r="F7" i="1"/>
  <c r="G7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5" i="1"/>
  <c r="G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  <c r="G4" i="1" l="1"/>
  <c r="A7" i="1"/>
  <c r="A9" i="1"/>
  <c r="A11" i="1"/>
  <c r="A13" i="1"/>
  <c r="A15" i="1"/>
  <c r="A17" i="1"/>
  <c r="A19" i="1"/>
  <c r="A21" i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</calcChain>
</file>

<file path=xl/sharedStrings.xml><?xml version="1.0" encoding="utf-8"?>
<sst xmlns="http://schemas.openxmlformats.org/spreadsheetml/2006/main" count="7" uniqueCount="7">
  <si>
    <t>l, cm</t>
  </si>
  <si>
    <t>t, celsius</t>
  </si>
  <si>
    <t>T среднее</t>
  </si>
  <si>
    <t>Tтеор</t>
  </si>
  <si>
    <t>T0</t>
  </si>
  <si>
    <t>T1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</si>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</sst>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Среднее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Лист1!$A$5:$A$46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</c:numCache>
            </c:numRef>
          </c:xVal>
          <c:yVal>
            <c:numRef>
              <c:f>Лист1!$E$5:$E$46</c:f>
              <c:numCache>
                <c:formatCode>General</c:formatCode>
                <c:ptCount val="42"/>
                <c:pt idx="0">
                  <c:v>148</c:v>
                </c:pt>
                <c:pt idx="1">
                  <c:v>141.5</c:v>
                </c:pt>
                <c:pt idx="2">
                  <c:v>134</c:v>
                </c:pt>
                <c:pt idx="3">
                  <c:v>129</c:v>
                </c:pt>
                <c:pt idx="4">
                  <c:v>113</c:v>
                </c:pt>
                <c:pt idx="5">
                  <c:v>109</c:v>
                </c:pt>
                <c:pt idx="6">
                  <c:v>104.5</c:v>
                </c:pt>
                <c:pt idx="7">
                  <c:v>98</c:v>
                </c:pt>
                <c:pt idx="8">
                  <c:v>94.5</c:v>
                </c:pt>
                <c:pt idx="9">
                  <c:v>88.5</c:v>
                </c:pt>
                <c:pt idx="10">
                  <c:v>84.5</c:v>
                </c:pt>
                <c:pt idx="11">
                  <c:v>84.75</c:v>
                </c:pt>
                <c:pt idx="12">
                  <c:v>77.5</c:v>
                </c:pt>
                <c:pt idx="13">
                  <c:v>79</c:v>
                </c:pt>
                <c:pt idx="14">
                  <c:v>73</c:v>
                </c:pt>
                <c:pt idx="15">
                  <c:v>72.5</c:v>
                </c:pt>
                <c:pt idx="16">
                  <c:v>67</c:v>
                </c:pt>
                <c:pt idx="17">
                  <c:v>64</c:v>
                </c:pt>
                <c:pt idx="18">
                  <c:v>62.75</c:v>
                </c:pt>
                <c:pt idx="19">
                  <c:v>60.75</c:v>
                </c:pt>
                <c:pt idx="20">
                  <c:v>59.25</c:v>
                </c:pt>
                <c:pt idx="21">
                  <c:v>56.75</c:v>
                </c:pt>
                <c:pt idx="22">
                  <c:v>52.5</c:v>
                </c:pt>
                <c:pt idx="23">
                  <c:v>49.25</c:v>
                </c:pt>
                <c:pt idx="24">
                  <c:v>48.5</c:v>
                </c:pt>
                <c:pt idx="25">
                  <c:v>44.75</c:v>
                </c:pt>
                <c:pt idx="26">
                  <c:v>42.5</c:v>
                </c:pt>
                <c:pt idx="27">
                  <c:v>40.5</c:v>
                </c:pt>
                <c:pt idx="28">
                  <c:v>39</c:v>
                </c:pt>
                <c:pt idx="29">
                  <c:v>37.5</c:v>
                </c:pt>
                <c:pt idx="30">
                  <c:v>36</c:v>
                </c:pt>
                <c:pt idx="31">
                  <c:v>35</c:v>
                </c:pt>
                <c:pt idx="32">
                  <c:v>33.75</c:v>
                </c:pt>
                <c:pt idx="33">
                  <c:v>33.25</c:v>
                </c:pt>
                <c:pt idx="34">
                  <c:v>32.5</c:v>
                </c:pt>
                <c:pt idx="35">
                  <c:v>32</c:v>
                </c:pt>
                <c:pt idx="36">
                  <c:v>31</c:v>
                </c:pt>
                <c:pt idx="37">
                  <c:v>30.5</c:v>
                </c:pt>
                <c:pt idx="38">
                  <c:v>30</c:v>
                </c:pt>
                <c:pt idx="39">
                  <c:v>28.5</c:v>
                </c:pt>
                <c:pt idx="40">
                  <c:v>28</c:v>
                </c:pt>
                <c:pt idx="4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3F-48F4-A845-F6689EFEAB11}"/>
            </c:ext>
          </c:extLst>
        </c:ser>
        <c:ser>
          <c:idx val="4"/>
          <c:order val="4"/>
          <c:tx>
            <c:v>Теор</c:v>
          </c:tx>
          <c:spPr>
            <a:ln w="19050" cap="rnd">
              <a:solidFill>
                <a:schemeClr val="accent5"/>
              </a:solidFill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glow>
                  <a:schemeClr val="accent1">
                    <a:alpha val="40000"/>
                  </a:schemeClr>
                </a:glow>
                <a:outerShdw blurRad="50800" dist="50800" dir="5400000" algn="ctr" rotWithShape="0">
                  <a:srgbClr val="000000">
                    <a:alpha val="0"/>
                  </a:srgbClr>
                </a:outerShdw>
                <a:softEdge rad="0"/>
              </a:effectLst>
            </c:spPr>
          </c:marker>
          <c:xVal>
            <c:numRef>
              <c:f>Лист1!$A$5:$A$46</c:f>
              <c:numCache>
                <c:formatCode>General</c:formatCode>
                <c:ptCount val="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</c:numCache>
            </c:numRef>
          </c:xVal>
          <c:yVal>
            <c:numRef>
              <c:f>Лист1!$F$5:$F$46</c:f>
              <c:numCache>
                <c:formatCode>General</c:formatCode>
                <c:ptCount val="42"/>
                <c:pt idx="0">
                  <c:v>146.48412736337778</c:v>
                </c:pt>
                <c:pt idx="1">
                  <c:v>138.60911409186019</c:v>
                </c:pt>
                <c:pt idx="2">
                  <c:v>131.25842164392461</c:v>
                </c:pt>
                <c:pt idx="3">
                  <c:v>124.39714057668328</c:v>
                </c:pt>
                <c:pt idx="4">
                  <c:v>117.9926857287723</c:v>
                </c:pt>
                <c:pt idx="5">
                  <c:v>112.01464146896731</c:v>
                </c:pt>
                <c:pt idx="6">
                  <c:v>106.43461724819477</c:v>
                </c:pt>
                <c:pt idx="7">
                  <c:v>101.22611276893485</c:v>
                </c:pt>
                <c:pt idx="8">
                  <c:v>96.364392131687424</c:v>
                </c:pt>
                <c:pt idx="9">
                  <c:v>91.826366360805054</c:v>
                </c:pt>
                <c:pt idx="10">
                  <c:v>87.590483751792803</c:v>
                </c:pt>
                <c:pt idx="11">
                  <c:v>83.636627519318409</c:v>
                </c:pt>
                <c:pt idx="12">
                  <c:v>79.946020259850044</c:v>
                </c:pt>
                <c:pt idx="13">
                  <c:v>76.501134775200882</c:v>
                </c:pt>
                <c:pt idx="14">
                  <c:v>73.28561083346996</c:v>
                </c:pt>
                <c:pt idx="15">
                  <c:v>70.284177472065267</c:v>
                </c:pt>
                <c:pt idx="16">
                  <c:v>67.482580473815645</c:v>
                </c:pt>
                <c:pt idx="17">
                  <c:v>64.867514671745724</c:v>
                </c:pt>
                <c:pt idx="18">
                  <c:v>62.426560761019715</c:v>
                </c:pt>
                <c:pt idx="19">
                  <c:v>60.148126317965762</c:v>
                </c:pt>
                <c:pt idx="20">
                  <c:v>58.021390746071873</c:v>
                </c:pt>
                <c:pt idx="21">
                  <c:v>54.183288056028275</c:v>
                </c:pt>
                <c:pt idx="22">
                  <c:v>50.839255428607814</c:v>
                </c:pt>
                <c:pt idx="23">
                  <c:v>47.925692369896211</c:v>
                </c:pt>
                <c:pt idx="24">
                  <c:v>45.387185530135781</c:v>
                </c:pt>
                <c:pt idx="25">
                  <c:v>43.175454791635801</c:v>
                </c:pt>
                <c:pt idx="26">
                  <c:v>41.248435024343252</c:v>
                </c:pt>
                <c:pt idx="27">
                  <c:v>39.569476044890493</c:v>
                </c:pt>
                <c:pt idx="28">
                  <c:v>38.106645563060212</c:v>
                </c:pt>
                <c:pt idx="29">
                  <c:v>36.832121858336166</c:v>
                </c:pt>
                <c:pt idx="30">
                  <c:v>35.72166463579385</c:v>
                </c:pt>
                <c:pt idx="31">
                  <c:v>34.754153997485723</c:v>
                </c:pt>
                <c:pt idx="32">
                  <c:v>33.91118876097142</c:v>
                </c:pt>
                <c:pt idx="33">
                  <c:v>33.176736485372452</c:v>
                </c:pt>
                <c:pt idx="34">
                  <c:v>32.536828548761648</c:v>
                </c:pt>
                <c:pt idx="35">
                  <c:v>31.979294477533472</c:v>
                </c:pt>
                <c:pt idx="36">
                  <c:v>31.493530474938634</c:v>
                </c:pt>
                <c:pt idx="37">
                  <c:v>31.070297746403941</c:v>
                </c:pt>
                <c:pt idx="38">
                  <c:v>30.701546785966212</c:v>
                </c:pt>
                <c:pt idx="39">
                  <c:v>30.380264281906271</c:v>
                </c:pt>
                <c:pt idx="40">
                  <c:v>30.100339729865798</c:v>
                </c:pt>
                <c:pt idx="41">
                  <c:v>29.856449216548455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3F-48F4-A845-F6689EFE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2159"/>
        <c:axId val="10629593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Лист1!$B$5:$B$46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3F-48F4-A845-F6689EFEAB1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Лист1!$C$5:$C$46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</c:v>
                      </c:pt>
                      <c:pt idx="1">
                        <c:v>132</c:v>
                      </c:pt>
                      <c:pt idx="2">
                        <c:v>125</c:v>
                      </c:pt>
                      <c:pt idx="3">
                        <c:v>121</c:v>
                      </c:pt>
                      <c:pt idx="4">
                        <c:v>106</c:v>
                      </c:pt>
                      <c:pt idx="5">
                        <c:v>108</c:v>
                      </c:pt>
                      <c:pt idx="6">
                        <c:v>101</c:v>
                      </c:pt>
                      <c:pt idx="7">
                        <c:v>91</c:v>
                      </c:pt>
                      <c:pt idx="8">
                        <c:v>92</c:v>
                      </c:pt>
                      <c:pt idx="9">
                        <c:v>84</c:v>
                      </c:pt>
                      <c:pt idx="10">
                        <c:v>82</c:v>
                      </c:pt>
                      <c:pt idx="11">
                        <c:v>84.5</c:v>
                      </c:pt>
                      <c:pt idx="12">
                        <c:v>75</c:v>
                      </c:pt>
                      <c:pt idx="13">
                        <c:v>80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64</c:v>
                      </c:pt>
                      <c:pt idx="18">
                        <c:v>60.5</c:v>
                      </c:pt>
                      <c:pt idx="19">
                        <c:v>59.5</c:v>
                      </c:pt>
                      <c:pt idx="20">
                        <c:v>57.5</c:v>
                      </c:pt>
                      <c:pt idx="21">
                        <c:v>55</c:v>
                      </c:pt>
                      <c:pt idx="22">
                        <c:v>52</c:v>
                      </c:pt>
                      <c:pt idx="23">
                        <c:v>48.5</c:v>
                      </c:pt>
                      <c:pt idx="24">
                        <c:v>47</c:v>
                      </c:pt>
                      <c:pt idx="25">
                        <c:v>43.5</c:v>
                      </c:pt>
                      <c:pt idx="26">
                        <c:v>42</c:v>
                      </c:pt>
                      <c:pt idx="27">
                        <c:v>40</c:v>
                      </c:pt>
                      <c:pt idx="28">
                        <c:v>38</c:v>
                      </c:pt>
                      <c:pt idx="29">
                        <c:v>37</c:v>
                      </c:pt>
                      <c:pt idx="30">
                        <c:v>36</c:v>
                      </c:pt>
                      <c:pt idx="31">
                        <c:v>35</c:v>
                      </c:pt>
                      <c:pt idx="32">
                        <c:v>33.5</c:v>
                      </c:pt>
                      <c:pt idx="33">
                        <c:v>32.5</c:v>
                      </c:pt>
                      <c:pt idx="34">
                        <c:v>32</c:v>
                      </c:pt>
                      <c:pt idx="35">
                        <c:v>32</c:v>
                      </c:pt>
                      <c:pt idx="36">
                        <c:v>31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29</c:v>
                      </c:pt>
                      <c:pt idx="40">
                        <c:v>29</c:v>
                      </c:pt>
                      <c:pt idx="41">
                        <c:v>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3F-48F4-A845-F6689EFEAB1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Лист1!$A$5:$A$46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  <c:pt idx="13">
                        <c:v>6.5</c:v>
                      </c:pt>
                      <c:pt idx="14">
                        <c:v>7</c:v>
                      </c:pt>
                      <c:pt idx="15">
                        <c:v>7.5</c:v>
                      </c:pt>
                      <c:pt idx="16">
                        <c:v>8</c:v>
                      </c:pt>
                      <c:pt idx="17">
                        <c:v>8.5</c:v>
                      </c:pt>
                      <c:pt idx="18">
                        <c:v>9</c:v>
                      </c:pt>
                      <c:pt idx="19">
                        <c:v>9.5</c:v>
                      </c:pt>
                      <c:pt idx="20">
                        <c:v>10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13</c:v>
                      </c:pt>
                      <c:pt idx="24">
                        <c:v>14</c:v>
                      </c:pt>
                      <c:pt idx="25">
                        <c:v>15</c:v>
                      </c:pt>
                      <c:pt idx="26">
                        <c:v>16</c:v>
                      </c:pt>
                      <c:pt idx="27">
                        <c:v>17</c:v>
                      </c:pt>
                      <c:pt idx="28">
                        <c:v>18</c:v>
                      </c:pt>
                      <c:pt idx="29">
                        <c:v>19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23</c:v>
                      </c:pt>
                      <c:pt idx="34">
                        <c:v>24</c:v>
                      </c:pt>
                      <c:pt idx="35">
                        <c:v>25</c:v>
                      </c:pt>
                      <c:pt idx="36">
                        <c:v>26</c:v>
                      </c:pt>
                      <c:pt idx="37">
                        <c:v>27</c:v>
                      </c:pt>
                      <c:pt idx="38">
                        <c:v>28</c:v>
                      </c:pt>
                      <c:pt idx="39">
                        <c:v>29</c:v>
                      </c:pt>
                      <c:pt idx="40">
                        <c:v>30</c:v>
                      </c:pt>
                      <c:pt idx="41">
                        <c:v>31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Лист1!$D$5:$D$46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</c:v>
                      </c:pt>
                      <c:pt idx="1">
                        <c:v>151</c:v>
                      </c:pt>
                      <c:pt idx="2">
                        <c:v>143</c:v>
                      </c:pt>
                      <c:pt idx="3">
                        <c:v>137</c:v>
                      </c:pt>
                      <c:pt idx="4">
                        <c:v>120</c:v>
                      </c:pt>
                      <c:pt idx="5">
                        <c:v>110</c:v>
                      </c:pt>
                      <c:pt idx="6">
                        <c:v>108</c:v>
                      </c:pt>
                      <c:pt idx="7">
                        <c:v>105</c:v>
                      </c:pt>
                      <c:pt idx="8">
                        <c:v>97</c:v>
                      </c:pt>
                      <c:pt idx="9">
                        <c:v>93</c:v>
                      </c:pt>
                      <c:pt idx="10">
                        <c:v>87</c:v>
                      </c:pt>
                      <c:pt idx="11">
                        <c:v>85</c:v>
                      </c:pt>
                      <c:pt idx="12">
                        <c:v>80</c:v>
                      </c:pt>
                      <c:pt idx="13">
                        <c:v>78</c:v>
                      </c:pt>
                      <c:pt idx="14">
                        <c:v>76</c:v>
                      </c:pt>
                      <c:pt idx="15">
                        <c:v>74</c:v>
                      </c:pt>
                      <c:pt idx="16">
                        <c:v>70</c:v>
                      </c:pt>
                      <c:pt idx="17">
                        <c:v>64</c:v>
                      </c:pt>
                      <c:pt idx="18">
                        <c:v>65</c:v>
                      </c:pt>
                      <c:pt idx="19">
                        <c:v>62</c:v>
                      </c:pt>
                      <c:pt idx="20">
                        <c:v>61</c:v>
                      </c:pt>
                      <c:pt idx="21">
                        <c:v>58.5</c:v>
                      </c:pt>
                      <c:pt idx="22">
                        <c:v>53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46</c:v>
                      </c:pt>
                      <c:pt idx="26">
                        <c:v>43</c:v>
                      </c:pt>
                      <c:pt idx="27">
                        <c:v>41</c:v>
                      </c:pt>
                      <c:pt idx="28">
                        <c:v>40</c:v>
                      </c:pt>
                      <c:pt idx="29">
                        <c:v>38</c:v>
                      </c:pt>
                      <c:pt idx="30">
                        <c:v>36</c:v>
                      </c:pt>
                      <c:pt idx="31">
                        <c:v>35</c:v>
                      </c:pt>
                      <c:pt idx="32">
                        <c:v>34</c:v>
                      </c:pt>
                      <c:pt idx="33">
                        <c:v>34</c:v>
                      </c:pt>
                      <c:pt idx="34">
                        <c:v>33</c:v>
                      </c:pt>
                      <c:pt idx="35">
                        <c:v>32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30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3F-48F4-A845-F6689EFEAB11}"/>
                  </c:ext>
                </c:extLst>
              </c15:ser>
            </c15:filteredScatterSeries>
          </c:ext>
        </c:extLst>
      </c:scatterChart>
      <c:valAx>
        <c:axId val="10631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95935"/>
        <c:crosses val="autoZero"/>
        <c:crossBetween val="midCat"/>
      </c:valAx>
      <c:valAx>
        <c:axId val="10629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12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142875</xdr:rowOff>
    </xdr:from>
    <xdr:to>
      <xdr:col>21</xdr:col>
      <xdr:colOff>438150</xdr:colOff>
      <xdr:row>25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535781</xdr:colOff>
      <xdr:row>0</xdr:row>
      <xdr:rowOff>111919</xdr:rowOff>
    </xdr:from>
    <xdr:ext cx="1439497" cy="178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421981" y="111919"/>
              <a:ext cx="143949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𝑘𝑥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421981" y="111919"/>
              <a:ext cx="143949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𝑇=𝑇_0+(𝑇_1−𝑇_0)𝑒^(−𝑘𝑥)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6"/>
  <sheetViews>
    <sheetView tabSelected="1" topLeftCell="E1" zoomScaleNormal="60" zoomScaleSheetLayoutView="100" workbookViewId="0">
      <selection activeCell="V2" sqref="V2"/>
    </sheetView>
  </sheetViews>
  <sheetFormatPr defaultRowHeight="14.25" x14ac:dyDescent="0.45"/>
  <sheetData>
    <row r="3" spans="1:12" x14ac:dyDescent="0.45">
      <c r="E3">
        <v>400</v>
      </c>
    </row>
    <row r="4" spans="1:12" x14ac:dyDescent="0.45">
      <c r="A4" t="s">
        <v>0</v>
      </c>
      <c r="C4" t="s">
        <v>1</v>
      </c>
      <c r="E4" t="s">
        <v>2</v>
      </c>
      <c r="F4" t="s">
        <v>3</v>
      </c>
      <c r="G4">
        <f>SUM(G5:G46)</f>
        <v>177.3183963522267</v>
      </c>
      <c r="J4" t="s">
        <v>4</v>
      </c>
      <c r="K4" t="s">
        <v>5</v>
      </c>
      <c r="L4" t="s">
        <v>6</v>
      </c>
    </row>
    <row r="5" spans="1:12" x14ac:dyDescent="0.45">
      <c r="A5">
        <v>0</v>
      </c>
      <c r="C5">
        <v>145</v>
      </c>
      <c r="D5">
        <v>151</v>
      </c>
      <c r="E5">
        <f>AVERAGE(C5:D5)</f>
        <v>148</v>
      </c>
      <c r="F5">
        <f>$J$5 + ($K$5-$J$5)*EXP(-$L$5*A5)</f>
        <v>146.48412736337778</v>
      </c>
      <c r="G5">
        <f>(E5-F5)^2</f>
        <v>2.2978698504600001</v>
      </c>
      <c r="J5">
        <v>28.205716059956391</v>
      </c>
      <c r="K5">
        <v>146.48412736337778</v>
      </c>
      <c r="L5">
        <v>0.13780070118332449</v>
      </c>
    </row>
    <row r="6" spans="1:12" x14ac:dyDescent="0.45">
      <c r="A6">
        <v>0.5</v>
      </c>
      <c r="C6">
        <v>132</v>
      </c>
      <c r="D6">
        <v>151</v>
      </c>
      <c r="E6">
        <f t="shared" ref="E6:E46" si="0">AVERAGE(C6:D6)</f>
        <v>141.5</v>
      </c>
      <c r="F6">
        <f t="shared" ref="F6:F46" si="1">$J$5 + ($K$5-$J$5)*EXP(-$L$5*A6)</f>
        <v>138.60911409186019</v>
      </c>
      <c r="G6">
        <f t="shared" ref="G6:G46" si="2">(E6-F6)^2</f>
        <v>8.3572213338813217</v>
      </c>
    </row>
    <row r="7" spans="1:12" x14ac:dyDescent="0.45">
      <c r="A7">
        <f>A5+1</f>
        <v>1</v>
      </c>
      <c r="C7">
        <v>125</v>
      </c>
      <c r="D7">
        <v>143</v>
      </c>
      <c r="E7">
        <f t="shared" si="0"/>
        <v>134</v>
      </c>
      <c r="F7">
        <f t="shared" si="1"/>
        <v>131.25842164392461</v>
      </c>
      <c r="G7">
        <f t="shared" si="2"/>
        <v>7.5162518825010585</v>
      </c>
    </row>
    <row r="8" spans="1:12" x14ac:dyDescent="0.45">
      <c r="A8">
        <v>1.5</v>
      </c>
      <c r="C8">
        <v>121</v>
      </c>
      <c r="D8">
        <v>137</v>
      </c>
      <c r="E8">
        <f t="shared" si="0"/>
        <v>129</v>
      </c>
      <c r="F8">
        <f>$J$5 + ($K$5-$J$5)*EXP(-$L$5*A8)</f>
        <v>124.39714057668328</v>
      </c>
      <c r="G8">
        <f t="shared" si="2"/>
        <v>21.186314870815487</v>
      </c>
    </row>
    <row r="9" spans="1:12" x14ac:dyDescent="0.45">
      <c r="A9">
        <f>A7+1</f>
        <v>2</v>
      </c>
      <c r="C9">
        <v>106</v>
      </c>
      <c r="D9">
        <v>120</v>
      </c>
      <c r="E9">
        <f t="shared" si="0"/>
        <v>113</v>
      </c>
      <c r="F9">
        <f t="shared" si="1"/>
        <v>117.9926857287723</v>
      </c>
      <c r="G9">
        <f t="shared" si="2"/>
        <v>24.926910786286602</v>
      </c>
    </row>
    <row r="10" spans="1:12" x14ac:dyDescent="0.45">
      <c r="A10">
        <v>2.5</v>
      </c>
      <c r="C10">
        <v>108</v>
      </c>
      <c r="D10">
        <v>110</v>
      </c>
      <c r="E10">
        <f t="shared" si="0"/>
        <v>109</v>
      </c>
      <c r="F10">
        <f t="shared" si="1"/>
        <v>112.01464146896731</v>
      </c>
      <c r="G10">
        <f t="shared" si="2"/>
        <v>9.0880631864173935</v>
      </c>
    </row>
    <row r="11" spans="1:12" x14ac:dyDescent="0.45">
      <c r="A11">
        <f>A9+1</f>
        <v>3</v>
      </c>
      <c r="C11">
        <v>101</v>
      </c>
      <c r="D11">
        <v>108</v>
      </c>
      <c r="E11">
        <f t="shared" si="0"/>
        <v>104.5</v>
      </c>
      <c r="F11">
        <f t="shared" si="1"/>
        <v>106.43461724819477</v>
      </c>
      <c r="G11">
        <f t="shared" si="2"/>
        <v>3.7427438970127005</v>
      </c>
    </row>
    <row r="12" spans="1:12" x14ac:dyDescent="0.45">
      <c r="A12">
        <v>3.5</v>
      </c>
      <c r="C12">
        <v>91</v>
      </c>
      <c r="D12">
        <v>105</v>
      </c>
      <c r="E12">
        <f t="shared" si="0"/>
        <v>98</v>
      </c>
      <c r="F12">
        <f t="shared" si="1"/>
        <v>101.22611276893485</v>
      </c>
      <c r="G12">
        <f t="shared" si="2"/>
        <v>10.407803597884511</v>
      </c>
    </row>
    <row r="13" spans="1:12" x14ac:dyDescent="0.45">
      <c r="A13">
        <f>A11+1</f>
        <v>4</v>
      </c>
      <c r="C13">
        <v>92</v>
      </c>
      <c r="D13">
        <v>97</v>
      </c>
      <c r="E13">
        <f t="shared" si="0"/>
        <v>94.5</v>
      </c>
      <c r="F13">
        <f t="shared" si="1"/>
        <v>96.364392131687424</v>
      </c>
      <c r="G13">
        <f t="shared" si="2"/>
        <v>3.4759580206979774</v>
      </c>
    </row>
    <row r="14" spans="1:12" x14ac:dyDescent="0.45">
      <c r="A14">
        <v>4.5</v>
      </c>
      <c r="C14">
        <v>84</v>
      </c>
      <c r="D14">
        <v>93</v>
      </c>
      <c r="E14">
        <f t="shared" si="0"/>
        <v>88.5</v>
      </c>
      <c r="F14">
        <f t="shared" si="1"/>
        <v>91.826366360805054</v>
      </c>
      <c r="G14">
        <f t="shared" si="2"/>
        <v>11.064713166295455</v>
      </c>
    </row>
    <row r="15" spans="1:12" x14ac:dyDescent="0.45">
      <c r="A15">
        <f>A13+1</f>
        <v>5</v>
      </c>
      <c r="C15">
        <v>82</v>
      </c>
      <c r="D15">
        <v>87</v>
      </c>
      <c r="E15">
        <f t="shared" si="0"/>
        <v>84.5</v>
      </c>
      <c r="F15">
        <f t="shared" si="1"/>
        <v>87.590483751792803</v>
      </c>
      <c r="G15">
        <f t="shared" si="2"/>
        <v>9.5510898200953189</v>
      </c>
    </row>
    <row r="16" spans="1:12" x14ac:dyDescent="0.45">
      <c r="A16">
        <v>5.5</v>
      </c>
      <c r="C16">
        <v>84.5</v>
      </c>
      <c r="D16">
        <v>85</v>
      </c>
      <c r="E16">
        <f t="shared" si="0"/>
        <v>84.75</v>
      </c>
      <c r="F16">
        <f t="shared" si="1"/>
        <v>83.636627519318409</v>
      </c>
      <c r="G16">
        <f t="shared" si="2"/>
        <v>1.2395982807390789</v>
      </c>
    </row>
    <row r="17" spans="1:7" x14ac:dyDescent="0.45">
      <c r="A17">
        <f>A15+1</f>
        <v>6</v>
      </c>
      <c r="C17">
        <v>75</v>
      </c>
      <c r="D17">
        <v>80</v>
      </c>
      <c r="E17">
        <f t="shared" si="0"/>
        <v>77.5</v>
      </c>
      <c r="F17">
        <f t="shared" si="1"/>
        <v>79.946020259850044</v>
      </c>
      <c r="G17">
        <f t="shared" si="2"/>
        <v>5.9830151115968793</v>
      </c>
    </row>
    <row r="18" spans="1:7" x14ac:dyDescent="0.45">
      <c r="A18">
        <v>6.5</v>
      </c>
      <c r="C18">
        <v>80</v>
      </c>
      <c r="D18">
        <v>78</v>
      </c>
      <c r="E18">
        <f t="shared" si="0"/>
        <v>79</v>
      </c>
      <c r="F18">
        <f t="shared" si="1"/>
        <v>76.501134775200882</v>
      </c>
      <c r="G18">
        <f t="shared" si="2"/>
        <v>6.2443274117103478</v>
      </c>
    </row>
    <row r="19" spans="1:7" x14ac:dyDescent="0.45">
      <c r="A19">
        <f>A17+1</f>
        <v>7</v>
      </c>
      <c r="C19">
        <v>70</v>
      </c>
      <c r="D19">
        <v>76</v>
      </c>
      <c r="E19">
        <f t="shared" si="0"/>
        <v>73</v>
      </c>
      <c r="F19">
        <f t="shared" si="1"/>
        <v>73.28561083346996</v>
      </c>
      <c r="G19">
        <f t="shared" si="2"/>
        <v>8.1573548195405146E-2</v>
      </c>
    </row>
    <row r="20" spans="1:7" x14ac:dyDescent="0.45">
      <c r="A20">
        <v>7.5</v>
      </c>
      <c r="C20">
        <v>71</v>
      </c>
      <c r="D20">
        <v>74</v>
      </c>
      <c r="E20">
        <f t="shared" si="0"/>
        <v>72.5</v>
      </c>
      <c r="F20">
        <f t="shared" si="1"/>
        <v>70.284177472065267</v>
      </c>
      <c r="G20">
        <f t="shared" si="2"/>
        <v>4.9098694753030729</v>
      </c>
    </row>
    <row r="21" spans="1:7" x14ac:dyDescent="0.45">
      <c r="A21">
        <f>A19+1</f>
        <v>8</v>
      </c>
      <c r="C21">
        <v>64</v>
      </c>
      <c r="D21">
        <v>70</v>
      </c>
      <c r="E21">
        <f t="shared" si="0"/>
        <v>67</v>
      </c>
      <c r="F21">
        <f t="shared" si="1"/>
        <v>67.482580473815645</v>
      </c>
      <c r="G21">
        <f t="shared" si="2"/>
        <v>0.23288391370813238</v>
      </c>
    </row>
    <row r="22" spans="1:7" x14ac:dyDescent="0.45">
      <c r="A22">
        <v>8.5</v>
      </c>
      <c r="C22">
        <v>64</v>
      </c>
      <c r="D22">
        <v>64</v>
      </c>
      <c r="E22">
        <f t="shared" si="0"/>
        <v>64</v>
      </c>
      <c r="F22">
        <f t="shared" si="1"/>
        <v>64.867514671745724</v>
      </c>
      <c r="G22">
        <f t="shared" si="2"/>
        <v>0.752581705694091</v>
      </c>
    </row>
    <row r="23" spans="1:7" x14ac:dyDescent="0.45">
      <c r="A23">
        <f>A21+1</f>
        <v>9</v>
      </c>
      <c r="C23">
        <v>60.5</v>
      </c>
      <c r="D23">
        <v>65</v>
      </c>
      <c r="E23">
        <f t="shared" si="0"/>
        <v>62.75</v>
      </c>
      <c r="F23">
        <f t="shared" si="1"/>
        <v>62.426560761019715</v>
      </c>
      <c r="G23">
        <f t="shared" si="2"/>
        <v>0.10461294131214587</v>
      </c>
    </row>
    <row r="24" spans="1:7" x14ac:dyDescent="0.45">
      <c r="A24">
        <v>9.5</v>
      </c>
      <c r="C24">
        <v>59.5</v>
      </c>
      <c r="D24">
        <v>62</v>
      </c>
      <c r="E24">
        <f t="shared" si="0"/>
        <v>60.75</v>
      </c>
      <c r="F24">
        <f t="shared" si="1"/>
        <v>60.148126317965762</v>
      </c>
      <c r="G24">
        <f t="shared" si="2"/>
        <v>0.3622519291254514</v>
      </c>
    </row>
    <row r="25" spans="1:7" x14ac:dyDescent="0.45">
      <c r="A25">
        <f>A23+1</f>
        <v>10</v>
      </c>
      <c r="C25">
        <v>57.5</v>
      </c>
      <c r="D25">
        <v>61</v>
      </c>
      <c r="E25">
        <f t="shared" si="0"/>
        <v>59.25</v>
      </c>
      <c r="F25">
        <f t="shared" si="1"/>
        <v>58.021390746071873</v>
      </c>
      <c r="G25">
        <f t="shared" si="2"/>
        <v>1.5094806988378289</v>
      </c>
    </row>
    <row r="26" spans="1:7" x14ac:dyDescent="0.45">
      <c r="A26">
        <f t="shared" ref="A26:A46" si="3">A25+1</f>
        <v>11</v>
      </c>
      <c r="C26">
        <v>55</v>
      </c>
      <c r="D26">
        <v>58.5</v>
      </c>
      <c r="E26">
        <f t="shared" si="0"/>
        <v>56.75</v>
      </c>
      <c r="F26">
        <f t="shared" si="1"/>
        <v>54.183288056028275</v>
      </c>
      <c r="G26">
        <f t="shared" si="2"/>
        <v>6.588010203327114</v>
      </c>
    </row>
    <row r="27" spans="1:7" x14ac:dyDescent="0.45">
      <c r="A27">
        <f t="shared" si="3"/>
        <v>12</v>
      </c>
      <c r="C27">
        <v>52</v>
      </c>
      <c r="D27">
        <v>53</v>
      </c>
      <c r="E27">
        <f t="shared" si="0"/>
        <v>52.5</v>
      </c>
      <c r="F27">
        <f t="shared" si="1"/>
        <v>50.839255428607814</v>
      </c>
      <c r="G27">
        <f t="shared" si="2"/>
        <v>2.7580725314086165</v>
      </c>
    </row>
    <row r="28" spans="1:7" x14ac:dyDescent="0.45">
      <c r="A28">
        <f t="shared" si="3"/>
        <v>13</v>
      </c>
      <c r="C28">
        <v>48.5</v>
      </c>
      <c r="D28">
        <v>50</v>
      </c>
      <c r="E28">
        <f t="shared" si="0"/>
        <v>49.25</v>
      </c>
      <c r="F28">
        <f t="shared" si="1"/>
        <v>47.925692369896211</v>
      </c>
      <c r="G28">
        <f t="shared" si="2"/>
        <v>1.7537906991511136</v>
      </c>
    </row>
    <row r="29" spans="1:7" x14ac:dyDescent="0.45">
      <c r="A29">
        <f t="shared" si="3"/>
        <v>14</v>
      </c>
      <c r="C29">
        <v>47</v>
      </c>
      <c r="D29">
        <v>50</v>
      </c>
      <c r="E29">
        <f t="shared" si="0"/>
        <v>48.5</v>
      </c>
      <c r="F29">
        <f t="shared" si="1"/>
        <v>45.387185530135781</v>
      </c>
      <c r="G29">
        <f t="shared" si="2"/>
        <v>9.6896139237960579</v>
      </c>
    </row>
    <row r="30" spans="1:7" x14ac:dyDescent="0.45">
      <c r="A30">
        <f t="shared" si="3"/>
        <v>15</v>
      </c>
      <c r="C30">
        <v>43.5</v>
      </c>
      <c r="D30">
        <v>46</v>
      </c>
      <c r="E30">
        <f t="shared" si="0"/>
        <v>44.75</v>
      </c>
      <c r="F30">
        <f t="shared" si="1"/>
        <v>43.175454791635801</v>
      </c>
      <c r="G30">
        <f t="shared" si="2"/>
        <v>2.47919261318266</v>
      </c>
    </row>
    <row r="31" spans="1:7" x14ac:dyDescent="0.45">
      <c r="A31">
        <f t="shared" si="3"/>
        <v>16</v>
      </c>
      <c r="C31">
        <v>42</v>
      </c>
      <c r="D31">
        <v>43</v>
      </c>
      <c r="E31">
        <f t="shared" si="0"/>
        <v>42.5</v>
      </c>
      <c r="F31">
        <f t="shared" si="1"/>
        <v>41.248435024343252</v>
      </c>
      <c r="G31">
        <f t="shared" si="2"/>
        <v>1.5664148882906772</v>
      </c>
    </row>
    <row r="32" spans="1:7" x14ac:dyDescent="0.45">
      <c r="A32">
        <f t="shared" si="3"/>
        <v>17</v>
      </c>
      <c r="C32">
        <v>40</v>
      </c>
      <c r="D32">
        <v>41</v>
      </c>
      <c r="E32">
        <f t="shared" si="0"/>
        <v>40.5</v>
      </c>
      <c r="F32">
        <f t="shared" si="1"/>
        <v>39.569476044890493</v>
      </c>
      <c r="G32">
        <f t="shared" si="2"/>
        <v>0.86587483103263985</v>
      </c>
    </row>
    <row r="33" spans="1:7" x14ac:dyDescent="0.45">
      <c r="A33">
        <f t="shared" si="3"/>
        <v>18</v>
      </c>
      <c r="C33">
        <v>38</v>
      </c>
      <c r="D33">
        <v>40</v>
      </c>
      <c r="E33">
        <f t="shared" si="0"/>
        <v>39</v>
      </c>
      <c r="F33">
        <f t="shared" si="1"/>
        <v>38.106645563060212</v>
      </c>
      <c r="G33">
        <f t="shared" si="2"/>
        <v>0.79808215000000549</v>
      </c>
    </row>
    <row r="34" spans="1:7" x14ac:dyDescent="0.45">
      <c r="A34">
        <f t="shared" si="3"/>
        <v>19</v>
      </c>
      <c r="C34">
        <v>37</v>
      </c>
      <c r="D34">
        <v>38</v>
      </c>
      <c r="E34">
        <f t="shared" si="0"/>
        <v>37.5</v>
      </c>
      <c r="F34">
        <f t="shared" si="1"/>
        <v>36.832121858336166</v>
      </c>
      <c r="G34">
        <f t="shared" si="2"/>
        <v>0.44606121211233685</v>
      </c>
    </row>
    <row r="35" spans="1:7" x14ac:dyDescent="0.45">
      <c r="A35">
        <f t="shared" si="3"/>
        <v>20</v>
      </c>
      <c r="C35">
        <v>36</v>
      </c>
      <c r="D35">
        <v>36</v>
      </c>
      <c r="E35">
        <f t="shared" si="0"/>
        <v>36</v>
      </c>
      <c r="F35">
        <f t="shared" si="1"/>
        <v>35.72166463579385</v>
      </c>
      <c r="G35">
        <f t="shared" si="2"/>
        <v>7.7470574967770114E-2</v>
      </c>
    </row>
    <row r="36" spans="1:7" x14ac:dyDescent="0.45">
      <c r="A36">
        <f t="shared" si="3"/>
        <v>21</v>
      </c>
      <c r="C36">
        <v>35</v>
      </c>
      <c r="D36">
        <v>35</v>
      </c>
      <c r="E36">
        <f t="shared" si="0"/>
        <v>35</v>
      </c>
      <c r="F36">
        <f t="shared" si="1"/>
        <v>34.754153997485723</v>
      </c>
      <c r="G36">
        <f t="shared" si="2"/>
        <v>6.0440256952249902E-2</v>
      </c>
    </row>
    <row r="37" spans="1:7" x14ac:dyDescent="0.45">
      <c r="A37">
        <f t="shared" si="3"/>
        <v>22</v>
      </c>
      <c r="C37">
        <v>33.5</v>
      </c>
      <c r="D37">
        <v>34</v>
      </c>
      <c r="E37">
        <f t="shared" si="0"/>
        <v>33.75</v>
      </c>
      <c r="F37">
        <f t="shared" si="1"/>
        <v>33.91118876097142</v>
      </c>
      <c r="G37">
        <f t="shared" si="2"/>
        <v>2.598181666350164E-2</v>
      </c>
    </row>
    <row r="38" spans="1:7" x14ac:dyDescent="0.45">
      <c r="A38">
        <f t="shared" si="3"/>
        <v>23</v>
      </c>
      <c r="C38">
        <v>32.5</v>
      </c>
      <c r="D38">
        <v>34</v>
      </c>
      <c r="E38">
        <f t="shared" si="0"/>
        <v>33.25</v>
      </c>
      <c r="F38">
        <f t="shared" si="1"/>
        <v>33.176736485372452</v>
      </c>
      <c r="G38">
        <f t="shared" si="2"/>
        <v>5.3675425755810033E-3</v>
      </c>
    </row>
    <row r="39" spans="1:7" x14ac:dyDescent="0.45">
      <c r="A39">
        <f t="shared" si="3"/>
        <v>24</v>
      </c>
      <c r="C39">
        <v>32</v>
      </c>
      <c r="D39">
        <v>33</v>
      </c>
      <c r="E39">
        <f t="shared" si="0"/>
        <v>32.5</v>
      </c>
      <c r="F39">
        <f t="shared" si="1"/>
        <v>32.536828548761648</v>
      </c>
      <c r="G39">
        <f t="shared" si="2"/>
        <v>1.3563420038890505E-3</v>
      </c>
    </row>
    <row r="40" spans="1:7" x14ac:dyDescent="0.45">
      <c r="A40">
        <f t="shared" si="3"/>
        <v>25</v>
      </c>
      <c r="C40">
        <v>32</v>
      </c>
      <c r="D40">
        <v>32</v>
      </c>
      <c r="E40">
        <f t="shared" si="0"/>
        <v>32</v>
      </c>
      <c r="F40">
        <f t="shared" si="1"/>
        <v>31.979294477533472</v>
      </c>
      <c r="G40">
        <f t="shared" si="2"/>
        <v>4.2871866061190554E-4</v>
      </c>
    </row>
    <row r="41" spans="1:7" x14ac:dyDescent="0.45">
      <c r="A41">
        <f t="shared" si="3"/>
        <v>26</v>
      </c>
      <c r="C41">
        <v>31</v>
      </c>
      <c r="D41">
        <v>31</v>
      </c>
      <c r="E41">
        <f t="shared" si="0"/>
        <v>31</v>
      </c>
      <c r="F41">
        <f t="shared" si="1"/>
        <v>31.493530474938634</v>
      </c>
      <c r="G41">
        <f t="shared" si="2"/>
        <v>0.24357232969315365</v>
      </c>
    </row>
    <row r="42" spans="1:7" x14ac:dyDescent="0.45">
      <c r="A42">
        <f t="shared" si="3"/>
        <v>27</v>
      </c>
      <c r="C42">
        <v>30</v>
      </c>
      <c r="D42">
        <v>31</v>
      </c>
      <c r="E42">
        <f t="shared" si="0"/>
        <v>30.5</v>
      </c>
      <c r="F42">
        <f t="shared" si="1"/>
        <v>31.070297746403941</v>
      </c>
      <c r="G42">
        <f t="shared" si="2"/>
        <v>0.32523951955341424</v>
      </c>
    </row>
    <row r="43" spans="1:7" x14ac:dyDescent="0.45">
      <c r="A43">
        <f t="shared" si="3"/>
        <v>28</v>
      </c>
      <c r="C43">
        <v>30</v>
      </c>
      <c r="D43">
        <v>30</v>
      </c>
      <c r="E43">
        <f t="shared" si="0"/>
        <v>30</v>
      </c>
      <c r="F43">
        <f t="shared" si="1"/>
        <v>30.701546785966212</v>
      </c>
      <c r="G43">
        <f t="shared" si="2"/>
        <v>0.49216789289952162</v>
      </c>
    </row>
    <row r="44" spans="1:7" x14ac:dyDescent="0.45">
      <c r="A44">
        <f t="shared" si="3"/>
        <v>29</v>
      </c>
      <c r="C44">
        <v>29</v>
      </c>
      <c r="D44">
        <v>28</v>
      </c>
      <c r="E44">
        <f t="shared" si="0"/>
        <v>28.5</v>
      </c>
      <c r="F44">
        <f t="shared" si="1"/>
        <v>30.380264281906271</v>
      </c>
      <c r="G44">
        <f t="shared" si="2"/>
        <v>3.5353937698125053</v>
      </c>
    </row>
    <row r="45" spans="1:7" x14ac:dyDescent="0.45">
      <c r="A45">
        <f t="shared" si="3"/>
        <v>30</v>
      </c>
      <c r="C45">
        <v>29</v>
      </c>
      <c r="D45">
        <v>27</v>
      </c>
      <c r="E45">
        <f t="shared" si="0"/>
        <v>28</v>
      </c>
      <c r="F45">
        <f t="shared" si="1"/>
        <v>30.100339729865798</v>
      </c>
      <c r="G45">
        <f t="shared" si="2"/>
        <v>4.4114269808527329</v>
      </c>
    </row>
    <row r="46" spans="1:7" x14ac:dyDescent="0.45">
      <c r="A46">
        <f t="shared" si="3"/>
        <v>31</v>
      </c>
      <c r="C46">
        <v>28</v>
      </c>
      <c r="D46">
        <v>26</v>
      </c>
      <c r="E46">
        <f t="shared" si="0"/>
        <v>27</v>
      </c>
      <c r="F46">
        <f t="shared" si="1"/>
        <v>29.856449216548455</v>
      </c>
      <c r="G46">
        <f t="shared" si="2"/>
        <v>8.1593021267202825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Амир</cp:lastModifiedBy>
  <dcterms:created xsi:type="dcterms:W3CDTF">2020-02-15T11:32:22Z</dcterms:created>
  <dcterms:modified xsi:type="dcterms:W3CDTF">2020-02-18T22:17:02Z</dcterms:modified>
</cp:coreProperties>
</file>