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dev\Darkside\Project\"/>
    </mc:Choice>
  </mc:AlternateContent>
  <xr:revisionPtr revIDLastSave="0" documentId="13_ncr:1_{AE89E5D8-08D7-4C09-944E-0D8158F2433A}" xr6:coauthVersionLast="45" xr6:coauthVersionMax="45" xr10:uidLastSave="{00000000-0000-0000-0000-000000000000}"/>
  <bookViews>
    <workbookView xWindow="12030" yWindow="3630" windowWidth="12855" windowHeight="11385" xr2:uid="{9EF0D56B-EB09-438F-92CA-E96DF0AD4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G8" i="1"/>
  <c r="H8" i="1"/>
  <c r="J7" i="1"/>
  <c r="D7" i="1"/>
  <c r="C7" i="1"/>
  <c r="F4" i="1"/>
  <c r="E4" i="1"/>
  <c r="C4" i="1"/>
  <c r="D4" i="1"/>
  <c r="H2" i="1"/>
  <c r="G2" i="1"/>
  <c r="F2" i="1"/>
  <c r="E2" i="1"/>
  <c r="D2" i="1"/>
  <c r="C2" i="1"/>
  <c r="D14" i="1" l="1"/>
  <c r="C14" i="1"/>
  <c r="B14" i="1"/>
  <c r="I4" i="1"/>
  <c r="I10" i="1"/>
  <c r="D10" i="1"/>
  <c r="C10" i="1"/>
  <c r="C6" i="1"/>
  <c r="D6" i="1"/>
  <c r="F6" i="1"/>
  <c r="E6" i="1"/>
  <c r="H6" i="1"/>
  <c r="G6" i="1"/>
  <c r="H5" i="1"/>
  <c r="G5" i="1"/>
  <c r="D5" i="1"/>
  <c r="C5" i="1"/>
  <c r="J10" i="1"/>
  <c r="J9" i="1"/>
  <c r="I9" i="1"/>
  <c r="H9" i="1"/>
  <c r="G9" i="1"/>
  <c r="D9" i="1"/>
  <c r="C9" i="1"/>
  <c r="J8" i="1"/>
  <c r="I8" i="1"/>
  <c r="I7" i="1"/>
  <c r="H7" i="1"/>
  <c r="G7" i="1"/>
  <c r="F5" i="1"/>
  <c r="E5" i="1"/>
  <c r="J4" i="1"/>
  <c r="H3" i="1"/>
  <c r="G3" i="1"/>
  <c r="F3" i="1"/>
  <c r="E3" i="1"/>
  <c r="D3" i="1"/>
  <c r="C3" i="1"/>
  <c r="E14" i="1" l="1"/>
</calcChain>
</file>

<file path=xl/sharedStrings.xml><?xml version="1.0" encoding="utf-8"?>
<sst xmlns="http://schemas.openxmlformats.org/spreadsheetml/2006/main" count="14" uniqueCount="14">
  <si>
    <t>Las Pistol</t>
  </si>
  <si>
    <t>Bolt Pistol</t>
  </si>
  <si>
    <t>Machine Las Pistol</t>
  </si>
  <si>
    <t>Frag Pistol</t>
  </si>
  <si>
    <t>Bolt Thrower</t>
  </si>
  <si>
    <t>Assault Thrower</t>
  </si>
  <si>
    <t>Plasma Pistol</t>
  </si>
  <si>
    <t>Rail Gun</t>
  </si>
  <si>
    <t>Frag Pistol (All)</t>
  </si>
  <si>
    <t>Min Distance</t>
  </si>
  <si>
    <t>Score</t>
  </si>
  <si>
    <t>L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</si>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</sst>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67BD-6A0A-4B00-9E8E-15CAEABFBDF4}">
  <dimension ref="A1:J14"/>
  <sheetViews>
    <sheetView tabSelected="1" workbookViewId="0">
      <selection activeCell="D8" sqref="D8"/>
    </sheetView>
  </sheetViews>
  <sheetFormatPr defaultRowHeight="15" x14ac:dyDescent="0.25"/>
  <cols>
    <col min="1" max="1" width="17.42578125" bestFit="1" customWidth="1"/>
    <col min="2" max="2" width="17.42578125" customWidth="1"/>
  </cols>
  <sheetData>
    <row r="1" spans="1:10" s="1" customFormat="1" x14ac:dyDescent="0.25">
      <c r="A1" s="1" t="s">
        <v>9</v>
      </c>
      <c r="C1" s="1">
        <v>0</v>
      </c>
      <c r="E1" s="1">
        <v>15</v>
      </c>
      <c r="G1" s="1">
        <v>60</v>
      </c>
      <c r="I1" s="1">
        <v>150</v>
      </c>
    </row>
    <row r="2" spans="1:10" x14ac:dyDescent="0.25">
      <c r="A2" t="s">
        <v>0</v>
      </c>
      <c r="B2">
        <v>0.25</v>
      </c>
      <c r="C2">
        <f>15/B2</f>
        <v>60</v>
      </c>
      <c r="D2">
        <f>40/B2</f>
        <v>160</v>
      </c>
      <c r="E2">
        <f>10/B2</f>
        <v>40</v>
      </c>
      <c r="F2">
        <f>30/B2</f>
        <v>120</v>
      </c>
      <c r="G2">
        <f>8/B2</f>
        <v>32</v>
      </c>
      <c r="H2">
        <f>20/B2</f>
        <v>80</v>
      </c>
    </row>
    <row r="3" spans="1:10" x14ac:dyDescent="0.25">
      <c r="A3" t="s">
        <v>1</v>
      </c>
      <c r="B3">
        <v>0.3</v>
      </c>
      <c r="C3">
        <f>30/B3</f>
        <v>100</v>
      </c>
      <c r="D3">
        <f>60/B3</f>
        <v>200</v>
      </c>
      <c r="E3">
        <f>15/B3</f>
        <v>50</v>
      </c>
      <c r="F3">
        <f>40/B3</f>
        <v>133.33333333333334</v>
      </c>
      <c r="G3">
        <f>5/B3</f>
        <v>16.666666666666668</v>
      </c>
      <c r="H3">
        <f>25/B3</f>
        <v>83.333333333333343</v>
      </c>
    </row>
    <row r="4" spans="1:10" x14ac:dyDescent="0.25">
      <c r="A4" t="s">
        <v>2</v>
      </c>
      <c r="B4">
        <v>0.2</v>
      </c>
      <c r="C4">
        <f>22/B4</f>
        <v>110</v>
      </c>
      <c r="D4">
        <f>45/B4</f>
        <v>225</v>
      </c>
      <c r="E4">
        <f>18/B4</f>
        <v>90</v>
      </c>
      <c r="F4">
        <f>35/B4</f>
        <v>175</v>
      </c>
      <c r="I4">
        <f>10/B4</f>
        <v>50</v>
      </c>
      <c r="J4">
        <f>25/B4</f>
        <v>125</v>
      </c>
    </row>
    <row r="5" spans="1:10" x14ac:dyDescent="0.25">
      <c r="A5" t="s">
        <v>3</v>
      </c>
      <c r="B5">
        <v>1</v>
      </c>
      <c r="C5">
        <f>20/B5</f>
        <v>20</v>
      </c>
      <c r="D5">
        <f>70/B5</f>
        <v>70</v>
      </c>
      <c r="E5">
        <f>3/B5</f>
        <v>3</v>
      </c>
      <c r="F5">
        <f>10/B5</f>
        <v>10</v>
      </c>
      <c r="G5">
        <f>3/B5</f>
        <v>3</v>
      </c>
      <c r="H5">
        <f>10/B5</f>
        <v>10</v>
      </c>
    </row>
    <row r="6" spans="1:10" x14ac:dyDescent="0.25">
      <c r="A6" t="s">
        <v>8</v>
      </c>
      <c r="B6">
        <v>1</v>
      </c>
      <c r="C6">
        <f>8*15/B6</f>
        <v>120</v>
      </c>
      <c r="D6">
        <f>8*60/B6</f>
        <v>480</v>
      </c>
      <c r="E6">
        <f>8*8/B6</f>
        <v>64</v>
      </c>
      <c r="F6">
        <f>8*20/B6</f>
        <v>160</v>
      </c>
      <c r="G6">
        <f>8*3/B6</f>
        <v>24</v>
      </c>
      <c r="H6">
        <f>8*10/B6</f>
        <v>80</v>
      </c>
    </row>
    <row r="7" spans="1:10" x14ac:dyDescent="0.25">
      <c r="A7" t="s">
        <v>4</v>
      </c>
      <c r="B7">
        <v>0.3</v>
      </c>
      <c r="C7">
        <f>45/B7</f>
        <v>150</v>
      </c>
      <c r="D7">
        <f>70/B7</f>
        <v>233.33333333333334</v>
      </c>
      <c r="G7">
        <f>15/B7</f>
        <v>50</v>
      </c>
      <c r="H7">
        <f>50/B7</f>
        <v>166.66666666666669</v>
      </c>
      <c r="I7">
        <f>10/B7</f>
        <v>33.333333333333336</v>
      </c>
      <c r="J7">
        <f>30/B7</f>
        <v>100</v>
      </c>
    </row>
    <row r="8" spans="1:10" x14ac:dyDescent="0.25">
      <c r="A8" t="s">
        <v>5</v>
      </c>
      <c r="B8">
        <v>0.2</v>
      </c>
      <c r="C8">
        <f>25/B8</f>
        <v>125</v>
      </c>
      <c r="D8">
        <f>40/B8</f>
        <v>200</v>
      </c>
      <c r="G8">
        <f>8/B8</f>
        <v>40</v>
      </c>
      <c r="H8">
        <f>30/B8</f>
        <v>150</v>
      </c>
      <c r="I8">
        <f>5/B8</f>
        <v>25</v>
      </c>
      <c r="J8">
        <f>20/B8</f>
        <v>100</v>
      </c>
    </row>
    <row r="9" spans="1:10" x14ac:dyDescent="0.25">
      <c r="A9" t="s">
        <v>6</v>
      </c>
      <c r="B9">
        <v>0.33</v>
      </c>
      <c r="C9">
        <f>50/B9</f>
        <v>151.5151515151515</v>
      </c>
      <c r="D9">
        <f>75/B9</f>
        <v>227.27272727272725</v>
      </c>
      <c r="G9">
        <f>30/B9</f>
        <v>90.909090909090907</v>
      </c>
      <c r="H9">
        <f>60/B9</f>
        <v>181.81818181818181</v>
      </c>
      <c r="I9">
        <f>10/B9</f>
        <v>30.303030303030301</v>
      </c>
      <c r="J9">
        <f>30/B9</f>
        <v>90.909090909090907</v>
      </c>
    </row>
    <row r="10" spans="1:10" x14ac:dyDescent="0.25">
      <c r="A10" t="s">
        <v>7</v>
      </c>
      <c r="B10">
        <v>1</v>
      </c>
      <c r="C10">
        <f>145/B10</f>
        <v>145</v>
      </c>
      <c r="D10">
        <f>250/B10</f>
        <v>250</v>
      </c>
      <c r="I10">
        <f>108/B10</f>
        <v>108</v>
      </c>
      <c r="J10">
        <f>175/B10</f>
        <v>175</v>
      </c>
    </row>
    <row r="12" spans="1:10" x14ac:dyDescent="0.25">
      <c r="B12" t="s">
        <v>11</v>
      </c>
      <c r="C12" t="s">
        <v>12</v>
      </c>
      <c r="D12" t="s">
        <v>13</v>
      </c>
    </row>
    <row r="13" spans="1:10" x14ac:dyDescent="0.25">
      <c r="A13" t="s">
        <v>10</v>
      </c>
      <c r="B13">
        <v>2</v>
      </c>
      <c r="C13">
        <v>5</v>
      </c>
      <c r="D13">
        <v>15</v>
      </c>
    </row>
    <row r="14" spans="1:10" x14ac:dyDescent="0.25">
      <c r="B14">
        <f>100*B13</f>
        <v>200</v>
      </c>
      <c r="C14">
        <f>66*C13</f>
        <v>330</v>
      </c>
      <c r="D14">
        <f>33*D13</f>
        <v>495</v>
      </c>
      <c r="E14">
        <f>SUM(B14:D14)</f>
        <v>1025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Wise</dc:creator>
  <cp:lastModifiedBy>Ben Wise</cp:lastModifiedBy>
  <dcterms:created xsi:type="dcterms:W3CDTF">2020-12-07T13:00:57Z</dcterms:created>
  <dcterms:modified xsi:type="dcterms:W3CDTF">2020-12-07T22:45:56Z</dcterms:modified>
</cp:coreProperties>
</file>