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 activeTab="3"/>
  </bookViews>
  <sheets>
    <sheet name="activity" sheetId="16" r:id="rId1"/>
    <sheet name="normal" sheetId="17" r:id="rId2"/>
    <sheet name="&gt;active" sheetId="13" r:id="rId3"/>
    <sheet name="&lt;active" sheetId="14" r:id="rId4"/>
    <sheet name="analysis" sheetId="12" r:id="rId5"/>
    <sheet name="person" sheetId="11" r:id="rId6"/>
  </sheets>
  <definedNames>
    <definedName name="person_1" localSheetId="5">person!$A$1:$CJ$8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2" l="1"/>
  <c r="A33" i="12"/>
  <c r="A34" i="12"/>
  <c r="A35" i="12"/>
  <c r="A36" i="12"/>
  <c r="A37" i="12"/>
  <c r="A23" i="12"/>
  <c r="A24" i="12"/>
  <c r="A25" i="12"/>
  <c r="A26" i="12"/>
  <c r="A27" i="12"/>
  <c r="A28" i="12"/>
  <c r="A31" i="12"/>
  <c r="A22" i="12"/>
  <c r="A14" i="12"/>
  <c r="A15" i="12"/>
  <c r="A16" i="12"/>
  <c r="A17" i="12"/>
  <c r="A18" i="12"/>
  <c r="A19" i="12"/>
  <c r="A13" i="12"/>
  <c r="C2" i="12"/>
  <c r="C31" i="12"/>
  <c r="D2" i="12"/>
  <c r="D31" i="12"/>
  <c r="E2" i="12"/>
  <c r="E31" i="12"/>
  <c r="F2" i="12"/>
  <c r="F31" i="12"/>
  <c r="G2" i="12"/>
  <c r="G31" i="12"/>
  <c r="H2" i="12"/>
  <c r="H31" i="12"/>
  <c r="I2" i="12"/>
  <c r="I31" i="12"/>
  <c r="J2" i="12"/>
  <c r="J31" i="12"/>
  <c r="K2" i="12"/>
  <c r="K31" i="12"/>
  <c r="L2" i="12"/>
  <c r="L31" i="12"/>
  <c r="M2" i="12"/>
  <c r="M31" i="12"/>
  <c r="N2" i="12"/>
  <c r="N31" i="12"/>
  <c r="O2" i="12"/>
  <c r="O31" i="12"/>
  <c r="P2" i="12"/>
  <c r="P31" i="12"/>
  <c r="Q2" i="12"/>
  <c r="Q31" i="12"/>
  <c r="R2" i="12"/>
  <c r="R31" i="12"/>
  <c r="S2" i="12"/>
  <c r="S31" i="12"/>
  <c r="T2" i="12"/>
  <c r="T3" i="12"/>
  <c r="T6" i="12"/>
  <c r="T31" i="12"/>
  <c r="U2" i="12"/>
  <c r="U3" i="12"/>
  <c r="U6" i="12"/>
  <c r="U31" i="12"/>
  <c r="V2" i="12"/>
  <c r="V3" i="12"/>
  <c r="V6" i="12"/>
  <c r="V31" i="12"/>
  <c r="W2" i="12"/>
  <c r="W3" i="12"/>
  <c r="W6" i="12"/>
  <c r="W31" i="12"/>
  <c r="X2" i="12"/>
  <c r="X3" i="12"/>
  <c r="X6" i="12"/>
  <c r="X31" i="12"/>
  <c r="Y2" i="12"/>
  <c r="Y3" i="12"/>
  <c r="Y6" i="12"/>
  <c r="Y31" i="12"/>
  <c r="Z2" i="12"/>
  <c r="Z3" i="12"/>
  <c r="Z6" i="12"/>
  <c r="Z31" i="12"/>
  <c r="AA2" i="12"/>
  <c r="AA3" i="12"/>
  <c r="AA6" i="12"/>
  <c r="AA31" i="12"/>
  <c r="AB2" i="12"/>
  <c r="AB3" i="12"/>
  <c r="AB6" i="12"/>
  <c r="AB31" i="12"/>
  <c r="AC2" i="12"/>
  <c r="AC3" i="12"/>
  <c r="AC6" i="12"/>
  <c r="AC31" i="12"/>
  <c r="AD2" i="12"/>
  <c r="AD3" i="12"/>
  <c r="AD6" i="12"/>
  <c r="AD31" i="12"/>
  <c r="AE2" i="12"/>
  <c r="AE3" i="12"/>
  <c r="AE6" i="12"/>
  <c r="AE31" i="12"/>
  <c r="AF2" i="12"/>
  <c r="AF3" i="12"/>
  <c r="AF6" i="12"/>
  <c r="AF31" i="12"/>
  <c r="AG2" i="12"/>
  <c r="AG3" i="12"/>
  <c r="AG6" i="12"/>
  <c r="AG31" i="12"/>
  <c r="AH2" i="12"/>
  <c r="AH3" i="12"/>
  <c r="AH6" i="12"/>
  <c r="AH31" i="12"/>
  <c r="AI2" i="12"/>
  <c r="AI3" i="12"/>
  <c r="AI6" i="12"/>
  <c r="AI31" i="12"/>
  <c r="AJ2" i="12"/>
  <c r="AJ3" i="12"/>
  <c r="AJ6" i="12"/>
  <c r="AJ31" i="12"/>
  <c r="AK2" i="12"/>
  <c r="AK3" i="12"/>
  <c r="AK6" i="12"/>
  <c r="AK31" i="12"/>
  <c r="AL2" i="12"/>
  <c r="AL3" i="12"/>
  <c r="AL6" i="12"/>
  <c r="AL31" i="12"/>
  <c r="AM2" i="12"/>
  <c r="AM3" i="12"/>
  <c r="AM6" i="12"/>
  <c r="AM31" i="12"/>
  <c r="AN2" i="12"/>
  <c r="AN3" i="12"/>
  <c r="AN6" i="12"/>
  <c r="AN31" i="12"/>
  <c r="AO2" i="12"/>
  <c r="AO3" i="12"/>
  <c r="AO6" i="12"/>
  <c r="AO31" i="12"/>
  <c r="AP2" i="12"/>
  <c r="AP3" i="12"/>
  <c r="AP6" i="12"/>
  <c r="AP31" i="12"/>
  <c r="AQ2" i="12"/>
  <c r="AQ3" i="12"/>
  <c r="AQ6" i="12"/>
  <c r="AQ31" i="12"/>
  <c r="AR2" i="12"/>
  <c r="AR3" i="12"/>
  <c r="AR6" i="12"/>
  <c r="AR31" i="12"/>
  <c r="AS2" i="12"/>
  <c r="AS3" i="12"/>
  <c r="AS6" i="12"/>
  <c r="AS31" i="12"/>
  <c r="AT2" i="12"/>
  <c r="AT3" i="12"/>
  <c r="AT6" i="12"/>
  <c r="AT31" i="12"/>
  <c r="AU2" i="12"/>
  <c r="AU3" i="12"/>
  <c r="AU6" i="12"/>
  <c r="AU31" i="12"/>
  <c r="AV2" i="12"/>
  <c r="AV3" i="12"/>
  <c r="AV6" i="12"/>
  <c r="AV31" i="12"/>
  <c r="AW2" i="12"/>
  <c r="AW3" i="12"/>
  <c r="AW6" i="12"/>
  <c r="AW31" i="12"/>
  <c r="AX2" i="12"/>
  <c r="AX3" i="12"/>
  <c r="AX6" i="12"/>
  <c r="AX31" i="12"/>
  <c r="AY2" i="12"/>
  <c r="AY3" i="12"/>
  <c r="AY6" i="12"/>
  <c r="AY31" i="12"/>
  <c r="AZ2" i="12"/>
  <c r="AZ3" i="12"/>
  <c r="AZ6" i="12"/>
  <c r="AZ31" i="12"/>
  <c r="BA2" i="12"/>
  <c r="BA3" i="12"/>
  <c r="BA6" i="12"/>
  <c r="BA31" i="12"/>
  <c r="BB2" i="12"/>
  <c r="BB31" i="12"/>
  <c r="BC2" i="12"/>
  <c r="BC3" i="12"/>
  <c r="BC6" i="12"/>
  <c r="BC31" i="12"/>
  <c r="BD2" i="12"/>
  <c r="BD3" i="12"/>
  <c r="BD6" i="12"/>
  <c r="BD31" i="12"/>
  <c r="BE2" i="12"/>
  <c r="BE3" i="12"/>
  <c r="BE6" i="12"/>
  <c r="BE31" i="12"/>
  <c r="BF2" i="12"/>
  <c r="BF3" i="12"/>
  <c r="BF6" i="12"/>
  <c r="BF31" i="12"/>
  <c r="BG2" i="12"/>
  <c r="BG3" i="12"/>
  <c r="BG6" i="12"/>
  <c r="BG31" i="12"/>
  <c r="BH2" i="12"/>
  <c r="BH3" i="12"/>
  <c r="BH6" i="12"/>
  <c r="BH31" i="12"/>
  <c r="BI2" i="12"/>
  <c r="BI3" i="12"/>
  <c r="BI6" i="12"/>
  <c r="BI31" i="12"/>
  <c r="BJ2" i="12"/>
  <c r="BJ3" i="12"/>
  <c r="BJ6" i="12"/>
  <c r="BJ31" i="12"/>
  <c r="BK2" i="12"/>
  <c r="BK3" i="12"/>
  <c r="BK6" i="12"/>
  <c r="BK31" i="12"/>
  <c r="BL2" i="12"/>
  <c r="BL3" i="12"/>
  <c r="BL6" i="12"/>
  <c r="BL31" i="12"/>
  <c r="BM2" i="12"/>
  <c r="BM3" i="12"/>
  <c r="BM6" i="12"/>
  <c r="BM31" i="12"/>
  <c r="BN2" i="12"/>
  <c r="BN3" i="12"/>
  <c r="BN6" i="12"/>
  <c r="BN31" i="12"/>
  <c r="BO2" i="12"/>
  <c r="BO3" i="12"/>
  <c r="BO6" i="12"/>
  <c r="BO31" i="12"/>
  <c r="BP2" i="12"/>
  <c r="BP3" i="12"/>
  <c r="BP6" i="12"/>
  <c r="BP31" i="12"/>
  <c r="BQ2" i="12"/>
  <c r="BQ3" i="12"/>
  <c r="BQ6" i="12"/>
  <c r="BQ31" i="12"/>
  <c r="BR2" i="12"/>
  <c r="BR3" i="12"/>
  <c r="BR6" i="12"/>
  <c r="BR31" i="12"/>
  <c r="BS2" i="12"/>
  <c r="BS3" i="12"/>
  <c r="BS6" i="12"/>
  <c r="BS31" i="12"/>
  <c r="BT2" i="12"/>
  <c r="BT3" i="12"/>
  <c r="BT6" i="12"/>
  <c r="BT31" i="12"/>
  <c r="BU2" i="12"/>
  <c r="BU3" i="12"/>
  <c r="BU6" i="12"/>
  <c r="BU31" i="12"/>
  <c r="BV2" i="12"/>
  <c r="BV3" i="12"/>
  <c r="BV6" i="12"/>
  <c r="BV31" i="12"/>
  <c r="BW2" i="12"/>
  <c r="BW3" i="12"/>
  <c r="BW6" i="12"/>
  <c r="BW31" i="12"/>
  <c r="BX2" i="12"/>
  <c r="BX3" i="12"/>
  <c r="BX6" i="12"/>
  <c r="BX31" i="12"/>
  <c r="BY2" i="12"/>
  <c r="BY3" i="12"/>
  <c r="BY6" i="12"/>
  <c r="BY31" i="12"/>
  <c r="BZ2" i="12"/>
  <c r="BZ3" i="12"/>
  <c r="BZ6" i="12"/>
  <c r="BZ31" i="12"/>
  <c r="CA2" i="12"/>
  <c r="CA3" i="12"/>
  <c r="CA6" i="12"/>
  <c r="CA31" i="12"/>
  <c r="CB2" i="12"/>
  <c r="CB31" i="12"/>
  <c r="CC2" i="12"/>
  <c r="CC3" i="12"/>
  <c r="CC6" i="12"/>
  <c r="CC31" i="12"/>
  <c r="CD2" i="12"/>
  <c r="CD31" i="12"/>
  <c r="CE2" i="12"/>
  <c r="CE3" i="12"/>
  <c r="CE6" i="12"/>
  <c r="CE31" i="12"/>
  <c r="CF2" i="12"/>
  <c r="CF3" i="12"/>
  <c r="CF6" i="12"/>
  <c r="CF31" i="12"/>
  <c r="CG2" i="12"/>
  <c r="CG3" i="12"/>
  <c r="CG6" i="12"/>
  <c r="CG31" i="12"/>
  <c r="CH2" i="12"/>
  <c r="CH31" i="12"/>
  <c r="CI2" i="12"/>
  <c r="CI31" i="12"/>
  <c r="CJ2" i="12"/>
  <c r="CJ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B2" i="12"/>
  <c r="B32" i="12"/>
  <c r="B33" i="12"/>
  <c r="B34" i="12"/>
  <c r="B35" i="12"/>
  <c r="B36" i="12"/>
  <c r="B37" i="12"/>
  <c r="B31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J22" i="12"/>
  <c r="CJ23" i="12"/>
  <c r="CJ24" i="12"/>
  <c r="CJ25" i="12"/>
  <c r="CJ26" i="12"/>
  <c r="CJ27" i="12"/>
  <c r="CJ28" i="12"/>
  <c r="CJ21" i="12"/>
  <c r="CI22" i="12"/>
  <c r="CI23" i="12"/>
  <c r="CI24" i="12"/>
  <c r="CI25" i="12"/>
  <c r="CI26" i="12"/>
  <c r="CI27" i="12"/>
  <c r="CI28" i="12"/>
  <c r="CI21" i="12"/>
  <c r="CH22" i="12"/>
  <c r="CH23" i="12"/>
  <c r="CH24" i="12"/>
  <c r="CH25" i="12"/>
  <c r="CH26" i="12"/>
  <c r="CH27" i="12"/>
  <c r="CH28" i="12"/>
  <c r="CH21" i="12"/>
  <c r="CG22" i="12"/>
  <c r="CG23" i="12"/>
  <c r="CG24" i="12"/>
  <c r="CG25" i="12"/>
  <c r="CG26" i="12"/>
  <c r="CG27" i="12"/>
  <c r="CG28" i="12"/>
  <c r="CG21" i="12"/>
  <c r="CF22" i="12"/>
  <c r="CF23" i="12"/>
  <c r="CF24" i="12"/>
  <c r="CF25" i="12"/>
  <c r="CF26" i="12"/>
  <c r="CF27" i="12"/>
  <c r="CF28" i="12"/>
  <c r="CF21" i="12"/>
  <c r="CE22" i="12"/>
  <c r="CE23" i="12"/>
  <c r="CE24" i="12"/>
  <c r="CE25" i="12"/>
  <c r="CE26" i="12"/>
  <c r="CE27" i="12"/>
  <c r="CE28" i="12"/>
  <c r="CE21" i="12"/>
  <c r="CD22" i="12"/>
  <c r="CD23" i="12"/>
  <c r="CD24" i="12"/>
  <c r="CD25" i="12"/>
  <c r="CD26" i="12"/>
  <c r="CD27" i="12"/>
  <c r="CD28" i="12"/>
  <c r="CD21" i="12"/>
  <c r="CC22" i="12"/>
  <c r="CC23" i="12"/>
  <c r="CC24" i="12"/>
  <c r="CC25" i="12"/>
  <c r="CC26" i="12"/>
  <c r="CC27" i="12"/>
  <c r="CC28" i="12"/>
  <c r="CC21" i="12"/>
  <c r="CB22" i="12"/>
  <c r="CB23" i="12"/>
  <c r="CB24" i="12"/>
  <c r="CB25" i="12"/>
  <c r="CB26" i="12"/>
  <c r="CB27" i="12"/>
  <c r="CB28" i="12"/>
  <c r="CB21" i="12"/>
  <c r="CA22" i="12"/>
  <c r="CA23" i="12"/>
  <c r="CA24" i="12"/>
  <c r="CA25" i="12"/>
  <c r="CA26" i="12"/>
  <c r="CA27" i="12"/>
  <c r="CA28" i="12"/>
  <c r="CA21" i="12"/>
  <c r="BZ22" i="12"/>
  <c r="BZ23" i="12"/>
  <c r="BZ24" i="12"/>
  <c r="BZ25" i="12"/>
  <c r="BZ26" i="12"/>
  <c r="BZ27" i="12"/>
  <c r="BZ28" i="12"/>
  <c r="BZ21" i="12"/>
  <c r="BY22" i="12"/>
  <c r="BY23" i="12"/>
  <c r="BY24" i="12"/>
  <c r="BY25" i="12"/>
  <c r="BY26" i="12"/>
  <c r="BY27" i="12"/>
  <c r="BY28" i="12"/>
  <c r="BY21" i="12"/>
  <c r="BX22" i="12"/>
  <c r="BX23" i="12"/>
  <c r="BX24" i="12"/>
  <c r="BX25" i="12"/>
  <c r="BX26" i="12"/>
  <c r="BX27" i="12"/>
  <c r="BX28" i="12"/>
  <c r="BX21" i="12"/>
  <c r="BW22" i="12"/>
  <c r="BW23" i="12"/>
  <c r="BW24" i="12"/>
  <c r="BW25" i="12"/>
  <c r="BW26" i="12"/>
  <c r="BW27" i="12"/>
  <c r="BW28" i="12"/>
  <c r="BW21" i="12"/>
  <c r="BV22" i="12"/>
  <c r="BV23" i="12"/>
  <c r="BV24" i="12"/>
  <c r="BV25" i="12"/>
  <c r="BV26" i="12"/>
  <c r="BV27" i="12"/>
  <c r="BV28" i="12"/>
  <c r="BV21" i="12"/>
  <c r="BU22" i="12"/>
  <c r="BU23" i="12"/>
  <c r="BU24" i="12"/>
  <c r="BU25" i="12"/>
  <c r="BU26" i="12"/>
  <c r="BU27" i="12"/>
  <c r="BU28" i="12"/>
  <c r="BU21" i="12"/>
  <c r="BT22" i="12"/>
  <c r="BT23" i="12"/>
  <c r="BT24" i="12"/>
  <c r="BT25" i="12"/>
  <c r="BT26" i="12"/>
  <c r="BT27" i="12"/>
  <c r="BT28" i="12"/>
  <c r="BT21" i="12"/>
  <c r="BS22" i="12"/>
  <c r="BS23" i="12"/>
  <c r="BS24" i="12"/>
  <c r="BS25" i="12"/>
  <c r="BS26" i="12"/>
  <c r="BS27" i="12"/>
  <c r="BS28" i="12"/>
  <c r="BS21" i="12"/>
  <c r="BR22" i="12"/>
  <c r="BR23" i="12"/>
  <c r="BR24" i="12"/>
  <c r="BR25" i="12"/>
  <c r="BR26" i="12"/>
  <c r="BR27" i="12"/>
  <c r="BR28" i="12"/>
  <c r="BR21" i="12"/>
  <c r="BQ22" i="12"/>
  <c r="BQ23" i="12"/>
  <c r="BQ24" i="12"/>
  <c r="BQ25" i="12"/>
  <c r="BQ26" i="12"/>
  <c r="BQ27" i="12"/>
  <c r="BQ28" i="12"/>
  <c r="BQ21" i="12"/>
  <c r="BP22" i="12"/>
  <c r="BP23" i="12"/>
  <c r="BP24" i="12"/>
  <c r="BP25" i="12"/>
  <c r="BP26" i="12"/>
  <c r="BP27" i="12"/>
  <c r="BP28" i="12"/>
  <c r="BP21" i="12"/>
  <c r="BO22" i="12"/>
  <c r="BO23" i="12"/>
  <c r="BO24" i="12"/>
  <c r="BO25" i="12"/>
  <c r="BO26" i="12"/>
  <c r="BO27" i="12"/>
  <c r="BO28" i="12"/>
  <c r="BO21" i="12"/>
  <c r="BN22" i="12"/>
  <c r="BN23" i="12"/>
  <c r="BN24" i="12"/>
  <c r="BN25" i="12"/>
  <c r="BN26" i="12"/>
  <c r="BN27" i="12"/>
  <c r="BN28" i="12"/>
  <c r="BN21" i="12"/>
  <c r="BM22" i="12"/>
  <c r="BM23" i="12"/>
  <c r="BM24" i="12"/>
  <c r="BM25" i="12"/>
  <c r="BM26" i="12"/>
  <c r="BM27" i="12"/>
  <c r="BM28" i="12"/>
  <c r="BM21" i="12"/>
  <c r="BL22" i="12"/>
  <c r="BL23" i="12"/>
  <c r="BL24" i="12"/>
  <c r="BL25" i="12"/>
  <c r="BL26" i="12"/>
  <c r="BL27" i="12"/>
  <c r="BL28" i="12"/>
  <c r="BL21" i="12"/>
  <c r="BK22" i="12"/>
  <c r="BK23" i="12"/>
  <c r="BK24" i="12"/>
  <c r="BK25" i="12"/>
  <c r="BK26" i="12"/>
  <c r="BK27" i="12"/>
  <c r="BK28" i="12"/>
  <c r="BK21" i="12"/>
  <c r="BJ22" i="12"/>
  <c r="BJ23" i="12"/>
  <c r="BJ24" i="12"/>
  <c r="BJ25" i="12"/>
  <c r="BJ26" i="12"/>
  <c r="BJ27" i="12"/>
  <c r="BJ28" i="12"/>
  <c r="BJ21" i="12"/>
  <c r="BI22" i="12"/>
  <c r="BI23" i="12"/>
  <c r="BI24" i="12"/>
  <c r="BI25" i="12"/>
  <c r="BI26" i="12"/>
  <c r="BI27" i="12"/>
  <c r="BI28" i="12"/>
  <c r="BI21" i="12"/>
  <c r="BH22" i="12"/>
  <c r="BH23" i="12"/>
  <c r="BH24" i="12"/>
  <c r="BH25" i="12"/>
  <c r="BH26" i="12"/>
  <c r="BH27" i="12"/>
  <c r="BH28" i="12"/>
  <c r="BH21" i="12"/>
  <c r="BG22" i="12"/>
  <c r="BG23" i="12"/>
  <c r="BG24" i="12"/>
  <c r="BG25" i="12"/>
  <c r="BG26" i="12"/>
  <c r="BG27" i="12"/>
  <c r="BG28" i="12"/>
  <c r="BG21" i="12"/>
  <c r="BF22" i="12"/>
  <c r="BF23" i="12"/>
  <c r="BF24" i="12"/>
  <c r="BF25" i="12"/>
  <c r="BF26" i="12"/>
  <c r="BF27" i="12"/>
  <c r="BF28" i="12"/>
  <c r="BF21" i="12"/>
  <c r="BE22" i="12"/>
  <c r="BE23" i="12"/>
  <c r="BE24" i="12"/>
  <c r="BE25" i="12"/>
  <c r="BE26" i="12"/>
  <c r="BE27" i="12"/>
  <c r="BE28" i="12"/>
  <c r="BE21" i="12"/>
  <c r="BD22" i="12"/>
  <c r="BD23" i="12"/>
  <c r="BD24" i="12"/>
  <c r="BD25" i="12"/>
  <c r="BD26" i="12"/>
  <c r="BD27" i="12"/>
  <c r="BD28" i="12"/>
  <c r="BD21" i="12"/>
  <c r="BC22" i="12"/>
  <c r="BC23" i="12"/>
  <c r="BC24" i="12"/>
  <c r="BC25" i="12"/>
  <c r="BC26" i="12"/>
  <c r="BC27" i="12"/>
  <c r="BC28" i="12"/>
  <c r="BC21" i="12"/>
  <c r="BB22" i="12"/>
  <c r="BB23" i="12"/>
  <c r="BB24" i="12"/>
  <c r="BB25" i="12"/>
  <c r="BB26" i="12"/>
  <c r="BB27" i="12"/>
  <c r="BB28" i="12"/>
  <c r="BB21" i="12"/>
  <c r="BA22" i="12"/>
  <c r="BA23" i="12"/>
  <c r="BA24" i="12"/>
  <c r="BA25" i="12"/>
  <c r="BA26" i="12"/>
  <c r="BA27" i="12"/>
  <c r="BA28" i="12"/>
  <c r="BA21" i="12"/>
  <c r="AZ22" i="12"/>
  <c r="AZ23" i="12"/>
  <c r="AZ24" i="12"/>
  <c r="AZ25" i="12"/>
  <c r="AZ26" i="12"/>
  <c r="AZ27" i="12"/>
  <c r="AZ28" i="12"/>
  <c r="AZ21" i="12"/>
  <c r="AY22" i="12"/>
  <c r="AY23" i="12"/>
  <c r="AY24" i="12"/>
  <c r="AY25" i="12"/>
  <c r="AY26" i="12"/>
  <c r="AY27" i="12"/>
  <c r="AY28" i="12"/>
  <c r="AY21" i="12"/>
  <c r="AX22" i="12"/>
  <c r="AX23" i="12"/>
  <c r="AX24" i="12"/>
  <c r="AX25" i="12"/>
  <c r="AX26" i="12"/>
  <c r="AX27" i="12"/>
  <c r="AX28" i="12"/>
  <c r="AX21" i="12"/>
  <c r="AW22" i="12"/>
  <c r="AW23" i="12"/>
  <c r="AW24" i="12"/>
  <c r="AW25" i="12"/>
  <c r="AW26" i="12"/>
  <c r="AW27" i="12"/>
  <c r="AW28" i="12"/>
  <c r="AW21" i="12"/>
  <c r="AV22" i="12"/>
  <c r="AV23" i="12"/>
  <c r="AV24" i="12"/>
  <c r="AV25" i="12"/>
  <c r="AV26" i="12"/>
  <c r="AV27" i="12"/>
  <c r="AV28" i="12"/>
  <c r="AV21" i="12"/>
  <c r="AU22" i="12"/>
  <c r="AU23" i="12"/>
  <c r="AU24" i="12"/>
  <c r="AU25" i="12"/>
  <c r="AU26" i="12"/>
  <c r="AU27" i="12"/>
  <c r="AU28" i="12"/>
  <c r="AU21" i="12"/>
  <c r="AT22" i="12"/>
  <c r="AT23" i="12"/>
  <c r="AT24" i="12"/>
  <c r="AT25" i="12"/>
  <c r="AT26" i="12"/>
  <c r="AT27" i="12"/>
  <c r="AT28" i="12"/>
  <c r="AT21" i="12"/>
  <c r="AS22" i="12"/>
  <c r="AS23" i="12"/>
  <c r="AS24" i="12"/>
  <c r="AS25" i="12"/>
  <c r="AS26" i="12"/>
  <c r="AS27" i="12"/>
  <c r="AS28" i="12"/>
  <c r="AS21" i="12"/>
  <c r="AR22" i="12"/>
  <c r="AR23" i="12"/>
  <c r="AR24" i="12"/>
  <c r="AR25" i="12"/>
  <c r="AR26" i="12"/>
  <c r="AR27" i="12"/>
  <c r="AR28" i="12"/>
  <c r="AR21" i="12"/>
  <c r="AQ22" i="12"/>
  <c r="AQ23" i="12"/>
  <c r="AQ24" i="12"/>
  <c r="AQ25" i="12"/>
  <c r="AQ26" i="12"/>
  <c r="AQ27" i="12"/>
  <c r="AQ28" i="12"/>
  <c r="AQ21" i="12"/>
  <c r="AP22" i="12"/>
  <c r="AP23" i="12"/>
  <c r="AP24" i="12"/>
  <c r="AP25" i="12"/>
  <c r="AP26" i="12"/>
  <c r="AP27" i="12"/>
  <c r="AP28" i="12"/>
  <c r="AP21" i="12"/>
  <c r="AO22" i="12"/>
  <c r="AO23" i="12"/>
  <c r="AO24" i="12"/>
  <c r="AO25" i="12"/>
  <c r="AO26" i="12"/>
  <c r="AO27" i="12"/>
  <c r="AO28" i="12"/>
  <c r="AO21" i="12"/>
  <c r="AN22" i="12"/>
  <c r="AN23" i="12"/>
  <c r="AN24" i="12"/>
  <c r="AN25" i="12"/>
  <c r="AN26" i="12"/>
  <c r="AN27" i="12"/>
  <c r="AN28" i="12"/>
  <c r="AN21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L21" i="12"/>
  <c r="AK22" i="12"/>
  <c r="AK23" i="12"/>
  <c r="AK24" i="12"/>
  <c r="AK25" i="12"/>
  <c r="AK26" i="12"/>
  <c r="AK27" i="12"/>
  <c r="AK28" i="12"/>
  <c r="AK21" i="12"/>
  <c r="AJ22" i="12"/>
  <c r="AJ23" i="12"/>
  <c r="AJ24" i="12"/>
  <c r="AJ25" i="12"/>
  <c r="AJ26" i="12"/>
  <c r="AJ27" i="12"/>
  <c r="AJ28" i="12"/>
  <c r="AJ21" i="12"/>
  <c r="AI22" i="12"/>
  <c r="AI23" i="12"/>
  <c r="AI24" i="12"/>
  <c r="AI25" i="12"/>
  <c r="AI26" i="12"/>
  <c r="AI27" i="12"/>
  <c r="AI28" i="12"/>
  <c r="AI21" i="12"/>
  <c r="AH22" i="12"/>
  <c r="AH23" i="12"/>
  <c r="AH24" i="12"/>
  <c r="AH25" i="12"/>
  <c r="AH26" i="12"/>
  <c r="AH27" i="12"/>
  <c r="AH28" i="12"/>
  <c r="AH21" i="12"/>
  <c r="AG22" i="12"/>
  <c r="AG23" i="12"/>
  <c r="AG24" i="12"/>
  <c r="AG25" i="12"/>
  <c r="AG26" i="12"/>
  <c r="AG27" i="12"/>
  <c r="AG28" i="12"/>
  <c r="AG21" i="12"/>
  <c r="AF22" i="12"/>
  <c r="AF23" i="12"/>
  <c r="AF24" i="12"/>
  <c r="AF25" i="12"/>
  <c r="AF26" i="12"/>
  <c r="AF27" i="12"/>
  <c r="AF28" i="12"/>
  <c r="AF21" i="12"/>
  <c r="AE22" i="12"/>
  <c r="AE23" i="12"/>
  <c r="AE24" i="12"/>
  <c r="AE25" i="12"/>
  <c r="AE26" i="12"/>
  <c r="AE27" i="12"/>
  <c r="AE28" i="12"/>
  <c r="AE21" i="12"/>
  <c r="AD22" i="12"/>
  <c r="AD23" i="12"/>
  <c r="AD24" i="12"/>
  <c r="AD25" i="12"/>
  <c r="AD26" i="12"/>
  <c r="AD27" i="12"/>
  <c r="AD28" i="12"/>
  <c r="AD21" i="12"/>
  <c r="AC22" i="12"/>
  <c r="AC23" i="12"/>
  <c r="AC24" i="12"/>
  <c r="AC25" i="12"/>
  <c r="AC26" i="12"/>
  <c r="AC27" i="12"/>
  <c r="AC28" i="12"/>
  <c r="AC21" i="12"/>
  <c r="AB22" i="12"/>
  <c r="AB23" i="12"/>
  <c r="AB24" i="12"/>
  <c r="AB25" i="12"/>
  <c r="AB26" i="12"/>
  <c r="AB27" i="12"/>
  <c r="AB28" i="12"/>
  <c r="AB21" i="12"/>
  <c r="AA22" i="12"/>
  <c r="AA23" i="12"/>
  <c r="AA24" i="12"/>
  <c r="AA25" i="12"/>
  <c r="AA26" i="12"/>
  <c r="AA27" i="12"/>
  <c r="AA28" i="12"/>
  <c r="AA21" i="12"/>
  <c r="Z22" i="12"/>
  <c r="Z23" i="12"/>
  <c r="Z24" i="12"/>
  <c r="Z25" i="12"/>
  <c r="Z26" i="12"/>
  <c r="Z27" i="12"/>
  <c r="Z28" i="12"/>
  <c r="Z21" i="12"/>
  <c r="Y22" i="12"/>
  <c r="Y23" i="12"/>
  <c r="Y24" i="12"/>
  <c r="Y25" i="12"/>
  <c r="Y26" i="12"/>
  <c r="Y27" i="12"/>
  <c r="Y28" i="12"/>
  <c r="Y21" i="12"/>
  <c r="X22" i="12"/>
  <c r="X23" i="12"/>
  <c r="X24" i="12"/>
  <c r="X25" i="12"/>
  <c r="X26" i="12"/>
  <c r="X27" i="12"/>
  <c r="X28" i="12"/>
  <c r="X21" i="12"/>
  <c r="W22" i="12"/>
  <c r="W23" i="12"/>
  <c r="W24" i="12"/>
  <c r="W25" i="12"/>
  <c r="W26" i="12"/>
  <c r="W27" i="12"/>
  <c r="W28" i="12"/>
  <c r="W21" i="12"/>
  <c r="V22" i="12"/>
  <c r="V23" i="12"/>
  <c r="V24" i="12"/>
  <c r="V25" i="12"/>
  <c r="V26" i="12"/>
  <c r="V27" i="12"/>
  <c r="V28" i="12"/>
  <c r="V21" i="12"/>
  <c r="U22" i="12"/>
  <c r="U23" i="12"/>
  <c r="U24" i="12"/>
  <c r="U25" i="12"/>
  <c r="U26" i="12"/>
  <c r="U27" i="12"/>
  <c r="U28" i="12"/>
  <c r="U21" i="12"/>
  <c r="T22" i="12"/>
  <c r="T23" i="12"/>
  <c r="T24" i="12"/>
  <c r="T25" i="12"/>
  <c r="T26" i="12"/>
  <c r="T27" i="12"/>
  <c r="T28" i="12"/>
  <c r="T21" i="12"/>
  <c r="S22" i="12"/>
  <c r="S23" i="12"/>
  <c r="S24" i="12"/>
  <c r="S25" i="12"/>
  <c r="S26" i="12"/>
  <c r="S27" i="12"/>
  <c r="S28" i="12"/>
  <c r="S21" i="12"/>
  <c r="R22" i="12"/>
  <c r="R23" i="12"/>
  <c r="R24" i="12"/>
  <c r="R25" i="12"/>
  <c r="R26" i="12"/>
  <c r="R27" i="12"/>
  <c r="R28" i="12"/>
  <c r="R21" i="12"/>
  <c r="Q22" i="12"/>
  <c r="Q23" i="12"/>
  <c r="Q24" i="12"/>
  <c r="Q25" i="12"/>
  <c r="Q26" i="12"/>
  <c r="Q27" i="12"/>
  <c r="Q28" i="12"/>
  <c r="Q21" i="12"/>
  <c r="P22" i="12"/>
  <c r="P23" i="12"/>
  <c r="P24" i="12"/>
  <c r="P25" i="12"/>
  <c r="P26" i="12"/>
  <c r="P27" i="12"/>
  <c r="P28" i="12"/>
  <c r="P21" i="12"/>
  <c r="O22" i="12"/>
  <c r="O23" i="12"/>
  <c r="O24" i="12"/>
  <c r="O25" i="12"/>
  <c r="O26" i="12"/>
  <c r="O27" i="12"/>
  <c r="O28" i="12"/>
  <c r="O21" i="12"/>
  <c r="N22" i="12"/>
  <c r="N23" i="12"/>
  <c r="N24" i="12"/>
  <c r="N25" i="12"/>
  <c r="N26" i="12"/>
  <c r="N27" i="12"/>
  <c r="N28" i="12"/>
  <c r="N21" i="12"/>
  <c r="M22" i="12"/>
  <c r="M23" i="12"/>
  <c r="M24" i="12"/>
  <c r="M25" i="12"/>
  <c r="M26" i="12"/>
  <c r="M27" i="12"/>
  <c r="M28" i="12"/>
  <c r="M21" i="12"/>
  <c r="L22" i="12"/>
  <c r="L23" i="12"/>
  <c r="L24" i="12"/>
  <c r="L25" i="12"/>
  <c r="L26" i="12"/>
  <c r="L27" i="12"/>
  <c r="L28" i="12"/>
  <c r="L21" i="12"/>
  <c r="K22" i="12"/>
  <c r="K23" i="12"/>
  <c r="K24" i="12"/>
  <c r="K25" i="12"/>
  <c r="K26" i="12"/>
  <c r="K27" i="12"/>
  <c r="K28" i="12"/>
  <c r="K21" i="12"/>
  <c r="J22" i="12"/>
  <c r="J23" i="12"/>
  <c r="J24" i="12"/>
  <c r="J25" i="12"/>
  <c r="J26" i="12"/>
  <c r="J27" i="12"/>
  <c r="J28" i="12"/>
  <c r="J21" i="12"/>
  <c r="I22" i="12"/>
  <c r="I23" i="12"/>
  <c r="I24" i="12"/>
  <c r="I25" i="12"/>
  <c r="I26" i="12"/>
  <c r="I27" i="12"/>
  <c r="I28" i="12"/>
  <c r="I21" i="12"/>
  <c r="H22" i="12"/>
  <c r="H23" i="12"/>
  <c r="H24" i="12"/>
  <c r="H25" i="12"/>
  <c r="H26" i="12"/>
  <c r="H27" i="12"/>
  <c r="H28" i="12"/>
  <c r="H21" i="12"/>
  <c r="G22" i="12"/>
  <c r="G23" i="12"/>
  <c r="G24" i="12"/>
  <c r="G25" i="12"/>
  <c r="G26" i="12"/>
  <c r="G27" i="12"/>
  <c r="G28" i="12"/>
  <c r="G21" i="12"/>
  <c r="F22" i="12"/>
  <c r="F23" i="12"/>
  <c r="F24" i="12"/>
  <c r="F25" i="12"/>
  <c r="F26" i="12"/>
  <c r="F27" i="12"/>
  <c r="F28" i="12"/>
  <c r="F21" i="12"/>
  <c r="E22" i="12"/>
  <c r="E23" i="12"/>
  <c r="E24" i="12"/>
  <c r="E25" i="12"/>
  <c r="E26" i="12"/>
  <c r="E27" i="12"/>
  <c r="E28" i="12"/>
  <c r="E21" i="12"/>
  <c r="D22" i="12"/>
  <c r="D23" i="12"/>
  <c r="D24" i="12"/>
  <c r="D25" i="12"/>
  <c r="D26" i="12"/>
  <c r="D27" i="12"/>
  <c r="D28" i="12"/>
  <c r="D21" i="12"/>
  <c r="C22" i="12"/>
  <c r="C23" i="12"/>
  <c r="C24" i="12"/>
  <c r="C25" i="12"/>
  <c r="C26" i="12"/>
  <c r="C27" i="12"/>
  <c r="C28" i="12"/>
  <c r="C21" i="12"/>
  <c r="B22" i="12"/>
  <c r="B23" i="12"/>
  <c r="B24" i="12"/>
  <c r="B25" i="12"/>
  <c r="B26" i="12"/>
  <c r="B27" i="12"/>
  <c r="B28" i="12"/>
  <c r="B21" i="12"/>
  <c r="C13" i="12"/>
  <c r="C14" i="12"/>
  <c r="C15" i="12"/>
  <c r="C16" i="12"/>
  <c r="C17" i="12"/>
  <c r="C18" i="12"/>
  <c r="C19" i="12"/>
  <c r="C12" i="12"/>
  <c r="D13" i="12"/>
  <c r="D14" i="12"/>
  <c r="D15" i="12"/>
  <c r="D16" i="12"/>
  <c r="D17" i="12"/>
  <c r="D18" i="12"/>
  <c r="D19" i="12"/>
  <c r="D12" i="12"/>
  <c r="E13" i="12"/>
  <c r="E14" i="12"/>
  <c r="E15" i="12"/>
  <c r="E16" i="12"/>
  <c r="E17" i="12"/>
  <c r="E18" i="12"/>
  <c r="E19" i="12"/>
  <c r="E12" i="12"/>
  <c r="F13" i="12"/>
  <c r="F14" i="12"/>
  <c r="F15" i="12"/>
  <c r="F16" i="12"/>
  <c r="F17" i="12"/>
  <c r="F18" i="12"/>
  <c r="F19" i="12"/>
  <c r="F12" i="12"/>
  <c r="G13" i="12"/>
  <c r="G14" i="12"/>
  <c r="G15" i="12"/>
  <c r="G16" i="12"/>
  <c r="G17" i="12"/>
  <c r="G18" i="12"/>
  <c r="G19" i="12"/>
  <c r="G12" i="12"/>
  <c r="H13" i="12"/>
  <c r="H14" i="12"/>
  <c r="H15" i="12"/>
  <c r="H16" i="12"/>
  <c r="H17" i="12"/>
  <c r="H18" i="12"/>
  <c r="H19" i="12"/>
  <c r="H12" i="12"/>
  <c r="I13" i="12"/>
  <c r="I14" i="12"/>
  <c r="I15" i="12"/>
  <c r="I16" i="12"/>
  <c r="I17" i="12"/>
  <c r="I18" i="12"/>
  <c r="I19" i="12"/>
  <c r="I12" i="12"/>
  <c r="J13" i="12"/>
  <c r="J14" i="12"/>
  <c r="J15" i="12"/>
  <c r="J16" i="12"/>
  <c r="J17" i="12"/>
  <c r="J18" i="12"/>
  <c r="J19" i="12"/>
  <c r="J12" i="12"/>
  <c r="K13" i="12"/>
  <c r="K14" i="12"/>
  <c r="K15" i="12"/>
  <c r="K16" i="12"/>
  <c r="K17" i="12"/>
  <c r="K18" i="12"/>
  <c r="K19" i="12"/>
  <c r="K12" i="12"/>
  <c r="L13" i="12"/>
  <c r="L14" i="12"/>
  <c r="L15" i="12"/>
  <c r="L16" i="12"/>
  <c r="L17" i="12"/>
  <c r="L18" i="12"/>
  <c r="L19" i="12"/>
  <c r="L12" i="12"/>
  <c r="M13" i="12"/>
  <c r="M14" i="12"/>
  <c r="M15" i="12"/>
  <c r="M16" i="12"/>
  <c r="M17" i="12"/>
  <c r="M18" i="12"/>
  <c r="M19" i="12"/>
  <c r="M12" i="12"/>
  <c r="N13" i="12"/>
  <c r="N14" i="12"/>
  <c r="N15" i="12"/>
  <c r="N16" i="12"/>
  <c r="N17" i="12"/>
  <c r="N18" i="12"/>
  <c r="N19" i="12"/>
  <c r="N12" i="12"/>
  <c r="O13" i="12"/>
  <c r="O14" i="12"/>
  <c r="O15" i="12"/>
  <c r="O16" i="12"/>
  <c r="O17" i="12"/>
  <c r="O18" i="12"/>
  <c r="O19" i="12"/>
  <c r="O12" i="12"/>
  <c r="P13" i="12"/>
  <c r="P14" i="12"/>
  <c r="P15" i="12"/>
  <c r="P16" i="12"/>
  <c r="P17" i="12"/>
  <c r="P18" i="12"/>
  <c r="P19" i="12"/>
  <c r="P12" i="12"/>
  <c r="Q13" i="12"/>
  <c r="Q14" i="12"/>
  <c r="Q15" i="12"/>
  <c r="Q16" i="12"/>
  <c r="Q17" i="12"/>
  <c r="Q18" i="12"/>
  <c r="Q19" i="12"/>
  <c r="Q12" i="12"/>
  <c r="R13" i="12"/>
  <c r="R14" i="12"/>
  <c r="R15" i="12"/>
  <c r="R16" i="12"/>
  <c r="R17" i="12"/>
  <c r="R18" i="12"/>
  <c r="R19" i="12"/>
  <c r="R12" i="12"/>
  <c r="S13" i="12"/>
  <c r="S14" i="12"/>
  <c r="S15" i="12"/>
  <c r="S16" i="12"/>
  <c r="S17" i="12"/>
  <c r="S18" i="12"/>
  <c r="S19" i="12"/>
  <c r="S12" i="12"/>
  <c r="T13" i="12"/>
  <c r="T14" i="12"/>
  <c r="T15" i="12"/>
  <c r="T16" i="12"/>
  <c r="T17" i="12"/>
  <c r="T18" i="12"/>
  <c r="T19" i="12"/>
  <c r="T12" i="12"/>
  <c r="U13" i="12"/>
  <c r="U14" i="12"/>
  <c r="U15" i="12"/>
  <c r="U16" i="12"/>
  <c r="U17" i="12"/>
  <c r="U18" i="12"/>
  <c r="U19" i="12"/>
  <c r="U12" i="12"/>
  <c r="V13" i="12"/>
  <c r="V14" i="12"/>
  <c r="V15" i="12"/>
  <c r="V16" i="12"/>
  <c r="V17" i="12"/>
  <c r="V18" i="12"/>
  <c r="V19" i="12"/>
  <c r="V12" i="12"/>
  <c r="W13" i="12"/>
  <c r="W14" i="12"/>
  <c r="W15" i="12"/>
  <c r="W16" i="12"/>
  <c r="W17" i="12"/>
  <c r="W18" i="12"/>
  <c r="W19" i="12"/>
  <c r="W12" i="12"/>
  <c r="X13" i="12"/>
  <c r="X14" i="12"/>
  <c r="X15" i="12"/>
  <c r="X16" i="12"/>
  <c r="X17" i="12"/>
  <c r="X18" i="12"/>
  <c r="X19" i="12"/>
  <c r="X12" i="12"/>
  <c r="Y13" i="12"/>
  <c r="Y14" i="12"/>
  <c r="Y15" i="12"/>
  <c r="Y16" i="12"/>
  <c r="Y17" i="12"/>
  <c r="Y18" i="12"/>
  <c r="Y19" i="12"/>
  <c r="Y12" i="12"/>
  <c r="Z13" i="12"/>
  <c r="Z14" i="12"/>
  <c r="Z15" i="12"/>
  <c r="Z16" i="12"/>
  <c r="Z17" i="12"/>
  <c r="Z18" i="12"/>
  <c r="Z19" i="12"/>
  <c r="Z12" i="12"/>
  <c r="AA13" i="12"/>
  <c r="AA14" i="12"/>
  <c r="AA15" i="12"/>
  <c r="AA16" i="12"/>
  <c r="AA17" i="12"/>
  <c r="AA18" i="12"/>
  <c r="AA19" i="12"/>
  <c r="AA12" i="12"/>
  <c r="AB13" i="12"/>
  <c r="AB14" i="12"/>
  <c r="AB15" i="12"/>
  <c r="AB16" i="12"/>
  <c r="AB17" i="12"/>
  <c r="AB18" i="12"/>
  <c r="AB19" i="12"/>
  <c r="AB12" i="12"/>
  <c r="AC13" i="12"/>
  <c r="AC14" i="12"/>
  <c r="AC15" i="12"/>
  <c r="AC16" i="12"/>
  <c r="AC17" i="12"/>
  <c r="AC18" i="12"/>
  <c r="AC19" i="12"/>
  <c r="AC12" i="12"/>
  <c r="AD13" i="12"/>
  <c r="AD14" i="12"/>
  <c r="AD15" i="12"/>
  <c r="AD16" i="12"/>
  <c r="AD17" i="12"/>
  <c r="AD18" i="12"/>
  <c r="AD19" i="12"/>
  <c r="AD12" i="12"/>
  <c r="AE13" i="12"/>
  <c r="AE14" i="12"/>
  <c r="AE15" i="12"/>
  <c r="AE16" i="12"/>
  <c r="AE17" i="12"/>
  <c r="AE18" i="12"/>
  <c r="AE19" i="12"/>
  <c r="AE12" i="12"/>
  <c r="AF13" i="12"/>
  <c r="AF14" i="12"/>
  <c r="AF15" i="12"/>
  <c r="AF16" i="12"/>
  <c r="AF17" i="12"/>
  <c r="AF18" i="12"/>
  <c r="AF19" i="12"/>
  <c r="AF12" i="12"/>
  <c r="AG13" i="12"/>
  <c r="AG14" i="12"/>
  <c r="AG15" i="12"/>
  <c r="AG16" i="12"/>
  <c r="AG17" i="12"/>
  <c r="AG18" i="12"/>
  <c r="AG19" i="12"/>
  <c r="AG12" i="12"/>
  <c r="AH13" i="12"/>
  <c r="AH14" i="12"/>
  <c r="AH15" i="12"/>
  <c r="AH16" i="12"/>
  <c r="AH17" i="12"/>
  <c r="AH18" i="12"/>
  <c r="AH19" i="12"/>
  <c r="AH12" i="12"/>
  <c r="AI13" i="12"/>
  <c r="AI14" i="12"/>
  <c r="AI15" i="12"/>
  <c r="AI16" i="12"/>
  <c r="AI17" i="12"/>
  <c r="AI18" i="12"/>
  <c r="AI19" i="12"/>
  <c r="AI12" i="12"/>
  <c r="AJ13" i="12"/>
  <c r="AJ14" i="12"/>
  <c r="AJ15" i="12"/>
  <c r="AJ16" i="12"/>
  <c r="AJ17" i="12"/>
  <c r="AJ18" i="12"/>
  <c r="AJ19" i="12"/>
  <c r="AJ12" i="12"/>
  <c r="AK13" i="12"/>
  <c r="AK14" i="12"/>
  <c r="AK15" i="12"/>
  <c r="AK16" i="12"/>
  <c r="AK17" i="12"/>
  <c r="AK18" i="12"/>
  <c r="AK19" i="12"/>
  <c r="AK12" i="12"/>
  <c r="AL13" i="12"/>
  <c r="AL14" i="12"/>
  <c r="AL15" i="12"/>
  <c r="AL16" i="12"/>
  <c r="AL17" i="12"/>
  <c r="AL18" i="12"/>
  <c r="AL19" i="12"/>
  <c r="AL12" i="12"/>
  <c r="AM13" i="12"/>
  <c r="AM14" i="12"/>
  <c r="AM15" i="12"/>
  <c r="AM16" i="12"/>
  <c r="AM17" i="12"/>
  <c r="AM18" i="12"/>
  <c r="AM19" i="12"/>
  <c r="AM12" i="12"/>
  <c r="AN13" i="12"/>
  <c r="AN14" i="12"/>
  <c r="AN15" i="12"/>
  <c r="AN16" i="12"/>
  <c r="AN17" i="12"/>
  <c r="AN18" i="12"/>
  <c r="AN19" i="12"/>
  <c r="AN12" i="12"/>
  <c r="AO13" i="12"/>
  <c r="AO14" i="12"/>
  <c r="AO15" i="12"/>
  <c r="AO16" i="12"/>
  <c r="AO17" i="12"/>
  <c r="AO18" i="12"/>
  <c r="AO19" i="12"/>
  <c r="AO12" i="12"/>
  <c r="AP13" i="12"/>
  <c r="AP14" i="12"/>
  <c r="AP15" i="12"/>
  <c r="AP16" i="12"/>
  <c r="AP17" i="12"/>
  <c r="AP18" i="12"/>
  <c r="AP19" i="12"/>
  <c r="AP12" i="12"/>
  <c r="AQ13" i="12"/>
  <c r="AQ14" i="12"/>
  <c r="AQ15" i="12"/>
  <c r="AQ16" i="12"/>
  <c r="AQ17" i="12"/>
  <c r="AQ18" i="12"/>
  <c r="AQ19" i="12"/>
  <c r="AQ12" i="12"/>
  <c r="AR13" i="12"/>
  <c r="AR14" i="12"/>
  <c r="AR15" i="12"/>
  <c r="AR16" i="12"/>
  <c r="AR17" i="12"/>
  <c r="AR18" i="12"/>
  <c r="AR19" i="12"/>
  <c r="AR12" i="12"/>
  <c r="AS13" i="12"/>
  <c r="AS14" i="12"/>
  <c r="AS15" i="12"/>
  <c r="AS16" i="12"/>
  <c r="AS17" i="12"/>
  <c r="AS18" i="12"/>
  <c r="AS19" i="12"/>
  <c r="AS12" i="12"/>
  <c r="AT13" i="12"/>
  <c r="AT14" i="12"/>
  <c r="AT15" i="12"/>
  <c r="AT16" i="12"/>
  <c r="AT17" i="12"/>
  <c r="AT18" i="12"/>
  <c r="AT19" i="12"/>
  <c r="AT12" i="12"/>
  <c r="AU13" i="12"/>
  <c r="AU14" i="12"/>
  <c r="AU15" i="12"/>
  <c r="AU16" i="12"/>
  <c r="AU17" i="12"/>
  <c r="AU18" i="12"/>
  <c r="AU19" i="12"/>
  <c r="AU12" i="12"/>
  <c r="AV13" i="12"/>
  <c r="AV14" i="12"/>
  <c r="AV15" i="12"/>
  <c r="AV16" i="12"/>
  <c r="AV17" i="12"/>
  <c r="AV18" i="12"/>
  <c r="AV19" i="12"/>
  <c r="AV12" i="12"/>
  <c r="AW13" i="12"/>
  <c r="AW14" i="12"/>
  <c r="AW15" i="12"/>
  <c r="AW16" i="12"/>
  <c r="AW17" i="12"/>
  <c r="AW18" i="12"/>
  <c r="AW19" i="12"/>
  <c r="AW12" i="12"/>
  <c r="AX13" i="12"/>
  <c r="AX14" i="12"/>
  <c r="AX15" i="12"/>
  <c r="AX16" i="12"/>
  <c r="AX17" i="12"/>
  <c r="AX18" i="12"/>
  <c r="AX19" i="12"/>
  <c r="AX12" i="12"/>
  <c r="AY13" i="12"/>
  <c r="AY14" i="12"/>
  <c r="AY15" i="12"/>
  <c r="AY16" i="12"/>
  <c r="AY17" i="12"/>
  <c r="AY18" i="12"/>
  <c r="AY19" i="12"/>
  <c r="AY12" i="12"/>
  <c r="AZ13" i="12"/>
  <c r="AZ14" i="12"/>
  <c r="AZ15" i="12"/>
  <c r="AZ16" i="12"/>
  <c r="AZ17" i="12"/>
  <c r="AZ18" i="12"/>
  <c r="AZ19" i="12"/>
  <c r="AZ12" i="12"/>
  <c r="BA13" i="12"/>
  <c r="BA14" i="12"/>
  <c r="BA15" i="12"/>
  <c r="BA16" i="12"/>
  <c r="BA17" i="12"/>
  <c r="BA18" i="12"/>
  <c r="BA19" i="12"/>
  <c r="BA12" i="12"/>
  <c r="BB13" i="12"/>
  <c r="BB14" i="12"/>
  <c r="BB15" i="12"/>
  <c r="BB16" i="12"/>
  <c r="BB17" i="12"/>
  <c r="BB18" i="12"/>
  <c r="BB19" i="12"/>
  <c r="BB12" i="12"/>
  <c r="BC13" i="12"/>
  <c r="BC14" i="12"/>
  <c r="BC15" i="12"/>
  <c r="BC16" i="12"/>
  <c r="BC17" i="12"/>
  <c r="BC18" i="12"/>
  <c r="BC19" i="12"/>
  <c r="BC12" i="12"/>
  <c r="BD13" i="12"/>
  <c r="BD14" i="12"/>
  <c r="BD15" i="12"/>
  <c r="BD16" i="12"/>
  <c r="BD17" i="12"/>
  <c r="BD18" i="12"/>
  <c r="BD19" i="12"/>
  <c r="BD12" i="12"/>
  <c r="BE13" i="12"/>
  <c r="BE14" i="12"/>
  <c r="BE15" i="12"/>
  <c r="BE16" i="12"/>
  <c r="BE17" i="12"/>
  <c r="BE18" i="12"/>
  <c r="BE19" i="12"/>
  <c r="BE12" i="12"/>
  <c r="BF13" i="12"/>
  <c r="BF14" i="12"/>
  <c r="BF15" i="12"/>
  <c r="BF16" i="12"/>
  <c r="BF17" i="12"/>
  <c r="BF18" i="12"/>
  <c r="BF19" i="12"/>
  <c r="BF12" i="12"/>
  <c r="BG13" i="12"/>
  <c r="BG14" i="12"/>
  <c r="BG15" i="12"/>
  <c r="BG16" i="12"/>
  <c r="BG17" i="12"/>
  <c r="BG18" i="12"/>
  <c r="BG19" i="12"/>
  <c r="BG12" i="12"/>
  <c r="BH13" i="12"/>
  <c r="BH14" i="12"/>
  <c r="BH15" i="12"/>
  <c r="BH16" i="12"/>
  <c r="BH17" i="12"/>
  <c r="BH18" i="12"/>
  <c r="BH19" i="12"/>
  <c r="BH12" i="12"/>
  <c r="BI13" i="12"/>
  <c r="BI14" i="12"/>
  <c r="BI15" i="12"/>
  <c r="BI16" i="12"/>
  <c r="BI17" i="12"/>
  <c r="BI18" i="12"/>
  <c r="BI19" i="12"/>
  <c r="BI12" i="12"/>
  <c r="BJ13" i="12"/>
  <c r="BJ14" i="12"/>
  <c r="BJ15" i="12"/>
  <c r="BJ16" i="12"/>
  <c r="BJ17" i="12"/>
  <c r="BJ18" i="12"/>
  <c r="BJ19" i="12"/>
  <c r="BJ12" i="12"/>
  <c r="BK13" i="12"/>
  <c r="BK14" i="12"/>
  <c r="BK15" i="12"/>
  <c r="BK16" i="12"/>
  <c r="BK17" i="12"/>
  <c r="BK18" i="12"/>
  <c r="BK19" i="12"/>
  <c r="BK12" i="12"/>
  <c r="BL13" i="12"/>
  <c r="BL14" i="12"/>
  <c r="BL15" i="12"/>
  <c r="BL16" i="12"/>
  <c r="BL17" i="12"/>
  <c r="BL18" i="12"/>
  <c r="BL19" i="12"/>
  <c r="BL12" i="12"/>
  <c r="BM13" i="12"/>
  <c r="BM14" i="12"/>
  <c r="BM15" i="12"/>
  <c r="BM16" i="12"/>
  <c r="BM17" i="12"/>
  <c r="BM18" i="12"/>
  <c r="BM19" i="12"/>
  <c r="BM12" i="12"/>
  <c r="BN13" i="12"/>
  <c r="BN14" i="12"/>
  <c r="BN15" i="12"/>
  <c r="BN16" i="12"/>
  <c r="BN17" i="12"/>
  <c r="BN18" i="12"/>
  <c r="BN19" i="12"/>
  <c r="BN12" i="12"/>
  <c r="BO13" i="12"/>
  <c r="BO14" i="12"/>
  <c r="BO15" i="12"/>
  <c r="BO16" i="12"/>
  <c r="BO17" i="12"/>
  <c r="BO18" i="12"/>
  <c r="BO19" i="12"/>
  <c r="BO12" i="12"/>
  <c r="BP13" i="12"/>
  <c r="BP14" i="12"/>
  <c r="BP15" i="12"/>
  <c r="BP16" i="12"/>
  <c r="BP17" i="12"/>
  <c r="BP18" i="12"/>
  <c r="BP19" i="12"/>
  <c r="BP12" i="12"/>
  <c r="BQ13" i="12"/>
  <c r="BQ14" i="12"/>
  <c r="BQ15" i="12"/>
  <c r="BQ16" i="12"/>
  <c r="BQ17" i="12"/>
  <c r="BQ18" i="12"/>
  <c r="BQ19" i="12"/>
  <c r="BQ12" i="12"/>
  <c r="BR13" i="12"/>
  <c r="BR14" i="12"/>
  <c r="BR15" i="12"/>
  <c r="BR16" i="12"/>
  <c r="BR17" i="12"/>
  <c r="BR18" i="12"/>
  <c r="BR19" i="12"/>
  <c r="BR12" i="12"/>
  <c r="BS13" i="12"/>
  <c r="BS14" i="12"/>
  <c r="BS15" i="12"/>
  <c r="BS16" i="12"/>
  <c r="BS17" i="12"/>
  <c r="BS18" i="12"/>
  <c r="BS19" i="12"/>
  <c r="BS12" i="12"/>
  <c r="BT13" i="12"/>
  <c r="BT14" i="12"/>
  <c r="BT15" i="12"/>
  <c r="BT16" i="12"/>
  <c r="BT17" i="12"/>
  <c r="BT18" i="12"/>
  <c r="BT19" i="12"/>
  <c r="BT12" i="12"/>
  <c r="BU13" i="12"/>
  <c r="BU14" i="12"/>
  <c r="BU15" i="12"/>
  <c r="BU16" i="12"/>
  <c r="BU17" i="12"/>
  <c r="BU18" i="12"/>
  <c r="BU19" i="12"/>
  <c r="BU12" i="12"/>
  <c r="BV13" i="12"/>
  <c r="BV14" i="12"/>
  <c r="BV15" i="12"/>
  <c r="BV16" i="12"/>
  <c r="BV17" i="12"/>
  <c r="BV18" i="12"/>
  <c r="BV19" i="12"/>
  <c r="BV12" i="12"/>
  <c r="BW13" i="12"/>
  <c r="BW14" i="12"/>
  <c r="BW15" i="12"/>
  <c r="BW16" i="12"/>
  <c r="BW17" i="12"/>
  <c r="BW18" i="12"/>
  <c r="BW19" i="12"/>
  <c r="BW12" i="12"/>
  <c r="BX13" i="12"/>
  <c r="BX14" i="12"/>
  <c r="BX15" i="12"/>
  <c r="BX16" i="12"/>
  <c r="BX17" i="12"/>
  <c r="BX18" i="12"/>
  <c r="BX19" i="12"/>
  <c r="BX12" i="12"/>
  <c r="BY13" i="12"/>
  <c r="BY14" i="12"/>
  <c r="BY15" i="12"/>
  <c r="BY16" i="12"/>
  <c r="BY17" i="12"/>
  <c r="BY18" i="12"/>
  <c r="BY19" i="12"/>
  <c r="BY12" i="12"/>
  <c r="BZ13" i="12"/>
  <c r="BZ14" i="12"/>
  <c r="BZ15" i="12"/>
  <c r="BZ16" i="12"/>
  <c r="BZ17" i="12"/>
  <c r="BZ18" i="12"/>
  <c r="BZ19" i="12"/>
  <c r="BZ12" i="12"/>
  <c r="CA13" i="12"/>
  <c r="CA14" i="12"/>
  <c r="CA15" i="12"/>
  <c r="CA16" i="12"/>
  <c r="CA17" i="12"/>
  <c r="CA18" i="12"/>
  <c r="CA19" i="12"/>
  <c r="CA12" i="12"/>
  <c r="CB13" i="12"/>
  <c r="CB14" i="12"/>
  <c r="CB15" i="12"/>
  <c r="CB16" i="12"/>
  <c r="CB17" i="12"/>
  <c r="CB18" i="12"/>
  <c r="CB19" i="12"/>
  <c r="CB12" i="12"/>
  <c r="CC13" i="12"/>
  <c r="CC14" i="12"/>
  <c r="CC15" i="12"/>
  <c r="CC16" i="12"/>
  <c r="CC17" i="12"/>
  <c r="CC18" i="12"/>
  <c r="CC19" i="12"/>
  <c r="CC12" i="12"/>
  <c r="CD13" i="12"/>
  <c r="CD14" i="12"/>
  <c r="CD15" i="12"/>
  <c r="CD16" i="12"/>
  <c r="CD17" i="12"/>
  <c r="CD18" i="12"/>
  <c r="CD19" i="12"/>
  <c r="CD12" i="12"/>
  <c r="CE13" i="12"/>
  <c r="CE14" i="12"/>
  <c r="CE15" i="12"/>
  <c r="CE16" i="12"/>
  <c r="CE17" i="12"/>
  <c r="CE18" i="12"/>
  <c r="CE19" i="12"/>
  <c r="CE12" i="12"/>
  <c r="CF13" i="12"/>
  <c r="CF14" i="12"/>
  <c r="CF15" i="12"/>
  <c r="CF16" i="12"/>
  <c r="CF17" i="12"/>
  <c r="CF18" i="12"/>
  <c r="CF19" i="12"/>
  <c r="CF12" i="12"/>
  <c r="CG13" i="12"/>
  <c r="CG14" i="12"/>
  <c r="CG15" i="12"/>
  <c r="CG16" i="12"/>
  <c r="CG17" i="12"/>
  <c r="CG18" i="12"/>
  <c r="CG19" i="12"/>
  <c r="CG12" i="12"/>
  <c r="CH13" i="12"/>
  <c r="CH14" i="12"/>
  <c r="CH15" i="12"/>
  <c r="CH16" i="12"/>
  <c r="CH17" i="12"/>
  <c r="CH18" i="12"/>
  <c r="CH19" i="12"/>
  <c r="CH12" i="12"/>
  <c r="CI13" i="12"/>
  <c r="CI14" i="12"/>
  <c r="CI15" i="12"/>
  <c r="CI16" i="12"/>
  <c r="CI17" i="12"/>
  <c r="CI18" i="12"/>
  <c r="CI19" i="12"/>
  <c r="CI12" i="12"/>
  <c r="CJ13" i="12"/>
  <c r="CJ14" i="12"/>
  <c r="CJ15" i="12"/>
  <c r="CJ16" i="12"/>
  <c r="CJ17" i="12"/>
  <c r="CJ18" i="12"/>
  <c r="CJ19" i="12"/>
  <c r="CJ12" i="12"/>
  <c r="B13" i="12"/>
  <c r="B14" i="12"/>
  <c r="B15" i="12"/>
  <c r="B16" i="12"/>
  <c r="B17" i="12"/>
  <c r="B18" i="12"/>
  <c r="B19" i="12"/>
  <c r="B12" i="12"/>
  <c r="CI3" i="12"/>
  <c r="CJ3" i="12"/>
  <c r="CI4" i="12"/>
  <c r="CJ4" i="12"/>
  <c r="CI5" i="12"/>
  <c r="CJ5" i="12"/>
  <c r="CI6" i="12"/>
  <c r="CJ6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B1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BB3" i="12"/>
  <c r="CB3" i="12"/>
  <c r="CD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BB6" i="12"/>
  <c r="CB6" i="12"/>
  <c r="CD6" i="12"/>
  <c r="CH6" i="12"/>
  <c r="B6" i="12"/>
  <c r="B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refreshOnLoad="1" saveData="1">
    <textPr prompt="0"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<sst xmlns="http://schemas.openxmlformats.org/spreadsheetml/2006/main" count="20" uniqueCount="19">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</sst>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person!$B$2:$CJ$2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10.0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6.0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25.0</c:v>
                </c:pt>
                <c:pt idx="34">
                  <c:v>9.0</c:v>
                </c:pt>
                <c:pt idx="35">
                  <c:v>4.0</c:v>
                </c:pt>
                <c:pt idx="36">
                  <c:v>2.0</c:v>
                </c:pt>
                <c:pt idx="37">
                  <c:v>4.0</c:v>
                </c:pt>
                <c:pt idx="38">
                  <c:v>5.0</c:v>
                </c:pt>
                <c:pt idx="39">
                  <c:v>1.0</c:v>
                </c:pt>
                <c:pt idx="40">
                  <c:v>5.0</c:v>
                </c:pt>
                <c:pt idx="41">
                  <c:v>12.0</c:v>
                </c:pt>
                <c:pt idx="42">
                  <c:v>12.0</c:v>
                </c:pt>
                <c:pt idx="43">
                  <c:v>5.0</c:v>
                </c:pt>
                <c:pt idx="44">
                  <c:v>10.0</c:v>
                </c:pt>
                <c:pt idx="45">
                  <c:v>5.0</c:v>
                </c:pt>
                <c:pt idx="46">
                  <c:v>8.0</c:v>
                </c:pt>
                <c:pt idx="47">
                  <c:v>9.0</c:v>
                </c:pt>
                <c:pt idx="48">
                  <c:v>12.0</c:v>
                </c:pt>
                <c:pt idx="49">
                  <c:v>16.0</c:v>
                </c:pt>
                <c:pt idx="50">
                  <c:v>6.0</c:v>
                </c:pt>
                <c:pt idx="51">
                  <c:v>0.0</c:v>
                </c:pt>
                <c:pt idx="52">
                  <c:v>4.0</c:v>
                </c:pt>
                <c:pt idx="53">
                  <c:v>8.0</c:v>
                </c:pt>
                <c:pt idx="54">
                  <c:v>7.0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5.0</c:v>
                </c:pt>
                <c:pt idx="62">
                  <c:v>4.0</c:v>
                </c:pt>
                <c:pt idx="63">
                  <c:v>10.0</c:v>
                </c:pt>
                <c:pt idx="64">
                  <c:v>7.0</c:v>
                </c:pt>
                <c:pt idx="65">
                  <c:v>2.0</c:v>
                </c:pt>
                <c:pt idx="66">
                  <c:v>2.0</c:v>
                </c:pt>
                <c:pt idx="67">
                  <c:v>10.0</c:v>
                </c:pt>
                <c:pt idx="68">
                  <c:v>13.0</c:v>
                </c:pt>
                <c:pt idx="69">
                  <c:v>2.0</c:v>
                </c:pt>
                <c:pt idx="70">
                  <c:v>4.0</c:v>
                </c:pt>
                <c:pt idx="71">
                  <c:v>8.0</c:v>
                </c:pt>
                <c:pt idx="72">
                  <c:v>9.0</c:v>
                </c:pt>
                <c:pt idx="73">
                  <c:v>5.0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0.0</c:v>
                </c:pt>
                <c:pt idx="26">
                  <c:v>11.0</c:v>
                </c:pt>
                <c:pt idx="27">
                  <c:v>11.0</c:v>
                </c:pt>
                <c:pt idx="28">
                  <c:v>3.0</c:v>
                </c:pt>
                <c:pt idx="29">
                  <c:v>10.0</c:v>
                </c:pt>
                <c:pt idx="30">
                  <c:v>3.0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7.0</c:v>
                </c:pt>
                <c:pt idx="35">
                  <c:v>3.0</c:v>
                </c:pt>
                <c:pt idx="36">
                  <c:v>8.0</c:v>
                </c:pt>
                <c:pt idx="37">
                  <c:v>0.0</c:v>
                </c:pt>
                <c:pt idx="38">
                  <c:v>0.0</c:v>
                </c:pt>
                <c:pt idx="39">
                  <c:v>6.0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1.0</c:v>
                </c:pt>
                <c:pt idx="47">
                  <c:v>4.0</c:v>
                </c:pt>
                <c:pt idx="48">
                  <c:v>6.0</c:v>
                </c:pt>
                <c:pt idx="49">
                  <c:v>1.0</c:v>
                </c:pt>
                <c:pt idx="50">
                  <c:v>2.0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4.0</c:v>
                </c:pt>
                <c:pt idx="55">
                  <c:v>3.0</c:v>
                </c:pt>
                <c:pt idx="56">
                  <c:v>9.0</c:v>
                </c:pt>
                <c:pt idx="57">
                  <c:v>4.0</c:v>
                </c:pt>
                <c:pt idx="58">
                  <c:v>1.0</c:v>
                </c:pt>
                <c:pt idx="59">
                  <c:v>3.0</c:v>
                </c:pt>
                <c:pt idx="60">
                  <c:v>0.0</c:v>
                </c:pt>
                <c:pt idx="61">
                  <c:v>0.0</c:v>
                </c:pt>
                <c:pt idx="62">
                  <c:v>6.0</c:v>
                </c:pt>
                <c:pt idx="63">
                  <c:v>14.0</c:v>
                </c:pt>
                <c:pt idx="64">
                  <c:v>7.0</c:v>
                </c:pt>
                <c:pt idx="65">
                  <c:v>10.0</c:v>
                </c:pt>
                <c:pt idx="66">
                  <c:v>7.0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0.0</c:v>
                </c:pt>
                <c:pt idx="71">
                  <c:v>7.0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5.0</c:v>
                </c:pt>
                <c:pt idx="81">
                  <c:v>14.0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7.0</c:v>
                </c:pt>
                <c:pt idx="20">
                  <c:v>11.0</c:v>
                </c:pt>
                <c:pt idx="21">
                  <c:v>7.0</c:v>
                </c:pt>
                <c:pt idx="22">
                  <c:v>0.0</c:v>
                </c:pt>
                <c:pt idx="23">
                  <c:v>4.0</c:v>
                </c:pt>
                <c:pt idx="24">
                  <c:v>13.0</c:v>
                </c:pt>
                <c:pt idx="25">
                  <c:v>3.0</c:v>
                </c:pt>
                <c:pt idx="26">
                  <c:v>4.0</c:v>
                </c:pt>
                <c:pt idx="27">
                  <c:v>12.0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4.0</c:v>
                </c:pt>
                <c:pt idx="33">
                  <c:v>6.0</c:v>
                </c:pt>
                <c:pt idx="34">
                  <c:v>1.0</c:v>
                </c:pt>
                <c:pt idx="35">
                  <c:v>4.0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23.0</c:v>
                </c:pt>
                <c:pt idx="42">
                  <c:v>4.0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7.0</c:v>
                </c:pt>
                <c:pt idx="47">
                  <c:v>3.0</c:v>
                </c:pt>
                <c:pt idx="48">
                  <c:v>11.0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8.0</c:v>
                </c:pt>
                <c:pt idx="62">
                  <c:v>9.0</c:v>
                </c:pt>
                <c:pt idx="63">
                  <c:v>6.0</c:v>
                </c:pt>
                <c:pt idx="64">
                  <c:v>13.0</c:v>
                </c:pt>
                <c:pt idx="65">
                  <c:v>13.0</c:v>
                </c:pt>
                <c:pt idx="66">
                  <c:v>18.0</c:v>
                </c:pt>
                <c:pt idx="67">
                  <c:v>12.0</c:v>
                </c:pt>
                <c:pt idx="68">
                  <c:v>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9.0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6.0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15.0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7.0</c:v>
                </c:pt>
                <c:pt idx="19">
                  <c:v>15.0</c:v>
                </c:pt>
                <c:pt idx="20">
                  <c:v>9.0</c:v>
                </c:pt>
                <c:pt idx="21">
                  <c:v>8.0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10.0</c:v>
                </c:pt>
                <c:pt idx="27">
                  <c:v>21.0</c:v>
                </c:pt>
                <c:pt idx="28">
                  <c:v>33.0</c:v>
                </c:pt>
                <c:pt idx="29">
                  <c:v>15.0</c:v>
                </c:pt>
                <c:pt idx="30">
                  <c:v>11.0</c:v>
                </c:pt>
                <c:pt idx="31">
                  <c:v>6.0</c:v>
                </c:pt>
                <c:pt idx="32">
                  <c:v>5.0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10.0</c:v>
                </c:pt>
                <c:pt idx="39">
                  <c:v>7.0</c:v>
                </c:pt>
                <c:pt idx="40">
                  <c:v>9.0</c:v>
                </c:pt>
                <c:pt idx="41">
                  <c:v>3.0</c:v>
                </c:pt>
                <c:pt idx="42">
                  <c:v>9.0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0.0</c:v>
                </c:pt>
                <c:pt idx="47">
                  <c:v>9.0</c:v>
                </c:pt>
                <c:pt idx="48">
                  <c:v>18.0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10.0</c:v>
                </c:pt>
                <c:pt idx="56">
                  <c:v>13.0</c:v>
                </c:pt>
                <c:pt idx="57">
                  <c:v>1.0</c:v>
                </c:pt>
                <c:pt idx="58">
                  <c:v>7.0</c:v>
                </c:pt>
                <c:pt idx="59">
                  <c:v>13.0</c:v>
                </c:pt>
                <c:pt idx="60">
                  <c:v>15.0</c:v>
                </c:pt>
                <c:pt idx="61">
                  <c:v>18.0</c:v>
                </c:pt>
                <c:pt idx="62">
                  <c:v>9.0</c:v>
                </c:pt>
                <c:pt idx="63">
                  <c:v>4.0</c:v>
                </c:pt>
                <c:pt idx="64">
                  <c:v>4.0</c:v>
                </c:pt>
                <c:pt idx="65">
                  <c:v>2.0</c:v>
                </c:pt>
                <c:pt idx="66">
                  <c:v>5.0</c:v>
                </c:pt>
                <c:pt idx="67">
                  <c:v>3.0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11.0</c:v>
                </c:pt>
                <c:pt idx="20">
                  <c:v>10.0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6.0</c:v>
                </c:pt>
                <c:pt idx="26">
                  <c:v>6.0</c:v>
                </c:pt>
                <c:pt idx="27">
                  <c:v>12.0</c:v>
                </c:pt>
                <c:pt idx="28">
                  <c:v>13.0</c:v>
                </c:pt>
                <c:pt idx="29">
                  <c:v>19.0</c:v>
                </c:pt>
                <c:pt idx="30">
                  <c:v>12.0</c:v>
                </c:pt>
                <c:pt idx="31">
                  <c:v>9.0</c:v>
                </c:pt>
                <c:pt idx="32">
                  <c:v>10.0</c:v>
                </c:pt>
                <c:pt idx="33">
                  <c:v>7.0</c:v>
                </c:pt>
                <c:pt idx="34">
                  <c:v>3.0</c:v>
                </c:pt>
                <c:pt idx="35">
                  <c:v>9.0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4.0</c:v>
                </c:pt>
                <c:pt idx="55">
                  <c:v>8.0</c:v>
                </c:pt>
                <c:pt idx="56">
                  <c:v>12.0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2.0</c:v>
                </c:pt>
                <c:pt idx="61">
                  <c:v>3.0</c:v>
                </c:pt>
                <c:pt idx="62">
                  <c:v>14.0</c:v>
                </c:pt>
                <c:pt idx="63">
                  <c:v>16.0</c:v>
                </c:pt>
                <c:pt idx="64">
                  <c:v>11.0</c:v>
                </c:pt>
                <c:pt idx="65">
                  <c:v>19.0</c:v>
                </c:pt>
                <c:pt idx="66">
                  <c:v>14.0</c:v>
                </c:pt>
                <c:pt idx="67">
                  <c:v>1.0</c:v>
                </c:pt>
                <c:pt idx="68">
                  <c:v>7.0</c:v>
                </c:pt>
                <c:pt idx="69">
                  <c:v>7.0</c:v>
                </c:pt>
                <c:pt idx="70">
                  <c:v>16.0</c:v>
                </c:pt>
                <c:pt idx="71">
                  <c:v>12.0</c:v>
                </c:pt>
                <c:pt idx="72">
                  <c:v>15.0</c:v>
                </c:pt>
                <c:pt idx="73">
                  <c:v>6.0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0.0</c:v>
                </c:pt>
                <c:pt idx="80">
                  <c:v>2.0</c:v>
                </c:pt>
                <c:pt idx="81">
                  <c:v>6.0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8.0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8.0</c:v>
                </c:pt>
                <c:pt idx="35">
                  <c:v>4.0</c:v>
                </c:pt>
                <c:pt idx="36">
                  <c:v>13.0</c:v>
                </c:pt>
                <c:pt idx="37">
                  <c:v>7.0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4.0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7.0</c:v>
                </c:pt>
                <c:pt idx="57">
                  <c:v>4.0</c:v>
                </c:pt>
                <c:pt idx="58">
                  <c:v>9.0</c:v>
                </c:pt>
                <c:pt idx="59">
                  <c:v>9.0</c:v>
                </c:pt>
                <c:pt idx="60">
                  <c:v>2.0</c:v>
                </c:pt>
                <c:pt idx="61">
                  <c:v>4.0</c:v>
                </c:pt>
                <c:pt idx="62">
                  <c:v>1.0</c:v>
                </c:pt>
                <c:pt idx="63">
                  <c:v>5.0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1.0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8.0</c:v>
                </c:pt>
                <c:pt idx="31">
                  <c:v>11.0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4.0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17.0</c:v>
                </c:pt>
                <c:pt idx="40">
                  <c:v>5.0</c:v>
                </c:pt>
                <c:pt idx="41">
                  <c:v>16.0</c:v>
                </c:pt>
                <c:pt idx="42">
                  <c:v>15.0</c:v>
                </c:pt>
                <c:pt idx="43">
                  <c:v>22.0</c:v>
                </c:pt>
                <c:pt idx="44">
                  <c:v>17.0</c:v>
                </c:pt>
                <c:pt idx="45">
                  <c:v>4.0</c:v>
                </c:pt>
                <c:pt idx="46">
                  <c:v>3.0</c:v>
                </c:pt>
                <c:pt idx="47">
                  <c:v>0.0</c:v>
                </c:pt>
                <c:pt idx="48">
                  <c:v>5.0</c:v>
                </c:pt>
                <c:pt idx="49">
                  <c:v>9.0</c:v>
                </c:pt>
                <c:pt idx="50">
                  <c:v>4.0</c:v>
                </c:pt>
                <c:pt idx="51">
                  <c:v>16.0</c:v>
                </c:pt>
                <c:pt idx="52">
                  <c:v>4.0</c:v>
                </c:pt>
                <c:pt idx="53">
                  <c:v>16.0</c:v>
                </c:pt>
                <c:pt idx="54">
                  <c:v>10.0</c:v>
                </c:pt>
                <c:pt idx="55">
                  <c:v>9.0</c:v>
                </c:pt>
                <c:pt idx="56">
                  <c:v>6.0</c:v>
                </c:pt>
                <c:pt idx="57">
                  <c:v>11.0</c:v>
                </c:pt>
                <c:pt idx="58">
                  <c:v>5.0</c:v>
                </c:pt>
                <c:pt idx="59">
                  <c:v>10.0</c:v>
                </c:pt>
                <c:pt idx="60">
                  <c:v>5.0</c:v>
                </c:pt>
                <c:pt idx="61">
                  <c:v>8.0</c:v>
                </c:pt>
                <c:pt idx="62">
                  <c:v>9.0</c:v>
                </c:pt>
                <c:pt idx="63">
                  <c:v>3.0</c:v>
                </c:pt>
                <c:pt idx="64">
                  <c:v>1.0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13.0</c:v>
                </c:pt>
                <c:pt idx="71">
                  <c:v>10.0</c:v>
                </c:pt>
                <c:pt idx="72">
                  <c:v>1.0</c:v>
                </c:pt>
                <c:pt idx="73">
                  <c:v>4.0</c:v>
                </c:pt>
                <c:pt idx="74">
                  <c:v>3.0</c:v>
                </c:pt>
                <c:pt idx="75">
                  <c:v>8.0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6.0</c:v>
                </c:pt>
                <c:pt idx="83">
                  <c:v>3.0</c:v>
                </c:pt>
                <c:pt idx="84">
                  <c:v>2.0</c:v>
                </c:pt>
                <c:pt idx="85">
                  <c:v>4.0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08442992"/>
        <c:axId val="-2108514752"/>
        <c:axId val="-2108511360"/>
      </c:bar3DChart>
      <c:catAx>
        <c:axId val="-210844299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8514752"/>
        <c:crosses val="autoZero"/>
        <c:auto val="1"/>
        <c:lblAlgn val="ctr"/>
        <c:lblOffset val="100"/>
        <c:noMultiLvlLbl val="0"/>
      </c:catAx>
      <c:valAx>
        <c:axId val="-21085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8442992"/>
        <c:crosses val="autoZero"/>
        <c:crossBetween val="between"/>
      </c:valAx>
      <c:serAx>
        <c:axId val="-210851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851475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4.472135954999578</c:v>
                </c:pt>
                <c:pt idx="18">
                  <c:v>2.061552812808831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2.870540018881465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4.839651043435076</c:v>
                </c:pt>
                <c:pt idx="29">
                  <c:v>0.0</c:v>
                </c:pt>
                <c:pt idx="30">
                  <c:v>28.35489375751557</c:v>
                </c:pt>
                <c:pt idx="31">
                  <c:v>4.515405728048024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2.311655251113367</c:v>
                </c:pt>
                <c:pt idx="38">
                  <c:v>2.39165214862028</c:v>
                </c:pt>
                <c:pt idx="39">
                  <c:v>0.0</c:v>
                </c:pt>
                <c:pt idx="40">
                  <c:v>0.0</c:v>
                </c:pt>
                <c:pt idx="41">
                  <c:v>2.244281622256886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2.015177865165963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2.023530221225524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3.399076199243622</c:v>
                </c:pt>
                <c:pt idx="62">
                  <c:v>0.0</c:v>
                </c:pt>
                <c:pt idx="63">
                  <c:v>2.766365445449639</c:v>
                </c:pt>
                <c:pt idx="64">
                  <c:v>26.57066051117277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2.542205718929011</c:v>
                </c:pt>
                <c:pt idx="70">
                  <c:v>0.0</c:v>
                </c:pt>
                <c:pt idx="71">
                  <c:v>3.368563821901291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8.916277250063508</c:v>
                </c:pt>
                <c:pt idx="78">
                  <c:v>0.0</c:v>
                </c:pt>
                <c:pt idx="79">
                  <c:v>3.144660377352201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4.756574397610111</c:v>
                </c:pt>
                <c:pt idx="23">
                  <c:v>0.0</c:v>
                </c:pt>
                <c:pt idx="24">
                  <c:v>9.568466729604885</c:v>
                </c:pt>
                <c:pt idx="25">
                  <c:v>0.0</c:v>
                </c:pt>
                <c:pt idx="26">
                  <c:v>0.0</c:v>
                </c:pt>
                <c:pt idx="27">
                  <c:v>13.59738536958075</c:v>
                </c:pt>
                <c:pt idx="28">
                  <c:v>0.0</c:v>
                </c:pt>
                <c:pt idx="29">
                  <c:v>4.98121471129282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2.449489742783178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4.847679857416328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3.397302851773251</c:v>
                </c:pt>
                <c:pt idx="49">
                  <c:v>0.0</c:v>
                </c:pt>
                <c:pt idx="50">
                  <c:v>7.176350047203664</c:v>
                </c:pt>
                <c:pt idx="51">
                  <c:v>2.015177865165963</c:v>
                </c:pt>
                <c:pt idx="52">
                  <c:v>3.082207001484488</c:v>
                </c:pt>
                <c:pt idx="53">
                  <c:v>0.0</c:v>
                </c:pt>
                <c:pt idx="54">
                  <c:v>21.63330765278388</c:v>
                </c:pt>
                <c:pt idx="55">
                  <c:v>2.023530221225524</c:v>
                </c:pt>
                <c:pt idx="56">
                  <c:v>2.23606797749979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2.720294101747088</c:v>
                </c:pt>
                <c:pt idx="63">
                  <c:v>0.0</c:v>
                </c:pt>
                <c:pt idx="64">
                  <c:v>26.57066051117277</c:v>
                </c:pt>
                <c:pt idx="65">
                  <c:v>2.422884720817392</c:v>
                </c:pt>
                <c:pt idx="66">
                  <c:v>13.59738536958075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2.33238075793812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14.2126704035519</c:v>
                </c:pt>
                <c:pt idx="83">
                  <c:v>5.01426536422407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2.966479394838265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22.89104628451913</c:v>
                </c:pt>
                <c:pt idx="33">
                  <c:v>8.938058451861286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2.120912514978817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2.209072203437452</c:v>
                </c:pt>
                <c:pt idx="48">
                  <c:v>0.0</c:v>
                </c:pt>
                <c:pt idx="49">
                  <c:v>2.633122354417532</c:v>
                </c:pt>
                <c:pt idx="50">
                  <c:v>0.0</c:v>
                </c:pt>
                <c:pt idx="51">
                  <c:v>2.015177865165963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2.074774084087228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2.870540018881464</c:v>
                </c:pt>
                <c:pt idx="74">
                  <c:v>0.0</c:v>
                </c:pt>
                <c:pt idx="75">
                  <c:v>0.0</c:v>
                </c:pt>
                <c:pt idx="76">
                  <c:v>10.19803902718557</c:v>
                </c:pt>
                <c:pt idx="77">
                  <c:v>0.0</c:v>
                </c:pt>
                <c:pt idx="78">
                  <c:v>5.830951894845298</c:v>
                </c:pt>
                <c:pt idx="79">
                  <c:v>0.0</c:v>
                </c:pt>
                <c:pt idx="80">
                  <c:v>12.08304597359458</c:v>
                </c:pt>
                <c:pt idx="81">
                  <c:v>2.264705033528404</c:v>
                </c:pt>
                <c:pt idx="82">
                  <c:v>14.2126704035519</c:v>
                </c:pt>
                <c:pt idx="83">
                  <c:v>0.0</c:v>
                </c:pt>
                <c:pt idx="84">
                  <c:v>3.605551275463988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4.472135954999578</c:v>
                </c:pt>
                <c:pt idx="18">
                  <c:v>0.0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0.0</c:v>
                </c:pt>
                <c:pt idx="23">
                  <c:v>7.416198487095667</c:v>
                </c:pt>
                <c:pt idx="24">
                  <c:v>7.176350047203659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27.09243436828806</c:v>
                </c:pt>
                <c:pt idx="32">
                  <c:v>3.815174380753201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3.082207001484488</c:v>
                </c:pt>
                <c:pt idx="38">
                  <c:v>0.0</c:v>
                </c:pt>
                <c:pt idx="39">
                  <c:v>2.585429257288709</c:v>
                </c:pt>
                <c:pt idx="40">
                  <c:v>0.0</c:v>
                </c:pt>
                <c:pt idx="41">
                  <c:v>0.0</c:v>
                </c:pt>
                <c:pt idx="42">
                  <c:v>2.003084041924438</c:v>
                </c:pt>
                <c:pt idx="43">
                  <c:v>7.28991475552747</c:v>
                </c:pt>
                <c:pt idx="44">
                  <c:v>3.831146819219179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2.015177865165963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22.2710574513201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4.472135954999578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6.342099196813484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7.356969484781083</c:v>
                </c:pt>
                <c:pt idx="27">
                  <c:v>4.079215610874227</c:v>
                </c:pt>
                <c:pt idx="28">
                  <c:v>3.29976207506937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53.62835071116754</c:v>
                </c:pt>
                <c:pt idx="34">
                  <c:v>3.046514401738484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6.81501610008696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2.870540018881464</c:v>
                </c:pt>
                <c:pt idx="51">
                  <c:v>7.657675887630657</c:v>
                </c:pt>
                <c:pt idx="52">
                  <c:v>0.0</c:v>
                </c:pt>
                <c:pt idx="53">
                  <c:v>0.0</c:v>
                </c:pt>
                <c:pt idx="54">
                  <c:v>21.63330765278388</c:v>
                </c:pt>
                <c:pt idx="55">
                  <c:v>0.0</c:v>
                </c:pt>
                <c:pt idx="56">
                  <c:v>0.0</c:v>
                </c:pt>
                <c:pt idx="57">
                  <c:v>7.97217382873427</c:v>
                </c:pt>
                <c:pt idx="58">
                  <c:v>11.48912529307606</c:v>
                </c:pt>
                <c:pt idx="59">
                  <c:v>3.69543637477362</c:v>
                </c:pt>
                <c:pt idx="60">
                  <c:v>3.133397807202561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2.526422866425967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2.013840995599095</c:v>
                </c:pt>
                <c:pt idx="81">
                  <c:v>0.0</c:v>
                </c:pt>
                <c:pt idx="82">
                  <c:v>0.0</c:v>
                </c:pt>
                <c:pt idx="83">
                  <c:v>2.507132682112034</c:v>
                </c:pt>
                <c:pt idx="84">
                  <c:v>3.605551275463988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2.818589087547962</c:v>
                </c:pt>
                <c:pt idx="21">
                  <c:v>3.380617018914066</c:v>
                </c:pt>
                <c:pt idx="22">
                  <c:v>0.0</c:v>
                </c:pt>
                <c:pt idx="23">
                  <c:v>7.416198487095667</c:v>
                </c:pt>
                <c:pt idx="24">
                  <c:v>0.0</c:v>
                </c:pt>
                <c:pt idx="25">
                  <c:v>2.138089935299395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5.979130371550696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3.190698286512774</c:v>
                </c:pt>
                <c:pt idx="52">
                  <c:v>0.0</c:v>
                </c:pt>
                <c:pt idx="53">
                  <c:v>2.76457178290909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3.133397807202561</c:v>
                </c:pt>
                <c:pt idx="61">
                  <c:v>2.077213232871102</c:v>
                </c:pt>
                <c:pt idx="62">
                  <c:v>0.0</c:v>
                </c:pt>
                <c:pt idx="63">
                  <c:v>0.0</c:v>
                </c:pt>
                <c:pt idx="64">
                  <c:v>2.043896962397911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8.80656320908193</c:v>
                </c:pt>
                <c:pt idx="69">
                  <c:v>0.0</c:v>
                </c:pt>
                <c:pt idx="70">
                  <c:v>2.804757862395016</c:v>
                </c:pt>
                <c:pt idx="71">
                  <c:v>2.127513992779762</c:v>
                </c:pt>
                <c:pt idx="72">
                  <c:v>2.405351177211819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5.830951894845298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4.472135954999578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2.181145673655051</c:v>
                </c:pt>
                <c:pt idx="31">
                  <c:v>0.0</c:v>
                </c:pt>
                <c:pt idx="32">
                  <c:v>0.0</c:v>
                </c:pt>
                <c:pt idx="33">
                  <c:v>2.681417535558385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21.63330765278395</c:v>
                </c:pt>
                <c:pt idx="47">
                  <c:v>0.0</c:v>
                </c:pt>
                <c:pt idx="48">
                  <c:v>2.145664959014685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4.47213595499958</c:v>
                </c:pt>
                <c:pt idx="57">
                  <c:v>0.0</c:v>
                </c:pt>
                <c:pt idx="58">
                  <c:v>2.553138954016902</c:v>
                </c:pt>
                <c:pt idx="59">
                  <c:v>0.0</c:v>
                </c:pt>
                <c:pt idx="60">
                  <c:v>3.446737587922818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20.21138293140768</c:v>
                </c:pt>
                <c:pt idx="72">
                  <c:v>0.0</c:v>
                </c:pt>
                <c:pt idx="73">
                  <c:v>7.176350047203664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25018224"/>
        <c:axId val="-2091476016"/>
        <c:axId val="-2096009552"/>
      </c:bar3DChart>
      <c:catAx>
        <c:axId val="212501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91476016"/>
        <c:crosses val="autoZero"/>
        <c:auto val="1"/>
        <c:lblAlgn val="ctr"/>
        <c:lblOffset val="100"/>
        <c:noMultiLvlLbl val="0"/>
      </c:catAx>
      <c:valAx>
        <c:axId val="-20914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2125018224"/>
        <c:crosses val="autoZero"/>
        <c:crossBetween val="between"/>
      </c:valAx>
      <c:serAx>
        <c:axId val="-209600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914760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analysis!$A$13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analysis!$B$13:$CJ$13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2.36815039649454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1.692228224453299</c:v>
                </c:pt>
                <c:pt idx="46">
                  <c:v>1.664100588675687</c:v>
                </c:pt>
                <c:pt idx="47">
                  <c:v>0.0</c:v>
                </c:pt>
                <c:pt idx="48">
                  <c:v>0.0</c:v>
                </c:pt>
                <c:pt idx="49">
                  <c:v>2.101434186698608</c:v>
                </c:pt>
                <c:pt idx="50">
                  <c:v>1.811505837158206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1.968229026671608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analysis!$B$14:$CJ$14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2.2248595461287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2.234535899226393</c:v>
                </c:pt>
                <c:pt idx="81">
                  <c:v>2.237230275755962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analysis!$B$15:$CJ$15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2.334055597876919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1.817953664788773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1.61832634841421</c:v>
                </c:pt>
                <c:pt idx="65">
                  <c:v>0.0</c:v>
                </c:pt>
                <c:pt idx="66">
                  <c:v>1.814074250028202</c:v>
                </c:pt>
                <c:pt idx="67">
                  <c:v>1.772585164540225</c:v>
                </c:pt>
                <c:pt idx="68">
                  <c:v>0.0</c:v>
                </c:pt>
                <c:pt idx="69">
                  <c:v>2.109835692563847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1.801996396010812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2.393172105652397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analysis!$B$16:$CJ$16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1.637115468995248</c:v>
                </c:pt>
                <c:pt idx="19">
                  <c:v>1.705202504821885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1.78955973313593</c:v>
                </c:pt>
                <c:pt idx="28">
                  <c:v>2.231565851147483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1.881544522515954</c:v>
                </c:pt>
                <c:pt idx="39">
                  <c:v>0.0</c:v>
                </c:pt>
                <c:pt idx="40">
                  <c:v>1.907552353373622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1.766106897672737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1.623624219580172</c:v>
                </c:pt>
                <c:pt idx="60">
                  <c:v>2.321035412742638</c:v>
                </c:pt>
                <c:pt idx="61">
                  <c:v>2.139618780639762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analysis!$A$17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1.78169392696116</c:v>
                </c:pt>
                <c:pt idx="30">
                  <c:v>0.0</c:v>
                </c:pt>
                <c:pt idx="31">
                  <c:v>0.0</c:v>
                </c:pt>
                <c:pt idx="32">
                  <c:v>1.791093316155128</c:v>
                </c:pt>
                <c:pt idx="33">
                  <c:v>0.0</c:v>
                </c:pt>
                <c:pt idx="34">
                  <c:v>0.0</c:v>
                </c:pt>
                <c:pt idx="35">
                  <c:v>2.041241452319315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1.690993630815758</c:v>
                </c:pt>
                <c:pt idx="63">
                  <c:v>1.6266831294477</c:v>
                </c:pt>
                <c:pt idx="64">
                  <c:v>0.0</c:v>
                </c:pt>
                <c:pt idx="65">
                  <c:v>1.857290180311124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1.870828693386971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2.229481606852615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analysis!$A$18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1.788854381999831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2.049794491787783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1.805461138457602</c:v>
                </c:pt>
                <c:pt idx="37">
                  <c:v>1.568140404264038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1.610218317590205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2.075498086651083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1.664100588675687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analysis!$A$19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2.191770148299936</c:v>
                </c:pt>
                <c:pt idx="40">
                  <c:v>0.0</c:v>
                </c:pt>
                <c:pt idx="41">
                  <c:v>0.0</c:v>
                </c:pt>
                <c:pt idx="42">
                  <c:v>1.664100588675687</c:v>
                </c:pt>
                <c:pt idx="43">
                  <c:v>2.331988859967121</c:v>
                </c:pt>
                <c:pt idx="44">
                  <c:v>2.064418640761685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2.428935394098401</c:v>
                </c:pt>
                <c:pt idx="52">
                  <c:v>0.0</c:v>
                </c:pt>
                <c:pt idx="53">
                  <c:v>2.170318035180967</c:v>
                </c:pt>
                <c:pt idx="54">
                  <c:v>1.895225670436199</c:v>
                </c:pt>
                <c:pt idx="55">
                  <c:v>0.0</c:v>
                </c:pt>
                <c:pt idx="56">
                  <c:v>0.0</c:v>
                </c:pt>
                <c:pt idx="57">
                  <c:v>2.21604132651879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2.040432879717847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90096"/>
        <c:axId val="2137419584"/>
        <c:axId val="2135637536"/>
      </c:bar3DChart>
      <c:catAx>
        <c:axId val="2125090096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7419584"/>
        <c:crosses val="autoZero"/>
        <c:auto val="1"/>
        <c:lblAlgn val="ctr"/>
        <c:lblOffset val="100"/>
        <c:noMultiLvlLbl val="0"/>
      </c:catAx>
      <c:valAx>
        <c:axId val="2137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25090096"/>
        <c:crosses val="autoZero"/>
        <c:crossBetween val="between"/>
      </c:valAx>
      <c:serAx>
        <c:axId val="2135637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7419584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1.596543469170523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1.565247584249853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1.811505837158206</c:v>
                </c:pt>
                <c:pt idx="74">
                  <c:v>1.556623564988312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1.587158961629959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1.632993161855452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1.642472631782291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1.654232899711067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1.563143631870345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1.543055355464712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5526880"/>
        <c:axId val="2139888512"/>
        <c:axId val="-2095167152"/>
      </c:bar3DChart>
      <c:catAx>
        <c:axId val="213552688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9888512"/>
        <c:crosses val="autoZero"/>
        <c:auto val="1"/>
        <c:lblAlgn val="ctr"/>
        <c:lblOffset val="100"/>
        <c:noMultiLvlLbl val="0"/>
      </c:catAx>
      <c:valAx>
        <c:axId val="213988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5526880"/>
        <c:crosses val="autoZero"/>
        <c:crossBetween val="between"/>
      </c:valAx>
      <c:serAx>
        <c:axId val="-209516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13988851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erson_1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7"/>
  <sheetViews>
    <sheetView workbookViewId="0">
      <selection activeCell="B9" sqref="B9:C9"/>
    </sheetView>
  </sheetViews>
  <sheetFormatPr baseColWidth="10" defaultColWidth="3.6640625" defaultRowHeight="16" x14ac:dyDescent="0.2"/>
  <cols>
    <col min="1" max="1" width="17.5" customWidth="1"/>
    <col min="2" max="2" width="3.83203125" bestFit="1" customWidth="1"/>
    <col min="86" max="86" width="3.6640625" customWidth="1"/>
  </cols>
  <sheetData>
    <row r="1" spans="1:88" s="1" customFormat="1" ht="65" x14ac:dyDescent="0.25">
      <c r="A1" s="7" t="s">
        <v>14</v>
      </c>
      <c r="B1" s="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0.10416666666666667</v>
      </c>
      <c r="L1" s="5">
        <f>TIME(TRUNC((person!L$1*15)/60,0),(person!L$1*15)-(60*TRUNC((person!L$1*15)/60,0)),0)</f>
        <v>0.13541666666666666</v>
      </c>
      <c r="M1" s="5">
        <f>TIME(TRUNC((person!M$1*15)/60,0),(person!M$1*15)-(60*TRUNC((person!M$1*15)/60,0)),0)</f>
        <v>0.14583333333333334</v>
      </c>
      <c r="N1" s="5">
        <f>TIME(TRUNC((person!N$1*15)/60,0),(person!N$1*15)-(60*TRUNC((person!N$1*15)/60,0)),0)</f>
        <v>0.19791666666666666</v>
      </c>
      <c r="O1" s="5">
        <f>TIME(TRUNC((person!O$1*15)/60,0),(person!O$1*15)-(60*TRUNC((person!O$1*15)/60,0)),0)</f>
        <v>0.21875</v>
      </c>
      <c r="P1" s="5">
        <f>TIME(TRUNC((person!P$1*15)/60,0),(person!P$1*15)-(60*TRUNC((person!P$1*15)/60,0)),0)</f>
        <v>0.22916666666666666</v>
      </c>
      <c r="Q1" s="5">
        <f>TIME(TRUNC((person!Q$1*15)/60,0),(person!Q$1*15)-(60*TRUNC((person!Q$1*15)/60,0)),0)</f>
        <v>0.25</v>
      </c>
      <c r="R1" s="5">
        <f>TIME(TRUNC((person!R$1*15)/60,0),(person!R$1*15)-(60*TRUNC((person!R$1*15)/60,0)),0)</f>
        <v>0.26041666666666669</v>
      </c>
      <c r="S1" s="5">
        <f>TIME(TRUNC((person!S$1*15)/60,0),(person!S$1*15)-(60*TRUNC((person!S$1*15)/60,0)),0)</f>
        <v>0.27083333333333331</v>
      </c>
      <c r="T1" s="5">
        <f>TIME(TRUNC((person!T$1*15)/60,0),(person!T$1*15)-(60*TRUNC((person!T$1*15)/60,0)),0)</f>
        <v>0.28125</v>
      </c>
      <c r="U1" s="5">
        <f>TIME(TRUNC((person!U$1*15)/60,0),(person!U$1*15)-(60*TRUNC((person!U$1*15)/60,0)),0)</f>
        <v>0.29166666666666669</v>
      </c>
      <c r="V1" s="5">
        <f>TIME(TRUNC((person!V$1*15)/60,0),(person!V$1*15)-(60*TRUNC((person!V$1*15)/60,0)),0)</f>
        <v>0.30208333333333331</v>
      </c>
      <c r="W1" s="5">
        <f>TIME(TRUNC((person!W$1*15)/60,0),(person!W$1*15)-(60*TRUNC((person!W$1*15)/60,0)),0)</f>
        <v>0.3125</v>
      </c>
      <c r="X1" s="5">
        <f>TIME(TRUNC((person!X$1*15)/60,0),(person!X$1*15)-(60*TRUNC((person!X$1*15)/60,0)),0)</f>
        <v>0.32291666666666669</v>
      </c>
      <c r="Y1" s="5">
        <f>TIME(TRUNC((person!Y$1*15)/60,0),(person!Y$1*15)-(60*TRUNC((person!Y$1*15)/60,0)),0)</f>
        <v>0.33333333333333331</v>
      </c>
      <c r="Z1" s="5">
        <f>TIME(TRUNC((person!Z$1*15)/60,0),(person!Z$1*15)-(60*TRUNC((person!Z$1*15)/60,0)),0)</f>
        <v>0.34375</v>
      </c>
      <c r="AA1" s="5">
        <f>TIME(TRUNC((person!AA$1*15)/60,0),(person!AA$1*15)-(60*TRUNC((person!AA$1*15)/60,0)),0)</f>
        <v>0.35416666666666669</v>
      </c>
      <c r="AB1" s="5">
        <f>TIME(TRUNC((person!AB$1*15)/60,0),(person!AB$1*15)-(60*TRUNC((person!AB$1*15)/60,0)),0)</f>
        <v>0.36458333333333331</v>
      </c>
      <c r="AC1" s="5">
        <f>TIME(TRUNC((person!AC$1*15)/60,0),(person!AC$1*15)-(60*TRUNC((person!AC$1*15)/60,0)),0)</f>
        <v>0.375</v>
      </c>
      <c r="AD1" s="5">
        <f>TIME(TRUNC((person!AD$1*15)/60,0),(person!AD$1*15)-(60*TRUNC((person!AD$1*15)/60,0)),0)</f>
        <v>0.38541666666666669</v>
      </c>
      <c r="AE1" s="5">
        <f>TIME(TRUNC((person!AE$1*15)/60,0),(person!AE$1*15)-(60*TRUNC((person!AE$1*15)/60,0)),0)</f>
        <v>0.39583333333333331</v>
      </c>
      <c r="AF1" s="5">
        <f>TIME(TRUNC((person!AF$1*15)/60,0),(person!AF$1*15)-(60*TRUNC((person!AF$1*15)/60,0)),0)</f>
        <v>0.40625</v>
      </c>
      <c r="AG1" s="5">
        <f>TIME(TRUNC((person!AG$1*15)/60,0),(person!AG$1*15)-(60*TRUNC((person!AG$1*15)/60,0)),0)</f>
        <v>0.41666666666666669</v>
      </c>
      <c r="AH1" s="5">
        <f>TIME(TRUNC((person!AH$1*15)/60,0),(person!AH$1*15)-(60*TRUNC((person!AH$1*15)/60,0)),0)</f>
        <v>0.42708333333333331</v>
      </c>
      <c r="AI1" s="5">
        <f>TIME(TRUNC((person!AI$1*15)/60,0),(person!AI$1*15)-(60*TRUNC((person!AI$1*15)/60,0)),0)</f>
        <v>0.4375</v>
      </c>
      <c r="AJ1" s="5">
        <f>TIME(TRUNC((person!AJ$1*15)/60,0),(person!AJ$1*15)-(60*TRUNC((person!AJ$1*15)/60,0)),0)</f>
        <v>0.44791666666666669</v>
      </c>
      <c r="AK1" s="5">
        <f>TIME(TRUNC((person!AK$1*15)/60,0),(person!AK$1*15)-(60*TRUNC((person!AK$1*15)/60,0)),0)</f>
        <v>0.45833333333333331</v>
      </c>
      <c r="AL1" s="5">
        <f>TIME(TRUNC((person!AL$1*15)/60,0),(person!AL$1*15)-(60*TRUNC((person!AL$1*15)/60,0)),0)</f>
        <v>0.46875</v>
      </c>
      <c r="AM1" s="5">
        <f>TIME(TRUNC((person!AM$1*15)/60,0),(person!AM$1*15)-(60*TRUNC((person!AM$1*15)/60,0)),0)</f>
        <v>0.47916666666666669</v>
      </c>
      <c r="AN1" s="5">
        <f>TIME(TRUNC((person!AN$1*15)/60,0),(person!AN$1*15)-(60*TRUNC((person!AN$1*15)/60,0)),0)</f>
        <v>0.48958333333333331</v>
      </c>
      <c r="AO1" s="5">
        <f>TIME(TRUNC((person!AO$1*15)/60,0),(person!AO$1*15)-(60*TRUNC((person!AO$1*15)/60,0)),0)</f>
        <v>0.5</v>
      </c>
      <c r="AP1" s="5">
        <f>TIME(TRUNC((person!AP$1*15)/60,0),(person!AP$1*15)-(60*TRUNC((person!AP$1*15)/60,0)),0)</f>
        <v>0.51041666666666663</v>
      </c>
      <c r="AQ1" s="5">
        <f>TIME(TRUNC((person!AQ$1*15)/60,0),(person!AQ$1*15)-(60*TRUNC((person!AQ$1*15)/60,0)),0)</f>
        <v>0.52083333333333337</v>
      </c>
      <c r="AR1" s="5">
        <f>TIME(TRUNC((person!AR$1*15)/60,0),(person!AR$1*15)-(60*TRUNC((person!AR$1*15)/60,0)),0)</f>
        <v>0.53125</v>
      </c>
      <c r="AS1" s="5">
        <f>TIME(TRUNC((person!AS$1*15)/60,0),(person!AS$1*15)-(60*TRUNC((person!AS$1*15)/60,0)),0)</f>
        <v>0.54166666666666663</v>
      </c>
      <c r="AT1" s="5">
        <f>TIME(TRUNC((person!AT$1*15)/60,0),(person!AT$1*15)-(60*TRUNC((person!AT$1*15)/60,0)),0)</f>
        <v>0.55208333333333337</v>
      </c>
      <c r="AU1" s="5">
        <f>TIME(TRUNC((person!AU$1*15)/60,0),(person!AU$1*15)-(60*TRUNC((person!AU$1*15)/60,0)),0)</f>
        <v>0.5625</v>
      </c>
      <c r="AV1" s="5">
        <f>TIME(TRUNC((person!AV$1*15)/60,0),(person!AV$1*15)-(60*TRUNC((person!AV$1*15)/60,0)),0)</f>
        <v>0.57291666666666663</v>
      </c>
      <c r="AW1" s="5">
        <f>TIME(TRUNC((person!AW$1*15)/60,0),(person!AW$1*15)-(60*TRUNC((person!AW$1*15)/60,0)),0)</f>
        <v>0.58333333333333337</v>
      </c>
      <c r="AX1" s="5">
        <f>TIME(TRUNC((person!AX$1*15)/60,0),(person!AX$1*15)-(60*TRUNC((person!AX$1*15)/60,0)),0)</f>
        <v>0.59375</v>
      </c>
      <c r="AY1" s="5">
        <f>TIME(TRUNC((person!AY$1*15)/60,0),(person!AY$1*15)-(60*TRUNC((person!AY$1*15)/60,0)),0)</f>
        <v>0.60416666666666663</v>
      </c>
      <c r="AZ1" s="5">
        <f>TIME(TRUNC((person!AZ$1*15)/60,0),(person!AZ$1*15)-(60*TRUNC((person!AZ$1*15)/60,0)),0)</f>
        <v>0.61458333333333337</v>
      </c>
      <c r="BA1" s="5">
        <f>TIME(TRUNC((person!BA$1*15)/60,0),(person!BA$1*15)-(60*TRUNC((person!BA$1*15)/60,0)),0)</f>
        <v>0.625</v>
      </c>
      <c r="BB1" s="5">
        <f>TIME(TRUNC((person!BB$1*15)/60,0),(person!BB$1*15)-(60*TRUNC((person!BB$1*15)/60,0)),0)</f>
        <v>0.63541666666666663</v>
      </c>
      <c r="BC1" s="5">
        <f>TIME(TRUNC((person!BC$1*15)/60,0),(person!BC$1*15)-(60*TRUNC((person!BC$1*15)/60,0)),0)</f>
        <v>0.64583333333333337</v>
      </c>
      <c r="BD1" s="5">
        <f>TIME(TRUNC((person!BD$1*15)/60,0),(person!BD$1*15)-(60*TRUNC((person!BD$1*15)/60,0)),0)</f>
        <v>0.65625</v>
      </c>
      <c r="BE1" s="5">
        <f>TIME(TRUNC((person!BE$1*15)/60,0),(person!BE$1*15)-(60*TRUNC((person!BE$1*15)/60,0)),0)</f>
        <v>0.66666666666666663</v>
      </c>
      <c r="BF1" s="5">
        <f>TIME(TRUNC((person!BF$1*15)/60,0),(person!BF$1*15)-(60*TRUNC((person!BF$1*15)/60,0)),0)</f>
        <v>0.67708333333333337</v>
      </c>
      <c r="BG1" s="5">
        <f>TIME(TRUNC((person!BG$1*15)/60,0),(person!BG$1*15)-(60*TRUNC((person!BG$1*15)/60,0)),0)</f>
        <v>0.6875</v>
      </c>
      <c r="BH1" s="5">
        <f>TIME(TRUNC((person!BH$1*15)/60,0),(person!BH$1*15)-(60*TRUNC((person!BH$1*15)/60,0)),0)</f>
        <v>0.69791666666666663</v>
      </c>
      <c r="BI1" s="5">
        <f>TIME(TRUNC((person!BI$1*15)/60,0),(person!BI$1*15)-(60*TRUNC((person!BI$1*15)/60,0)),0)</f>
        <v>0.70833333333333337</v>
      </c>
      <c r="BJ1" s="5">
        <f>TIME(TRUNC((person!BJ$1*15)/60,0),(person!BJ$1*15)-(60*TRUNC((person!BJ$1*15)/60,0)),0)</f>
        <v>0.71875</v>
      </c>
      <c r="BK1" s="5">
        <f>TIME(TRUNC((person!BK$1*15)/60,0),(person!BK$1*15)-(60*TRUNC((person!BK$1*15)/60,0)),0)</f>
        <v>0.72916666666666663</v>
      </c>
      <c r="BL1" s="5">
        <f>TIME(TRUNC((person!BL$1*15)/60,0),(person!BL$1*15)-(60*TRUNC((person!BL$1*15)/60,0)),0)</f>
        <v>0.73958333333333337</v>
      </c>
      <c r="BM1" s="5">
        <f>TIME(TRUNC((person!BM$1*15)/60,0),(person!BM$1*15)-(60*TRUNC((person!BM$1*15)/60,0)),0)</f>
        <v>0.75</v>
      </c>
      <c r="BN1" s="5">
        <f>TIME(TRUNC((person!BN$1*15)/60,0),(person!BN$1*15)-(60*TRUNC((person!BN$1*15)/60,0)),0)</f>
        <v>0.76041666666666663</v>
      </c>
      <c r="BO1" s="5">
        <f>TIME(TRUNC((person!BO$1*15)/60,0),(person!BO$1*15)-(60*TRUNC((person!BO$1*15)/60,0)),0)</f>
        <v>0.77083333333333337</v>
      </c>
      <c r="BP1" s="5">
        <f>TIME(TRUNC((person!BP$1*15)/60,0),(person!BP$1*15)-(60*TRUNC((person!BP$1*15)/60,0)),0)</f>
        <v>0.78125</v>
      </c>
      <c r="BQ1" s="5">
        <f>TIME(TRUNC((person!BQ$1*15)/60,0),(person!BQ$1*15)-(60*TRUNC((person!BQ$1*15)/60,0)),0)</f>
        <v>0.79166666666666663</v>
      </c>
      <c r="BR1" s="5">
        <f>TIME(TRUNC((person!BR$1*15)/60,0),(person!BR$1*15)-(60*TRUNC((person!BR$1*15)/60,0)),0)</f>
        <v>0.80208333333333337</v>
      </c>
      <c r="BS1" s="5">
        <f>TIME(TRUNC((person!BS$1*15)/60,0),(person!BS$1*15)-(60*TRUNC((person!BS$1*15)/60,0)),0)</f>
        <v>0.8125</v>
      </c>
      <c r="BT1" s="5">
        <f>TIME(TRUNC((person!BT$1*15)/60,0),(person!BT$1*15)-(60*TRUNC((person!BT$1*15)/60,0)),0)</f>
        <v>0.82291666666666663</v>
      </c>
      <c r="BU1" s="5">
        <f>TIME(TRUNC((person!BU$1*15)/60,0),(person!BU$1*15)-(60*TRUNC((person!BU$1*15)/60,0)),0)</f>
        <v>0.83333333333333337</v>
      </c>
      <c r="BV1" s="5">
        <f>TIME(TRUNC((person!BV$1*15)/60,0),(person!BV$1*15)-(60*TRUNC((person!BV$1*15)/60,0)),0)</f>
        <v>0.84375</v>
      </c>
      <c r="BW1" s="5">
        <f>TIME(TRUNC((person!BW$1*15)/60,0),(person!BW$1*15)-(60*TRUNC((person!BW$1*15)/60,0)),0)</f>
        <v>0.85416666666666663</v>
      </c>
      <c r="BX1" s="5">
        <f>TIME(TRUNC((person!BX$1*15)/60,0),(person!BX$1*15)-(60*TRUNC((person!BX$1*15)/60,0)),0)</f>
        <v>0.86458333333333337</v>
      </c>
      <c r="BY1" s="5">
        <f>TIME(TRUNC((person!BY$1*15)/60,0),(person!BY$1*15)-(60*TRUNC((person!BY$1*15)/60,0)),0)</f>
        <v>0.875</v>
      </c>
      <c r="BZ1" s="5">
        <f>TIME(TRUNC((person!BZ$1*15)/60,0),(person!BZ$1*15)-(60*TRUNC((person!BZ$1*15)/60,0)),0)</f>
        <v>0.88541666666666663</v>
      </c>
      <c r="CA1" s="5">
        <f>TIME(TRUNC((person!CA$1*15)/60,0),(person!CA$1*15)-(60*TRUNC((person!CA$1*15)/60,0)),0)</f>
        <v>0.89583333333333337</v>
      </c>
      <c r="CB1" s="5">
        <f>TIME(TRUNC((person!CB$1*15)/60,0),(person!CB$1*15)-(60*TRUNC((person!CB$1*15)/60,0)),0)</f>
        <v>0.90625</v>
      </c>
      <c r="CC1" s="5">
        <f>TIME(TRUNC((person!CC$1*15)/60,0),(person!CC$1*15)-(60*TRUNC((person!CC$1*15)/60,0)),0)</f>
        <v>0.91666666666666663</v>
      </c>
      <c r="CD1" s="5">
        <f>TIME(TRUNC((person!CD$1*15)/60,0),(person!CD$1*15)-(60*TRUNC((person!CD$1*15)/60,0)),0)</f>
        <v>0.92708333333333337</v>
      </c>
      <c r="CE1" s="5">
        <f>TIME(TRUNC((person!CE$1*15)/60,0),(person!CE$1*15)-(60*TRUNC((person!CE$1*15)/60,0)),0)</f>
        <v>0.9375</v>
      </c>
      <c r="CF1" s="5">
        <f>TIME(TRUNC((person!CF$1*15)/60,0),(person!CF$1*15)-(60*TRUNC((person!CF$1*15)/60,0)),0)</f>
        <v>0.94791666666666663</v>
      </c>
      <c r="CG1" s="5">
        <f>TIME(TRUNC((person!CG$1*15)/60,0),(person!CG$1*15)-(60*TRUNC((person!CG$1*15)/60,0)),0)</f>
        <v>0.95833333333333337</v>
      </c>
      <c r="CH1" s="5">
        <f>TIME(TRUNC((person!CH$1*15)/60,0),(person!CH$1*15)-(60*TRUNC((person!CH$1*15)/60,0)),0)</f>
        <v>0.96875</v>
      </c>
      <c r="CI1" s="5">
        <f>TIME(TRUNC((person!CI$1*15)/60,0),(person!CI$1*15)-(60*TRUNC((person!CI$1*15)/60,0)),0)</f>
        <v>0.97916666666666663</v>
      </c>
      <c r="CJ1" s="5">
        <f>TIME(TRUNC((person!CJ$1*15)/60,0),(person!CJ$1*15)-(60*TRUNC((person!CJ$1*15)/60,0)),0)</f>
        <v>0.98958333333333337</v>
      </c>
    </row>
    <row r="2" spans="1:88" s="1" customFormat="1" ht="17" x14ac:dyDescent="0.25">
      <c r="A2" s="6" t="s">
        <v>16</v>
      </c>
      <c r="B2" s="1">
        <f>SUM(person!B2:B8)</f>
        <v>1</v>
      </c>
      <c r="C2" s="1">
        <f>SUM(person!C2:C8)</f>
        <v>4</v>
      </c>
      <c r="D2" s="1">
        <f>SUM(person!D2:D8)</f>
        <v>1</v>
      </c>
      <c r="E2" s="1">
        <f>SUM(person!E2:E8)</f>
        <v>1</v>
      </c>
      <c r="F2" s="1">
        <f>SUM(person!F2:F8)</f>
        <v>2</v>
      </c>
      <c r="G2" s="1">
        <f>SUM(person!G2:G8)</f>
        <v>3</v>
      </c>
      <c r="H2" s="1">
        <f>SUM(person!H2:H8)</f>
        <v>4</v>
      </c>
      <c r="I2" s="1">
        <f>SUM(person!I2:I8)</f>
        <v>1</v>
      </c>
      <c r="J2" s="1">
        <f>SUM(person!J2:J8)</f>
        <v>5</v>
      </c>
      <c r="K2" s="1">
        <f>SUM(person!K2:K8)</f>
        <v>1</v>
      </c>
      <c r="L2" s="1">
        <f>SUM(person!L2:L8)</f>
        <v>2</v>
      </c>
      <c r="M2" s="1">
        <f>SUM(person!M2:M8)</f>
        <v>1</v>
      </c>
      <c r="N2" s="1">
        <f>SUM(person!N2:N8)</f>
        <v>1</v>
      </c>
      <c r="O2" s="1">
        <f>SUM(person!O2:O8)</f>
        <v>2</v>
      </c>
      <c r="P2" s="1">
        <f>SUM(person!P2:P8)</f>
        <v>2</v>
      </c>
      <c r="Q2" s="1">
        <f>SUM(person!Q2:Q8)</f>
        <v>3</v>
      </c>
      <c r="R2" s="1">
        <f>SUM(person!R2:R8)</f>
        <v>3</v>
      </c>
      <c r="S2" s="1">
        <f>SUM(person!S2:S8)</f>
        <v>6</v>
      </c>
      <c r="T2" s="1">
        <f>SUM(person!T2:T8)</f>
        <v>22</v>
      </c>
      <c r="U2" s="1">
        <f>SUM(person!U2:U8)</f>
        <v>43</v>
      </c>
      <c r="V2" s="1">
        <f>SUM(person!V2:V8)</f>
        <v>55</v>
      </c>
      <c r="W2" s="1">
        <f>SUM(person!W2:W8)</f>
        <v>35</v>
      </c>
      <c r="X2" s="1">
        <f>SUM(person!X2:X8)</f>
        <v>17</v>
      </c>
      <c r="Y2" s="1">
        <f>SUM(person!Y2:Y8)</f>
        <v>23</v>
      </c>
      <c r="Z2" s="1">
        <f>SUM(person!Z2:Z8)</f>
        <v>24</v>
      </c>
      <c r="AA2" s="1">
        <f>SUM(person!AA2:AA8)</f>
        <v>21</v>
      </c>
      <c r="AB2" s="1">
        <f>SUM(person!AB2:AB8)</f>
        <v>46</v>
      </c>
      <c r="AC2" s="1">
        <f>SUM(person!AC2:AC8)</f>
        <v>74</v>
      </c>
      <c r="AD2" s="1">
        <f>SUM(person!AD2:AD8)</f>
        <v>69</v>
      </c>
      <c r="AE2" s="1">
        <f>SUM(person!AE2:AE8)</f>
        <v>62</v>
      </c>
      <c r="AF2" s="1">
        <f>SUM(person!AF2:AF8)</f>
        <v>43</v>
      </c>
      <c r="AG2" s="1">
        <f>SUM(person!AG2:AG8)</f>
        <v>43</v>
      </c>
      <c r="AH2" s="1">
        <f>SUM(person!AH2:AH8)</f>
        <v>29</v>
      </c>
      <c r="AI2" s="1">
        <f>SUM(person!AI2:AI8)</f>
        <v>48</v>
      </c>
      <c r="AJ2" s="1">
        <f>SUM(person!AJ2:AJ8)</f>
        <v>29</v>
      </c>
      <c r="AK2" s="1">
        <f>SUM(person!AK2:AK8)</f>
        <v>28</v>
      </c>
      <c r="AL2" s="1">
        <f>SUM(person!AL2:AL8)</f>
        <v>33</v>
      </c>
      <c r="AM2" s="1">
        <f>SUM(person!AM2:AM8)</f>
        <v>20</v>
      </c>
      <c r="AN2" s="1">
        <f>SUM(person!AN2:AN8)</f>
        <v>25</v>
      </c>
      <c r="AO2" s="1">
        <f>SUM(person!AO2:AO8)</f>
        <v>34</v>
      </c>
      <c r="AP2" s="1">
        <f>SUM(person!AP2:AP8)</f>
        <v>24</v>
      </c>
      <c r="AQ2" s="1">
        <f>SUM(person!AQ2:AQ8)</f>
        <v>59</v>
      </c>
      <c r="AR2" s="1">
        <f>SUM(person!AR2:AR8)</f>
        <v>45</v>
      </c>
      <c r="AS2" s="1">
        <f>SUM(person!AS2:AS8)</f>
        <v>35</v>
      </c>
      <c r="AT2" s="1">
        <f>SUM(person!AT2:AT8)</f>
        <v>32</v>
      </c>
      <c r="AU2" s="1">
        <f>SUM(person!AU2:AU8)</f>
        <v>14</v>
      </c>
      <c r="AV2" s="1">
        <f>SUM(person!AV2:AV8)</f>
        <v>20</v>
      </c>
      <c r="AW2" s="1">
        <f>SUM(person!AW2:AW8)</f>
        <v>31</v>
      </c>
      <c r="AX2" s="1">
        <f>SUM(person!AX2:AX8)</f>
        <v>54</v>
      </c>
      <c r="AY2" s="1">
        <f>SUM(person!AY2:AY8)</f>
        <v>29</v>
      </c>
      <c r="AZ2" s="1">
        <f>SUM(person!AZ2:AZ8)</f>
        <v>16</v>
      </c>
      <c r="BA2" s="1">
        <f>SUM(person!BA2:BA8)</f>
        <v>19</v>
      </c>
      <c r="BB2" s="1">
        <f>SUM(person!BB2:BB8)</f>
        <v>10</v>
      </c>
      <c r="BC2" s="1">
        <f>SUM(person!BC2:BC8)</f>
        <v>28</v>
      </c>
      <c r="BD2" s="1">
        <f>SUM(person!BD2:BD8)</f>
        <v>29</v>
      </c>
      <c r="BE2" s="1">
        <f>SUM(person!BE2:BE8)</f>
        <v>34</v>
      </c>
      <c r="BF2" s="1">
        <f>SUM(person!BF2:BF8)</f>
        <v>49</v>
      </c>
      <c r="BG2" s="1">
        <f>SUM(person!BG2:BG8)</f>
        <v>24</v>
      </c>
      <c r="BH2" s="1">
        <f>SUM(person!BH2:BH8)</f>
        <v>26</v>
      </c>
      <c r="BI2" s="1">
        <f>SUM(person!BI2:BI8)</f>
        <v>43</v>
      </c>
      <c r="BJ2" s="1">
        <f>SUM(person!BJ2:BJ8)</f>
        <v>25</v>
      </c>
      <c r="BK2" s="1">
        <f>SUM(person!BK2:BK8)</f>
        <v>46</v>
      </c>
      <c r="BL2" s="1">
        <f>SUM(person!BL2:BL8)</f>
        <v>52</v>
      </c>
      <c r="BM2" s="1">
        <f>SUM(person!BM2:BM8)</f>
        <v>58</v>
      </c>
      <c r="BN2" s="1">
        <f>SUM(person!BN2:BN8)</f>
        <v>48</v>
      </c>
      <c r="BO2" s="1">
        <f>SUM(person!BO2:BO8)</f>
        <v>52</v>
      </c>
      <c r="BP2" s="1">
        <f>SUM(person!BP2:BP8)</f>
        <v>52</v>
      </c>
      <c r="BQ2" s="1">
        <f>SUM(person!BQ2:BQ8)</f>
        <v>31</v>
      </c>
      <c r="BR2" s="1">
        <f>SUM(person!BR2:BR8)</f>
        <v>39</v>
      </c>
      <c r="BS2" s="1">
        <f>SUM(person!BS2:BS8)</f>
        <v>25</v>
      </c>
      <c r="BT2" s="1">
        <f>SUM(person!BT2:BT8)</f>
        <v>50</v>
      </c>
      <c r="BU2" s="1">
        <f>SUM(person!BU2:BU8)</f>
        <v>68</v>
      </c>
      <c r="BV2" s="1">
        <f>SUM(person!BV2:BV8)</f>
        <v>42</v>
      </c>
      <c r="BW2" s="1">
        <f>SUM(person!BW2:BW8)</f>
        <v>26</v>
      </c>
      <c r="BX2" s="1">
        <f>SUM(person!BX2:BX8)</f>
        <v>21</v>
      </c>
      <c r="BY2" s="1">
        <f>SUM(person!BY2:BY8)</f>
        <v>22</v>
      </c>
      <c r="BZ2" s="1">
        <f>SUM(person!BZ2:BZ8)</f>
        <v>13</v>
      </c>
      <c r="CA2" s="1">
        <f>SUM(person!CA2:CA8)</f>
        <v>19</v>
      </c>
      <c r="CB2" s="1">
        <f>SUM(person!CB2:CB8)</f>
        <v>9</v>
      </c>
      <c r="CC2" s="1">
        <f>SUM(person!CC2:CC8)</f>
        <v>15</v>
      </c>
      <c r="CD2" s="1">
        <f>SUM(person!CD2:CD8)</f>
        <v>8</v>
      </c>
      <c r="CE2" s="1">
        <f>SUM(person!CE2:CE8)</f>
        <v>22</v>
      </c>
      <c r="CF2" s="1">
        <f>SUM(person!CF2:CF8)</f>
        <v>13</v>
      </c>
      <c r="CG2" s="1">
        <f>SUM(person!CG2:CG8)</f>
        <v>21</v>
      </c>
      <c r="CH2" s="1">
        <f>SUM(person!CH2:CH8)</f>
        <v>9</v>
      </c>
      <c r="CI2" s="1">
        <f>SUM(person!CI2:CI8)</f>
        <v>5</v>
      </c>
      <c r="CJ2" s="1">
        <f>SUM(person!CJ2:CJ8)</f>
        <v>1</v>
      </c>
    </row>
    <row r="3" spans="1:88" s="1" customFormat="1" ht="17" x14ac:dyDescent="0.25">
      <c r="A3" s="1" t="s">
        <v>10</v>
      </c>
      <c r="B3" s="1">
        <f>AVERAGE(person!B2:B8)</f>
        <v>0.14285714285714285</v>
      </c>
      <c r="C3" s="1">
        <f>AVERAGE(person!C2:C8)</f>
        <v>0.5714285714285714</v>
      </c>
      <c r="D3" s="1">
        <f>AVERAGE(person!D2:D8)</f>
        <v>0.14285714285714285</v>
      </c>
      <c r="E3" s="1">
        <f>AVERAGE(person!E2:E8)</f>
        <v>0.14285714285714285</v>
      </c>
      <c r="F3" s="1">
        <f>AVERAGE(person!F2:F8)</f>
        <v>0.2857142857142857</v>
      </c>
      <c r="G3" s="1">
        <f>AVERAGE(person!G2:G8)</f>
        <v>0.42857142857142855</v>
      </c>
      <c r="H3" s="1">
        <f>AVERAGE(person!H2:H8)</f>
        <v>0.5714285714285714</v>
      </c>
      <c r="I3" s="1">
        <f>AVERAGE(person!I2:I8)</f>
        <v>0.14285714285714285</v>
      </c>
      <c r="J3" s="1">
        <f>AVERAGE(person!J2:J8)</f>
        <v>0.7142857142857143</v>
      </c>
      <c r="K3" s="1">
        <f>AVERAGE(person!K2:K8)</f>
        <v>0.14285714285714285</v>
      </c>
      <c r="L3" s="1">
        <f>AVERAGE(person!L2:L8)</f>
        <v>0.2857142857142857</v>
      </c>
      <c r="M3" s="1">
        <f>AVERAGE(person!M2:M8)</f>
        <v>0.14285714285714285</v>
      </c>
      <c r="N3" s="1">
        <f>AVERAGE(person!N2:N8)</f>
        <v>0.14285714285714285</v>
      </c>
      <c r="O3" s="1">
        <f>AVERAGE(person!O2:O8)</f>
        <v>0.2857142857142857</v>
      </c>
      <c r="P3" s="1">
        <f>AVERAGE(person!P2:P8)</f>
        <v>0.2857142857142857</v>
      </c>
      <c r="Q3" s="1">
        <f>AVERAGE(person!Q2:Q8)</f>
        <v>0.42857142857142855</v>
      </c>
      <c r="R3" s="1">
        <f>AVERAGE(person!R2:R8)</f>
        <v>0.42857142857142855</v>
      </c>
      <c r="S3" s="1">
        <f>AVERAGE(person!S2:S8)</f>
        <v>0.8571428571428571</v>
      </c>
      <c r="T3" s="1">
        <f>AVERAGE(person!T2:T8)</f>
        <v>3.1428571428571428</v>
      </c>
      <c r="U3" s="1">
        <f>AVERAGE(person!U2:U8)</f>
        <v>6.1428571428571432</v>
      </c>
      <c r="V3" s="1">
        <f>AVERAGE(person!V2:V8)</f>
        <v>7.8571428571428568</v>
      </c>
      <c r="W3" s="1">
        <f>AVERAGE(person!W2:W8)</f>
        <v>5</v>
      </c>
      <c r="X3" s="1">
        <f>AVERAGE(person!X2:X8)</f>
        <v>2.4285714285714284</v>
      </c>
      <c r="Y3" s="1">
        <f>AVERAGE(person!Y2:Y8)</f>
        <v>3.2857142857142856</v>
      </c>
      <c r="Z3" s="1">
        <f>AVERAGE(person!Z2:Z8)</f>
        <v>3.4285714285714284</v>
      </c>
      <c r="AA3" s="1">
        <f>AVERAGE(person!AA2:AA8)</f>
        <v>3</v>
      </c>
      <c r="AB3" s="1">
        <f>AVERAGE(person!AB2:AB8)</f>
        <v>6.5714285714285712</v>
      </c>
      <c r="AC3" s="1">
        <f>AVERAGE(person!AC2:AC8)</f>
        <v>10.571428571428571</v>
      </c>
      <c r="AD3" s="1">
        <f>AVERAGE(person!AD2:AD8)</f>
        <v>9.8571428571428577</v>
      </c>
      <c r="AE3" s="1">
        <f>AVERAGE(person!AE2:AE8)</f>
        <v>8.8571428571428577</v>
      </c>
      <c r="AF3" s="1">
        <f>AVERAGE(person!AF2:AF8)</f>
        <v>6.1428571428571432</v>
      </c>
      <c r="AG3" s="1">
        <f>AVERAGE(person!AG2:AG8)</f>
        <v>6.1428571428571432</v>
      </c>
      <c r="AH3" s="1">
        <f>AVERAGE(person!AH2:AH8)</f>
        <v>4.1428571428571432</v>
      </c>
      <c r="AI3" s="1">
        <f>AVERAGE(person!AI2:AI8)</f>
        <v>6.8571428571428568</v>
      </c>
      <c r="AJ3" s="1">
        <f>AVERAGE(person!AJ2:AJ8)</f>
        <v>4.1428571428571432</v>
      </c>
      <c r="AK3" s="1">
        <f>AVERAGE(person!AK2:AK8)</f>
        <v>4</v>
      </c>
      <c r="AL3" s="1">
        <f>AVERAGE(person!AL2:AL8)</f>
        <v>4.7142857142857144</v>
      </c>
      <c r="AM3" s="1">
        <f>AVERAGE(person!AM2:AM8)</f>
        <v>2.8571428571428572</v>
      </c>
      <c r="AN3" s="1">
        <f>AVERAGE(person!AN2:AN8)</f>
        <v>3.5714285714285716</v>
      </c>
      <c r="AO3" s="1">
        <f>AVERAGE(person!AO2:AO8)</f>
        <v>4.8571428571428568</v>
      </c>
      <c r="AP3" s="1">
        <f>AVERAGE(person!AP2:AP8)</f>
        <v>3.4285714285714284</v>
      </c>
      <c r="AQ3" s="1">
        <f>AVERAGE(person!AQ2:AQ8)</f>
        <v>8.4285714285714288</v>
      </c>
      <c r="AR3" s="1">
        <f>AVERAGE(person!AR2:AR8)</f>
        <v>6.4285714285714288</v>
      </c>
      <c r="AS3" s="1">
        <f>AVERAGE(person!AS2:AS8)</f>
        <v>5</v>
      </c>
      <c r="AT3" s="1">
        <f>AVERAGE(person!AT2:AT8)</f>
        <v>4.5714285714285712</v>
      </c>
      <c r="AU3" s="1">
        <f>AVERAGE(person!AU2:AU8)</f>
        <v>2</v>
      </c>
      <c r="AV3" s="1">
        <f>AVERAGE(person!AV2:AV8)</f>
        <v>2.8571428571428572</v>
      </c>
      <c r="AW3" s="1">
        <f>AVERAGE(person!AW2:AW8)</f>
        <v>4.4285714285714288</v>
      </c>
      <c r="AX3" s="1">
        <f>AVERAGE(person!AX2:AX8)</f>
        <v>7.7142857142857144</v>
      </c>
      <c r="AY3" s="1">
        <f>AVERAGE(person!AY2:AY8)</f>
        <v>4.1428571428571432</v>
      </c>
      <c r="AZ3" s="1">
        <f>AVERAGE(person!AZ2:AZ8)</f>
        <v>2.2857142857142856</v>
      </c>
      <c r="BA3" s="1">
        <f>AVERAGE(person!BA2:BA8)</f>
        <v>2.7142857142857144</v>
      </c>
      <c r="BB3" s="1">
        <f>AVERAGE(person!BB2:BB8)</f>
        <v>1.4285714285714286</v>
      </c>
      <c r="BC3" s="1">
        <f>AVERAGE(person!BC2:BC8)</f>
        <v>4</v>
      </c>
      <c r="BD3" s="1">
        <f>AVERAGE(person!BD2:BD8)</f>
        <v>4.1428571428571432</v>
      </c>
      <c r="BE3" s="1">
        <f>AVERAGE(person!BE2:BE8)</f>
        <v>4.8571428571428568</v>
      </c>
      <c r="BF3" s="1">
        <f>AVERAGE(person!BF2:BF8)</f>
        <v>7</v>
      </c>
      <c r="BG3" s="1">
        <f>AVERAGE(person!BG2:BG8)</f>
        <v>3.4285714285714284</v>
      </c>
      <c r="BH3" s="1">
        <f>AVERAGE(person!BH2:BH8)</f>
        <v>3.7142857142857144</v>
      </c>
      <c r="BI3" s="1">
        <f>AVERAGE(person!BI2:BI8)</f>
        <v>6.1428571428571432</v>
      </c>
      <c r="BJ3" s="1">
        <f>AVERAGE(person!BJ2:BJ8)</f>
        <v>3.5714285714285716</v>
      </c>
      <c r="BK3" s="1">
        <f>AVERAGE(person!BK2:BK8)</f>
        <v>6.5714285714285712</v>
      </c>
      <c r="BL3" s="1">
        <f>AVERAGE(person!BL2:BL8)</f>
        <v>7.4285714285714288</v>
      </c>
      <c r="BM3" s="1">
        <f>AVERAGE(person!BM2:BM8)</f>
        <v>8.2857142857142865</v>
      </c>
      <c r="BN3" s="1">
        <f>AVERAGE(person!BN2:BN8)</f>
        <v>6.8571428571428568</v>
      </c>
      <c r="BO3" s="1">
        <f>AVERAGE(person!BO2:BO8)</f>
        <v>7.4285714285714288</v>
      </c>
      <c r="BP3" s="1">
        <f>AVERAGE(person!BP2:BP8)</f>
        <v>7.4285714285714288</v>
      </c>
      <c r="BQ3" s="1">
        <f>AVERAGE(person!BQ2:BQ8)</f>
        <v>4.4285714285714288</v>
      </c>
      <c r="BR3" s="1">
        <f>AVERAGE(person!BR2:BR8)</f>
        <v>5.5714285714285712</v>
      </c>
      <c r="BS3" s="1">
        <f>AVERAGE(person!BS2:BS8)</f>
        <v>3.5714285714285716</v>
      </c>
      <c r="BT3" s="1">
        <f>AVERAGE(person!BT2:BT8)</f>
        <v>7.1428571428571432</v>
      </c>
      <c r="BU3" s="1">
        <f>AVERAGE(person!BU2:BU8)</f>
        <v>9.7142857142857135</v>
      </c>
      <c r="BV3" s="1">
        <f>AVERAGE(person!BV2:BV8)</f>
        <v>6</v>
      </c>
      <c r="BW3" s="1">
        <f>AVERAGE(person!BW2:BW8)</f>
        <v>3.7142857142857144</v>
      </c>
      <c r="BX3" s="1">
        <f>AVERAGE(person!BX2:BX8)</f>
        <v>3</v>
      </c>
      <c r="BY3" s="1">
        <f>AVERAGE(person!BY2:BY8)</f>
        <v>3.1428571428571428</v>
      </c>
      <c r="BZ3" s="1">
        <f>AVERAGE(person!BZ2:BZ8)</f>
        <v>1.8571428571428572</v>
      </c>
      <c r="CA3" s="1">
        <f>AVERAGE(person!CA2:CA8)</f>
        <v>2.7142857142857144</v>
      </c>
      <c r="CB3" s="1">
        <f>AVERAGE(person!CB2:CB8)</f>
        <v>1.2857142857142858</v>
      </c>
      <c r="CC3" s="1">
        <f>AVERAGE(person!CC2:CC8)</f>
        <v>2.1428571428571428</v>
      </c>
      <c r="CD3" s="1">
        <f>AVERAGE(person!CD2:CD8)</f>
        <v>1.1428571428571428</v>
      </c>
      <c r="CE3" s="1">
        <f>AVERAGE(person!CE2:CE8)</f>
        <v>3.1428571428571428</v>
      </c>
      <c r="CF3" s="1">
        <f>AVERAGE(person!CF2:CF8)</f>
        <v>1.8571428571428572</v>
      </c>
      <c r="CG3" s="1">
        <f>AVERAGE(person!CG2:CG8)</f>
        <v>3</v>
      </c>
      <c r="CH3" s="1">
        <f>AVERAGE(person!CH2:CH8)</f>
        <v>1.2857142857142858</v>
      </c>
      <c r="CI3" s="1">
        <f>AVERAGE(person!CI2:CI8)</f>
        <v>0.7142857142857143</v>
      </c>
      <c r="CJ3" s="1">
        <f>AVERAGE(person!CJ2:CJ8)</f>
        <v>0.14285714285714285</v>
      </c>
    </row>
    <row r="4" spans="1:88" s="1" customFormat="1" ht="17" x14ac:dyDescent="0.25">
      <c r="A4" s="1" t="s">
        <v>11</v>
      </c>
      <c r="B4" s="1">
        <f>MIN(person!B2:B8)</f>
        <v>0</v>
      </c>
      <c r="C4" s="1">
        <f>MIN(person!C2:C8)</f>
        <v>0</v>
      </c>
      <c r="D4" s="1">
        <f>MIN(person!D2:D8)</f>
        <v>0</v>
      </c>
      <c r="E4" s="1">
        <f>MIN(person!E2:E8)</f>
        <v>0</v>
      </c>
      <c r="F4" s="1">
        <f>MIN(person!F2:F8)</f>
        <v>0</v>
      </c>
      <c r="G4" s="1">
        <f>MIN(person!G2:G8)</f>
        <v>0</v>
      </c>
      <c r="H4" s="1">
        <f>MIN(person!H2:H8)</f>
        <v>0</v>
      </c>
      <c r="I4" s="1">
        <f>MIN(person!I2:I8)</f>
        <v>0</v>
      </c>
      <c r="J4" s="1">
        <f>MIN(person!J2:J8)</f>
        <v>0</v>
      </c>
      <c r="K4" s="1">
        <f>MIN(person!K2:K8)</f>
        <v>0</v>
      </c>
      <c r="L4" s="1">
        <f>MIN(person!L2:L8)</f>
        <v>0</v>
      </c>
      <c r="M4" s="1">
        <f>MIN(person!M2:M8)</f>
        <v>0</v>
      </c>
      <c r="N4" s="1">
        <f>MIN(person!N2:N8)</f>
        <v>0</v>
      </c>
      <c r="O4" s="1">
        <f>MIN(person!O2:O8)</f>
        <v>0</v>
      </c>
      <c r="P4" s="1">
        <f>MIN(person!P2:P8)</f>
        <v>0</v>
      </c>
      <c r="Q4" s="1">
        <f>MIN(person!Q2:Q8)</f>
        <v>0</v>
      </c>
      <c r="R4" s="1">
        <f>MIN(person!R2:R8)</f>
        <v>0</v>
      </c>
      <c r="S4" s="1">
        <f>MIN(person!S2:S8)</f>
        <v>0</v>
      </c>
      <c r="T4" s="1">
        <f>MIN(person!T2:T8)</f>
        <v>0</v>
      </c>
      <c r="U4" s="1">
        <f>MIN(person!U2:U8)</f>
        <v>0</v>
      </c>
      <c r="V4" s="1">
        <f>MIN(person!V2:V8)</f>
        <v>4</v>
      </c>
      <c r="W4" s="1">
        <f>MIN(person!W2:W8)</f>
        <v>0</v>
      </c>
      <c r="X4" s="1">
        <f>MIN(person!X2:X8)</f>
        <v>0</v>
      </c>
      <c r="Y4" s="1">
        <f>MIN(person!Y2:Y8)</f>
        <v>1</v>
      </c>
      <c r="Z4" s="1">
        <f>MIN(person!Z2:Z8)</f>
        <v>0</v>
      </c>
      <c r="AA4" s="1">
        <f>MIN(person!AA2:AA8)</f>
        <v>0</v>
      </c>
      <c r="AB4" s="1">
        <f>MIN(person!AB2:AB8)</f>
        <v>0</v>
      </c>
      <c r="AC4" s="1">
        <f>MIN(person!AC2:AC8)</f>
        <v>1</v>
      </c>
      <c r="AD4" s="1">
        <f>MIN(person!AD2:AD8)</f>
        <v>2</v>
      </c>
      <c r="AE4" s="1">
        <f>MIN(person!AE2:AE8)</f>
        <v>3</v>
      </c>
      <c r="AF4" s="1">
        <f>MIN(person!AF2:AF8)</f>
        <v>1</v>
      </c>
      <c r="AG4" s="1">
        <f>MIN(person!AG2:AG8)</f>
        <v>0</v>
      </c>
      <c r="AH4" s="1">
        <f>MIN(person!AH2:AH8)</f>
        <v>0</v>
      </c>
      <c r="AI4" s="1">
        <f>MIN(person!AI2:AI8)</f>
        <v>1</v>
      </c>
      <c r="AJ4" s="1">
        <f>MIN(person!AJ2:AJ8)</f>
        <v>0</v>
      </c>
      <c r="AK4" s="1">
        <f>MIN(person!AK2:AK8)</f>
        <v>0</v>
      </c>
      <c r="AL4" s="1">
        <f>MIN(person!AL2:AL8)</f>
        <v>0</v>
      </c>
      <c r="AM4" s="1">
        <f>MIN(person!AM2:AM8)</f>
        <v>0</v>
      </c>
      <c r="AN4" s="1">
        <f>MIN(person!AN2:AN8)</f>
        <v>0</v>
      </c>
      <c r="AO4" s="1">
        <f>MIN(person!AO2:AO8)</f>
        <v>0</v>
      </c>
      <c r="AP4" s="1">
        <f>MIN(person!AP2:AP8)</f>
        <v>0</v>
      </c>
      <c r="AQ4" s="1">
        <f>MIN(person!AQ2:AQ8)</f>
        <v>1</v>
      </c>
      <c r="AR4" s="1">
        <f>MIN(person!AR2:AR8)</f>
        <v>1</v>
      </c>
      <c r="AS4" s="1">
        <f>MIN(person!AS2:AS8)</f>
        <v>0</v>
      </c>
      <c r="AT4" s="1">
        <f>MIN(person!AT2:AT8)</f>
        <v>0</v>
      </c>
      <c r="AU4" s="1">
        <f>MIN(person!AU2:AU8)</f>
        <v>0</v>
      </c>
      <c r="AV4" s="1">
        <f>MIN(person!AV2:AV8)</f>
        <v>0</v>
      </c>
      <c r="AW4" s="1">
        <f>MIN(person!AW2:AW8)</f>
        <v>0</v>
      </c>
      <c r="AX4" s="1">
        <f>MIN(person!AX2:AX8)</f>
        <v>0</v>
      </c>
      <c r="AY4" s="1">
        <f>MIN(person!AY2:AY8)</f>
        <v>0</v>
      </c>
      <c r="AZ4" s="1">
        <f>MIN(person!AZ2:AZ8)</f>
        <v>0</v>
      </c>
      <c r="BA4" s="1">
        <f>MIN(person!BA2:BA8)</f>
        <v>0</v>
      </c>
      <c r="BB4" s="1">
        <f>MIN(person!BB2:BB8)</f>
        <v>0</v>
      </c>
      <c r="BC4" s="1">
        <f>MIN(person!BC2:BC8)</f>
        <v>0</v>
      </c>
      <c r="BD4" s="1">
        <f>MIN(person!BD2:BD8)</f>
        <v>1</v>
      </c>
      <c r="BE4" s="1">
        <f>MIN(person!BE2:BE8)</f>
        <v>0</v>
      </c>
      <c r="BF4" s="1">
        <f>MIN(person!BF2:BF8)</f>
        <v>0</v>
      </c>
      <c r="BG4" s="1">
        <f>MIN(person!BG2:BG8)</f>
        <v>0</v>
      </c>
      <c r="BH4" s="1">
        <f>MIN(person!BH2:BH8)</f>
        <v>0</v>
      </c>
      <c r="BI4" s="1">
        <f>MIN(person!BI2:BI8)</f>
        <v>1</v>
      </c>
      <c r="BJ4" s="1">
        <f>MIN(person!BJ2:BJ8)</f>
        <v>0</v>
      </c>
      <c r="BK4" s="1">
        <f>MIN(person!BK2:BK8)</f>
        <v>0</v>
      </c>
      <c r="BL4" s="1">
        <f>MIN(person!BL2:BL8)</f>
        <v>1</v>
      </c>
      <c r="BM4" s="1">
        <f>MIN(person!BM2:BM8)</f>
        <v>3</v>
      </c>
      <c r="BN4" s="1">
        <f>MIN(person!BN2:BN8)</f>
        <v>1</v>
      </c>
      <c r="BO4" s="1">
        <f>MIN(person!BO2:BO8)</f>
        <v>2</v>
      </c>
      <c r="BP4" s="1">
        <f>MIN(person!BP2:BP8)</f>
        <v>1</v>
      </c>
      <c r="BQ4" s="1">
        <f>MIN(person!BQ2:BQ8)</f>
        <v>1</v>
      </c>
      <c r="BR4" s="1">
        <f>MIN(person!BR2:BR8)</f>
        <v>1</v>
      </c>
      <c r="BS4" s="1">
        <f>MIN(person!BS2:BS8)</f>
        <v>1</v>
      </c>
      <c r="BT4" s="1">
        <f>MIN(person!BT2:BT8)</f>
        <v>0</v>
      </c>
      <c r="BU4" s="1">
        <f>MIN(person!BU2:BU8)</f>
        <v>2</v>
      </c>
      <c r="BV4" s="1">
        <f>MIN(person!BV2:BV8)</f>
        <v>1</v>
      </c>
      <c r="BW4" s="1">
        <f>MIN(person!BW2:BW8)</f>
        <v>0</v>
      </c>
      <c r="BX4" s="1">
        <f>MIN(person!BX2:BX8)</f>
        <v>0</v>
      </c>
      <c r="BY4" s="1">
        <f>MIN(person!BY2:BY8)</f>
        <v>0</v>
      </c>
      <c r="BZ4" s="1">
        <f>MIN(person!BZ2:BZ8)</f>
        <v>0</v>
      </c>
      <c r="CA4" s="1">
        <f>MIN(person!CA2:CA8)</f>
        <v>0</v>
      </c>
      <c r="CB4" s="1">
        <f>MIN(person!CB2:CB8)</f>
        <v>0</v>
      </c>
      <c r="CC4" s="1">
        <f>MIN(person!CC2:CC8)</f>
        <v>0</v>
      </c>
      <c r="CD4" s="1">
        <f>MIN(person!CD2:CD8)</f>
        <v>0</v>
      </c>
      <c r="CE4" s="1">
        <f>MIN(person!CE2:CE8)</f>
        <v>0</v>
      </c>
      <c r="CF4" s="1">
        <f>MIN(person!CF2:CF8)</f>
        <v>0</v>
      </c>
      <c r="CG4" s="1">
        <f>MIN(person!CG2:CG8)</f>
        <v>0</v>
      </c>
      <c r="CH4" s="1">
        <f>MIN(person!CH2:CH8)</f>
        <v>0</v>
      </c>
      <c r="CI4" s="1">
        <f>MIN(person!CI2:CI8)</f>
        <v>0</v>
      </c>
      <c r="CJ4" s="1">
        <f>MIN(person!CJ2:CJ8)</f>
        <v>0</v>
      </c>
    </row>
    <row r="5" spans="1:88" s="1" customFormat="1" ht="17" x14ac:dyDescent="0.25">
      <c r="A5" s="1" t="s">
        <v>12</v>
      </c>
      <c r="B5" s="1">
        <f>MAX(person!B2:B8)</f>
        <v>1</v>
      </c>
      <c r="C5" s="1">
        <f>MAX(person!C2:C8)</f>
        <v>3</v>
      </c>
      <c r="D5" s="1">
        <f>MAX(person!D2:D8)</f>
        <v>1</v>
      </c>
      <c r="E5" s="1">
        <f>MAX(person!E2:E8)</f>
        <v>1</v>
      </c>
      <c r="F5" s="1">
        <f>MAX(person!F2:F8)</f>
        <v>2</v>
      </c>
      <c r="G5" s="1">
        <f>MAX(person!G2:G8)</f>
        <v>2</v>
      </c>
      <c r="H5" s="1">
        <f>MAX(person!H2:H8)</f>
        <v>4</v>
      </c>
      <c r="I5" s="1">
        <f>MAX(person!I2:I8)</f>
        <v>1</v>
      </c>
      <c r="J5" s="1">
        <f>MAX(person!J2:J8)</f>
        <v>3</v>
      </c>
      <c r="K5" s="1">
        <f>MAX(person!K2:K8)</f>
        <v>1</v>
      </c>
      <c r="L5" s="1">
        <f>MAX(person!L2:L8)</f>
        <v>2</v>
      </c>
      <c r="M5" s="1">
        <f>MAX(person!M2:M8)</f>
        <v>1</v>
      </c>
      <c r="N5" s="1">
        <f>MAX(person!N2:N8)</f>
        <v>1</v>
      </c>
      <c r="O5" s="1">
        <f>MAX(person!O2:O8)</f>
        <v>2</v>
      </c>
      <c r="P5" s="1">
        <f>MAX(person!P2:P8)</f>
        <v>2</v>
      </c>
      <c r="Q5" s="1">
        <f>MAX(person!Q2:Q8)</f>
        <v>2</v>
      </c>
      <c r="R5" s="1">
        <f>MAX(person!R2:R8)</f>
        <v>1</v>
      </c>
      <c r="S5" s="1">
        <f>MAX(person!S2:S8)</f>
        <v>2</v>
      </c>
      <c r="T5" s="1">
        <f>MAX(person!T2:T8)</f>
        <v>7</v>
      </c>
      <c r="U5" s="1">
        <f>MAX(person!U2:U8)</f>
        <v>15</v>
      </c>
      <c r="V5" s="1">
        <f>MAX(person!V2:V8)</f>
        <v>11</v>
      </c>
      <c r="W5" s="1">
        <f>MAX(person!W2:W8)</f>
        <v>10</v>
      </c>
      <c r="X5" s="1">
        <f>MAX(person!X2:X8)</f>
        <v>8</v>
      </c>
      <c r="Y5" s="1">
        <f>MAX(person!Y2:Y8)</f>
        <v>8</v>
      </c>
      <c r="Z5" s="1">
        <f>MAX(person!Z2:Z8)</f>
        <v>13</v>
      </c>
      <c r="AA5" s="1">
        <f>MAX(person!AA2:AA8)</f>
        <v>6</v>
      </c>
      <c r="AB5" s="1">
        <f>MAX(person!AB2:AB8)</f>
        <v>12</v>
      </c>
      <c r="AC5" s="1">
        <f>MAX(person!AC2:AC8)</f>
        <v>21</v>
      </c>
      <c r="AD5" s="1">
        <f>MAX(person!AD2:AD8)</f>
        <v>33</v>
      </c>
      <c r="AE5" s="1">
        <f>MAX(person!AE2:AE8)</f>
        <v>19</v>
      </c>
      <c r="AF5" s="1">
        <f>MAX(person!AF2:AF8)</f>
        <v>12</v>
      </c>
      <c r="AG5" s="1">
        <f>MAX(person!AG2:AG8)</f>
        <v>11</v>
      </c>
      <c r="AH5" s="1">
        <f>MAX(person!AH2:AH8)</f>
        <v>10</v>
      </c>
      <c r="AI5" s="1">
        <f>MAX(person!AI2:AI8)</f>
        <v>25</v>
      </c>
      <c r="AJ5" s="1">
        <f>MAX(person!AJ2:AJ8)</f>
        <v>9</v>
      </c>
      <c r="AK5" s="1">
        <f>MAX(person!AK2:AK8)</f>
        <v>9</v>
      </c>
      <c r="AL5" s="1">
        <f>MAX(person!AL2:AL8)</f>
        <v>13</v>
      </c>
      <c r="AM5" s="1">
        <f>MAX(person!AM2:AM8)</f>
        <v>7</v>
      </c>
      <c r="AN5" s="1">
        <f>MAX(person!AN2:AN8)</f>
        <v>10</v>
      </c>
      <c r="AO5" s="1">
        <f>MAX(person!AO2:AO8)</f>
        <v>17</v>
      </c>
      <c r="AP5" s="1">
        <f>MAX(person!AP2:AP8)</f>
        <v>9</v>
      </c>
      <c r="AQ5" s="1">
        <f>MAX(person!AQ2:AQ8)</f>
        <v>23</v>
      </c>
      <c r="AR5" s="1">
        <f>MAX(person!AR2:AR8)</f>
        <v>15</v>
      </c>
      <c r="AS5" s="1">
        <f>MAX(person!AS2:AS8)</f>
        <v>22</v>
      </c>
      <c r="AT5" s="1">
        <f>MAX(person!AT2:AT8)</f>
        <v>17</v>
      </c>
      <c r="AU5" s="1">
        <f>MAX(person!AU2:AU8)</f>
        <v>5</v>
      </c>
      <c r="AV5" s="1">
        <f>MAX(person!AV2:AV8)</f>
        <v>8</v>
      </c>
      <c r="AW5" s="1">
        <f>MAX(person!AW2:AW8)</f>
        <v>9</v>
      </c>
      <c r="AX5" s="1">
        <f>MAX(person!AX2:AX8)</f>
        <v>18</v>
      </c>
      <c r="AY5" s="1">
        <f>MAX(person!AY2:AY8)</f>
        <v>16</v>
      </c>
      <c r="AZ5" s="1">
        <f>MAX(person!AZ2:AZ8)</f>
        <v>6</v>
      </c>
      <c r="BA5" s="1">
        <f>MAX(person!BA2:BA8)</f>
        <v>16</v>
      </c>
      <c r="BB5" s="1">
        <f>MAX(person!BB2:BB8)</f>
        <v>4</v>
      </c>
      <c r="BC5" s="1">
        <f>MAX(person!BC2:BC8)</f>
        <v>16</v>
      </c>
      <c r="BD5" s="1">
        <f>MAX(person!BD2:BD8)</f>
        <v>10</v>
      </c>
      <c r="BE5" s="1">
        <f>MAX(person!BE2:BE8)</f>
        <v>10</v>
      </c>
      <c r="BF5" s="1">
        <f>MAX(person!BF2:BF8)</f>
        <v>13</v>
      </c>
      <c r="BG5" s="1">
        <f>MAX(person!BG2:BG8)</f>
        <v>11</v>
      </c>
      <c r="BH5" s="1">
        <f>MAX(person!BH2:BH8)</f>
        <v>9</v>
      </c>
      <c r="BI5" s="1">
        <f>MAX(person!BI2:BI8)</f>
        <v>13</v>
      </c>
      <c r="BJ5" s="1">
        <f>MAX(person!BJ2:BJ8)</f>
        <v>15</v>
      </c>
      <c r="BK5" s="1">
        <f>MAX(person!BK2:BK8)</f>
        <v>18</v>
      </c>
      <c r="BL5" s="1">
        <f>MAX(person!BL2:BL8)</f>
        <v>14</v>
      </c>
      <c r="BM5" s="1">
        <f>MAX(person!BM2:BM8)</f>
        <v>16</v>
      </c>
      <c r="BN5" s="1">
        <f>MAX(person!BN2:BN8)</f>
        <v>13</v>
      </c>
      <c r="BO5" s="1">
        <f>MAX(person!BO2:BO8)</f>
        <v>19</v>
      </c>
      <c r="BP5" s="1">
        <f>MAX(person!BP2:BP8)</f>
        <v>18</v>
      </c>
      <c r="BQ5" s="1">
        <f>MAX(person!BQ2:BQ8)</f>
        <v>12</v>
      </c>
      <c r="BR5" s="1">
        <f>MAX(person!BR2:BR8)</f>
        <v>13</v>
      </c>
      <c r="BS5" s="1">
        <f>MAX(person!BS2:BS8)</f>
        <v>12</v>
      </c>
      <c r="BT5" s="1">
        <f>MAX(person!BT2:BT8)</f>
        <v>16</v>
      </c>
      <c r="BU5" s="1">
        <f>MAX(person!BU2:BU8)</f>
        <v>22</v>
      </c>
      <c r="BV5" s="1">
        <f>MAX(person!BV2:BV8)</f>
        <v>15</v>
      </c>
      <c r="BW5" s="1">
        <f>MAX(person!BW2:BW8)</f>
        <v>6</v>
      </c>
      <c r="BX5" s="1">
        <f>MAX(person!BX2:BX8)</f>
        <v>7</v>
      </c>
      <c r="BY5" s="1">
        <f>MAX(person!BY2:BY8)</f>
        <v>8</v>
      </c>
      <c r="BZ5" s="1">
        <f>MAX(person!BZ2:BZ8)</f>
        <v>4</v>
      </c>
      <c r="CA5" s="1">
        <f>MAX(person!CA2:CA8)</f>
        <v>6</v>
      </c>
      <c r="CB5" s="1">
        <f>MAX(person!CB2:CB8)</f>
        <v>5</v>
      </c>
      <c r="CC5" s="1">
        <f>MAX(person!CC2:CC8)</f>
        <v>7</v>
      </c>
      <c r="CD5" s="1">
        <f>MAX(person!CD2:CD8)</f>
        <v>5</v>
      </c>
      <c r="CE5" s="1">
        <f>MAX(person!CE2:CE8)</f>
        <v>14</v>
      </c>
      <c r="CF5" s="1">
        <f>MAX(person!CF2:CF8)</f>
        <v>6</v>
      </c>
      <c r="CG5" s="1">
        <f>MAX(person!CG2:CG8)</f>
        <v>15</v>
      </c>
      <c r="CH5" s="1">
        <f>MAX(person!CH2:CH8)</f>
        <v>3</v>
      </c>
      <c r="CI5" s="1">
        <f>MAX(person!CI2:CI8)</f>
        <v>4</v>
      </c>
      <c r="CJ5" s="1">
        <f>MAX(person!CJ2:CJ8)</f>
        <v>1</v>
      </c>
    </row>
    <row r="6" spans="1:88" s="1" customFormat="1" ht="17" x14ac:dyDescent="0.25">
      <c r="A6" s="1" t="s">
        <v>13</v>
      </c>
      <c r="B6" s="1">
        <f>_xlfn.STDEV.P(person!B2:B8)</f>
        <v>0.3499271061118826</v>
      </c>
      <c r="C6" s="1">
        <f>_xlfn.STDEV.P(person!C2:C8)</f>
        <v>1.0497813183356477</v>
      </c>
      <c r="D6" s="1">
        <f>_xlfn.STDEV.P(person!D2:D8)</f>
        <v>0.3499271061118826</v>
      </c>
      <c r="E6" s="1">
        <f>_xlfn.STDEV.P(person!E2:E8)</f>
        <v>0.3499271061118826</v>
      </c>
      <c r="F6" s="1">
        <f>_xlfn.STDEV.P(person!F2:F8)</f>
        <v>0.6998542122237652</v>
      </c>
      <c r="G6" s="1">
        <f>_xlfn.STDEV.P(person!G2:G8)</f>
        <v>0.72843135908468359</v>
      </c>
      <c r="H6" s="1">
        <f>_xlfn.STDEV.P(person!H2:H8)</f>
        <v>1.3997084244475304</v>
      </c>
      <c r="I6" s="1">
        <f>_xlfn.STDEV.P(person!I2:I8)</f>
        <v>0.3499271061118826</v>
      </c>
      <c r="J6" s="1">
        <f>_xlfn.STDEV.P(person!J2:J8)</f>
        <v>1.1605769149479943</v>
      </c>
      <c r="K6" s="1">
        <f>_xlfn.STDEV.P(person!K2:K8)</f>
        <v>0.3499271061118826</v>
      </c>
      <c r="L6" s="1">
        <f>_xlfn.STDEV.P(person!L2:L8)</f>
        <v>0.6998542122237652</v>
      </c>
      <c r="M6" s="1">
        <f>_xlfn.STDEV.P(person!M2:M8)</f>
        <v>0.3499271061118826</v>
      </c>
      <c r="N6" s="1">
        <f>_xlfn.STDEV.P(person!N2:N8)</f>
        <v>0.3499271061118826</v>
      </c>
      <c r="O6" s="1">
        <f>_xlfn.STDEV.P(person!O2:O8)</f>
        <v>0.6998542122237652</v>
      </c>
      <c r="P6" s="1">
        <f>_xlfn.STDEV.P(person!P2:P8)</f>
        <v>0.6998542122237652</v>
      </c>
      <c r="Q6" s="1">
        <f>_xlfn.STDEV.P(person!Q2:Q8)</f>
        <v>0.72843135908468359</v>
      </c>
      <c r="R6" s="1">
        <f>_xlfn.STDEV.P(person!R2:R8)</f>
        <v>0.49487165930539351</v>
      </c>
      <c r="S6" s="1">
        <f>_xlfn.STDEV.P(person!S2:S8)</f>
        <v>0.63887656499993994</v>
      </c>
      <c r="T6" s="1">
        <f>_xlfn.STDEV.P(person!T2:T8)</f>
        <v>2.3560603574958061</v>
      </c>
      <c r="U6" s="1">
        <f>_xlfn.STDEV.P(person!U2:U8)</f>
        <v>5.1941882750565265</v>
      </c>
      <c r="V6" s="1">
        <f>_xlfn.STDEV.P(person!V2:V8)</f>
        <v>2.4159335036125373</v>
      </c>
      <c r="W6" s="1">
        <f>_xlfn.STDEV.P(person!W2:W8)</f>
        <v>3.3806170189140663</v>
      </c>
      <c r="X6" s="1">
        <f>_xlfn.STDEV.P(person!X2:X8)</f>
        <v>2.7180425129200638</v>
      </c>
      <c r="Y6" s="1">
        <f>_xlfn.STDEV.P(person!Y2:Y8)</f>
        <v>2.1189138534559038</v>
      </c>
      <c r="Z6" s="1">
        <f>_xlfn.STDEV.P(person!Z2:Z8)</f>
        <v>4.1007714555449493</v>
      </c>
      <c r="AA6" s="1">
        <f>_xlfn.STDEV.P(person!AA2:AA8)</f>
        <v>2.1380899352993952</v>
      </c>
      <c r="AB6" s="1">
        <f>_xlfn.STDEV.P(person!AB2:AB8)</f>
        <v>4.2039825627320457</v>
      </c>
      <c r="AC6" s="1">
        <f>_xlfn.STDEV.P(person!AC2:AC8)</f>
        <v>5.8274508726774688</v>
      </c>
      <c r="AD6" s="1">
        <f>_xlfn.STDEV.P(person!AD2:AD8)</f>
        <v>10.370680807360877</v>
      </c>
      <c r="AE6" s="1">
        <f>_xlfn.STDEV.P(person!AE2:AE8)</f>
        <v>5.692816812906079</v>
      </c>
      <c r="AF6" s="1">
        <f>_xlfn.STDEV.P(person!AF2:AF8)</f>
        <v>4.0506991082165218</v>
      </c>
      <c r="AG6" s="1">
        <f>_xlfn.STDEV.P(person!AG2:AG8)</f>
        <v>3.8703477668983046</v>
      </c>
      <c r="AH6" s="1">
        <f>_xlfn.STDEV.P(person!AH2:AH8)</f>
        <v>3.2701494692170279</v>
      </c>
      <c r="AI6" s="1">
        <f>_xlfn.STDEV.P(person!AI2:AI8)</f>
        <v>7.6611929587382415</v>
      </c>
      <c r="AJ6" s="1">
        <f>_xlfn.STDEV.P(person!AJ2:AJ8)</f>
        <v>3.4817307448439831</v>
      </c>
      <c r="AK6" s="1">
        <f>_xlfn.STDEV.P(person!AK2:AK8)</f>
        <v>2.4494897427831779</v>
      </c>
      <c r="AL6" s="1">
        <f>_xlfn.STDEV.P(person!AL2:AL8)</f>
        <v>4.5892509726311461</v>
      </c>
      <c r="AM6" s="1">
        <f>_xlfn.STDEV.P(person!AM2:AM8)</f>
        <v>2.641891715558133</v>
      </c>
      <c r="AN6" s="1">
        <f>_xlfn.STDEV.P(person!AN2:AN8)</f>
        <v>3.4166459266003995</v>
      </c>
      <c r="AO6" s="1">
        <f>_xlfn.STDEV.P(person!AO2:AO8)</f>
        <v>5.5402055513329476</v>
      </c>
      <c r="AP6" s="1">
        <f>_xlfn.STDEV.P(person!AP2:AP8)</f>
        <v>2.9207211857515532</v>
      </c>
      <c r="AQ6" s="1">
        <f>_xlfn.STDEV.P(person!AQ2:AQ8)</f>
        <v>8.015291508060308</v>
      </c>
      <c r="AR6" s="1">
        <f>_xlfn.STDEV.P(person!AR2:AR8)</f>
        <v>5.1507875363771278</v>
      </c>
      <c r="AS6" s="1">
        <f>_xlfn.STDEV.P(person!AS2:AS8)</f>
        <v>7.2899147555274713</v>
      </c>
      <c r="AT6" s="1">
        <f>_xlfn.STDEV.P(person!AT2:AT8)</f>
        <v>6.0203735730587082</v>
      </c>
      <c r="AU6" s="1">
        <f>_xlfn.STDEV.P(person!AU2:AU8)</f>
        <v>1.7728105208558367</v>
      </c>
      <c r="AV6" s="1">
        <f>_xlfn.STDEV.P(person!AV2:AV8)</f>
        <v>3.0904725218262765</v>
      </c>
      <c r="AW6" s="1">
        <f>_xlfn.STDEV.P(person!AW2:AW8)</f>
        <v>3.1558174334820746</v>
      </c>
      <c r="AX6" s="1">
        <f>_xlfn.STDEV.P(person!AX2:AX8)</f>
        <v>5.8239477458970024</v>
      </c>
      <c r="AY6" s="1">
        <f>_xlfn.STDEV.P(person!AY2:AY8)</f>
        <v>5.6424050451804284</v>
      </c>
      <c r="AZ6" s="1">
        <f>_xlfn.STDEV.P(person!AZ2:AZ8)</f>
        <v>2.0503857277724746</v>
      </c>
      <c r="BA6" s="1">
        <f>_xlfn.STDEV.P(person!BA2:BA8)</f>
        <v>5.4697684911647562</v>
      </c>
      <c r="BB6" s="1">
        <f>_xlfn.STDEV.P(person!BB2:BB8)</f>
        <v>1.7612611437054218</v>
      </c>
      <c r="BC6" s="1">
        <f>_xlfn.STDEV.P(person!BC2:BC8)</f>
        <v>5.5291435658181793</v>
      </c>
      <c r="BD6" s="1">
        <f>_xlfn.STDEV.P(person!BD2:BD8)</f>
        <v>3.0904725218262765</v>
      </c>
      <c r="BE6" s="1">
        <f>_xlfn.STDEV.P(person!BE2:BE8)</f>
        <v>3.7579846965616874</v>
      </c>
      <c r="BF6" s="1">
        <f>_xlfn.STDEV.P(person!BF2:BF8)</f>
        <v>4.4721359549995796</v>
      </c>
      <c r="BG6" s="1">
        <f>_xlfn.STDEV.P(person!BG2:BG8)</f>
        <v>3.4166459266003995</v>
      </c>
      <c r="BH6" s="1">
        <f>_xlfn.STDEV.P(person!BH2:BH8)</f>
        <v>3.282607226593159</v>
      </c>
      <c r="BI6" s="1">
        <f>_xlfn.STDEV.P(person!BI2:BI8)</f>
        <v>4.2233558568841385</v>
      </c>
      <c r="BJ6" s="1">
        <f>_xlfn.STDEV.P(person!BJ2:BJ8)</f>
        <v>4.9239108398897393</v>
      </c>
      <c r="BK6" s="1">
        <f>_xlfn.STDEV.P(person!BK2:BK8)</f>
        <v>5.3414054559542619</v>
      </c>
      <c r="BL6" s="1">
        <f>_xlfn.STDEV.P(person!BL2:BL8)</f>
        <v>3.8861344310672696</v>
      </c>
      <c r="BM6" s="1">
        <f>_xlfn.STDEV.P(person!BM2:BM8)</f>
        <v>4.7423407636279515</v>
      </c>
      <c r="BN6" s="1">
        <f>_xlfn.STDEV.P(person!BN2:BN8)</f>
        <v>3.7958086444532637</v>
      </c>
      <c r="BO6" s="1">
        <f>_xlfn.STDEV.P(person!BO2:BO8)</f>
        <v>6.2302749963875783</v>
      </c>
      <c r="BP6" s="1">
        <f>_xlfn.STDEV.P(person!BP2:BP8)</f>
        <v>5.8274508726774688</v>
      </c>
      <c r="BQ6" s="1">
        <f>_xlfn.STDEV.P(person!BQ2:BQ8)</f>
        <v>4.2714046822074438</v>
      </c>
      <c r="BR6" s="1">
        <f>_xlfn.STDEV.P(person!BR2:BR8)</f>
        <v>3.7742413753208304</v>
      </c>
      <c r="BS6" s="1">
        <f>_xlfn.STDEV.P(person!BS2:BS8)</f>
        <v>3.9948947011741609</v>
      </c>
      <c r="BT6" s="1">
        <f>_xlfn.STDEV.P(person!BT2:BT8)</f>
        <v>6.0101954194178946</v>
      </c>
      <c r="BU6" s="1">
        <f>_xlfn.STDEV.P(person!BU2:BU8)</f>
        <v>5.774680837545068</v>
      </c>
      <c r="BV6" s="1">
        <f>_xlfn.STDEV.P(person!BV2:BV8)</f>
        <v>4.8107023544236389</v>
      </c>
      <c r="BW6" s="1">
        <f>_xlfn.STDEV.P(person!BW2:BW8)</f>
        <v>2.0503857277724746</v>
      </c>
      <c r="BX6" s="1">
        <f>_xlfn.STDEV.P(person!BX2:BX8)</f>
        <v>1.927248223318863</v>
      </c>
      <c r="BY6" s="1">
        <f>_xlfn.STDEV.P(person!BY2:BY8)</f>
        <v>3.1815796359028696</v>
      </c>
      <c r="BZ6" s="1">
        <f>_xlfn.STDEV.P(person!BZ2:BZ8)</f>
        <v>1.4568627181693672</v>
      </c>
      <c r="CA6" s="1">
        <f>_xlfn.STDEV.P(person!CA2:CA8)</f>
        <v>2.5475077857324298</v>
      </c>
      <c r="CB6" s="1">
        <f>_xlfn.STDEV.P(person!CB2:CB8)</f>
        <v>1.6659862556700857</v>
      </c>
      <c r="CC6" s="1">
        <f>_xlfn.STDEV.P(person!CC2:CC8)</f>
        <v>2.6954231805876012</v>
      </c>
      <c r="CD6" s="1">
        <f>_xlfn.STDEV.P(person!CD2:CD8)</f>
        <v>1.7261494247992246</v>
      </c>
      <c r="CE6" s="1">
        <f>_xlfn.STDEV.P(person!CE2:CE8)</f>
        <v>4.8529393575608655</v>
      </c>
      <c r="CF6" s="1">
        <f>_xlfn.STDEV.P(person!CF2:CF8)</f>
        <v>2.0303814862216991</v>
      </c>
      <c r="CG6" s="1">
        <f>_xlfn.STDEV.P(person!CG2:CG8)</f>
        <v>5.0142653642240695</v>
      </c>
      <c r="CH6" s="1">
        <f>_xlfn.STDEV.P(person!CH2:CH8)</f>
        <v>1.0301575072754257</v>
      </c>
      <c r="CI6" s="1">
        <f>_xlfn.STDEV.P(person!CI2:CI8)</f>
        <v>1.3850513878332369</v>
      </c>
      <c r="CJ6" s="1">
        <f>_xlfn.STDEV.P(person!CJ2:CJ8)</f>
        <v>0.3499271061118826</v>
      </c>
    </row>
    <row r="7" spans="1:88" s="1" customFormat="1" ht="17" x14ac:dyDescent="0.25"/>
    <row r="8" spans="1:88" s="1" customFormat="1" ht="17" x14ac:dyDescent="0.25">
      <c r="A8" s="2" t="s">
        <v>16</v>
      </c>
      <c r="B8" s="11">
        <v>5</v>
      </c>
      <c r="C8" s="11"/>
    </row>
    <row r="9" spans="1:88" s="1" customFormat="1" ht="17" x14ac:dyDescent="0.25">
      <c r="A9" s="2" t="s">
        <v>17</v>
      </c>
      <c r="B9" s="11">
        <v>1.5</v>
      </c>
      <c r="C9" s="11"/>
    </row>
    <row r="10" spans="1:88" s="1" customFormat="1" ht="17" x14ac:dyDescent="0.25">
      <c r="A10" s="2" t="s">
        <v>18</v>
      </c>
      <c r="B10" s="11">
        <v>0.5</v>
      </c>
      <c r="C10" s="11"/>
    </row>
    <row r="11" spans="1:88" s="1" customFormat="1" ht="17" x14ac:dyDescent="0.25">
      <c r="A11" s="2"/>
      <c r="B11" s="2"/>
    </row>
    <row r="12" spans="1:88" s="1" customFormat="1" ht="17" x14ac:dyDescent="0.25">
      <c r="A12" s="9" t="s">
        <v>9</v>
      </c>
      <c r="B12" s="10">
        <f>SUM(B13:B19)</f>
        <v>0</v>
      </c>
      <c r="C12" s="10">
        <f t="shared" ref="C12:BN12" si="0">SUM(C13:C19)</f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1.7888543819998315</v>
      </c>
      <c r="T12" s="10">
        <f t="shared" si="0"/>
        <v>1.6371154689952476</v>
      </c>
      <c r="U12" s="10">
        <f t="shared" si="0"/>
        <v>1.7052025048218855</v>
      </c>
      <c r="V12" s="10">
        <f t="shared" si="0"/>
        <v>0</v>
      </c>
      <c r="W12" s="10">
        <f t="shared" si="0"/>
        <v>0</v>
      </c>
      <c r="X12" s="10">
        <f t="shared" si="0"/>
        <v>2.0497944917877833</v>
      </c>
      <c r="Y12" s="10">
        <f t="shared" si="0"/>
        <v>2.2248595461286991</v>
      </c>
      <c r="Z12" s="10">
        <f t="shared" si="0"/>
        <v>2.3340555978769193</v>
      </c>
      <c r="AA12" s="10">
        <f t="shared" si="0"/>
        <v>0</v>
      </c>
      <c r="AB12" s="10">
        <f t="shared" si="0"/>
        <v>0</v>
      </c>
      <c r="AC12" s="10">
        <f t="shared" si="0"/>
        <v>1.7895597331359292</v>
      </c>
      <c r="AD12" s="10">
        <f t="shared" si="0"/>
        <v>2.231565851147483</v>
      </c>
      <c r="AE12" s="10">
        <f t="shared" si="0"/>
        <v>1.7816939269611591</v>
      </c>
      <c r="AF12" s="10">
        <f t="shared" si="0"/>
        <v>0</v>
      </c>
      <c r="AG12" s="10">
        <f t="shared" si="0"/>
        <v>0</v>
      </c>
      <c r="AH12" s="10">
        <f t="shared" si="0"/>
        <v>1.7910933161551277</v>
      </c>
      <c r="AI12" s="10">
        <f t="shared" si="0"/>
        <v>2.3681503964945398</v>
      </c>
      <c r="AJ12" s="10">
        <f t="shared" si="0"/>
        <v>0</v>
      </c>
      <c r="AK12" s="10">
        <f t="shared" si="0"/>
        <v>2.0412414523193152</v>
      </c>
      <c r="AL12" s="10">
        <f t="shared" si="0"/>
        <v>1.8054611384576016</v>
      </c>
      <c r="AM12" s="10">
        <f t="shared" si="0"/>
        <v>1.5681404042640377</v>
      </c>
      <c r="AN12" s="10">
        <f t="shared" si="0"/>
        <v>1.8815445225159544</v>
      </c>
      <c r="AO12" s="10">
        <f t="shared" si="0"/>
        <v>2.1917701482999359</v>
      </c>
      <c r="AP12" s="10">
        <f t="shared" si="0"/>
        <v>1.9075523533736221</v>
      </c>
      <c r="AQ12" s="10">
        <f t="shared" si="0"/>
        <v>1.8179536647887733</v>
      </c>
      <c r="AR12" s="10">
        <f t="shared" si="0"/>
        <v>1.6641005886756872</v>
      </c>
      <c r="AS12" s="10">
        <f t="shared" si="0"/>
        <v>2.331988859967121</v>
      </c>
      <c r="AT12" s="10">
        <f t="shared" si="0"/>
        <v>2.0644186407616854</v>
      </c>
      <c r="AU12" s="10">
        <f t="shared" si="0"/>
        <v>1.6922282244532987</v>
      </c>
      <c r="AV12" s="10">
        <f t="shared" si="0"/>
        <v>1.6641005886756872</v>
      </c>
      <c r="AW12" s="10">
        <f t="shared" si="0"/>
        <v>0</v>
      </c>
      <c r="AX12" s="10">
        <f t="shared" si="0"/>
        <v>1.766106897672737</v>
      </c>
      <c r="AY12" s="10">
        <f t="shared" si="0"/>
        <v>2.1014341866986084</v>
      </c>
      <c r="AZ12" s="10">
        <f t="shared" si="0"/>
        <v>1.8115058371582062</v>
      </c>
      <c r="BA12" s="10">
        <f t="shared" si="0"/>
        <v>2.4289353940984011</v>
      </c>
      <c r="BB12" s="10">
        <f t="shared" si="0"/>
        <v>0</v>
      </c>
      <c r="BC12" s="10">
        <f t="shared" si="0"/>
        <v>2.1703180351809674</v>
      </c>
      <c r="BD12" s="10">
        <f t="shared" si="0"/>
        <v>1.8952256704361994</v>
      </c>
      <c r="BE12" s="10">
        <f t="shared" si="0"/>
        <v>0</v>
      </c>
      <c r="BF12" s="10">
        <f t="shared" si="0"/>
        <v>0</v>
      </c>
      <c r="BG12" s="10">
        <f t="shared" si="0"/>
        <v>2.2160413265187904</v>
      </c>
      <c r="BH12" s="10">
        <f t="shared" si="0"/>
        <v>1.6102183175902052</v>
      </c>
      <c r="BI12" s="10">
        <f t="shared" si="0"/>
        <v>1.6236242195801718</v>
      </c>
      <c r="BJ12" s="10">
        <f t="shared" si="0"/>
        <v>2.3210354127426376</v>
      </c>
      <c r="BK12" s="10">
        <f t="shared" si="0"/>
        <v>2.1396187806397617</v>
      </c>
      <c r="BL12" s="10">
        <f t="shared" si="0"/>
        <v>1.6909936308157578</v>
      </c>
      <c r="BM12" s="10">
        <f t="shared" si="0"/>
        <v>1.6266831294477004</v>
      </c>
      <c r="BN12" s="10">
        <f t="shared" si="0"/>
        <v>1.6183263484142101</v>
      </c>
      <c r="BO12" s="10">
        <f t="shared" ref="BO12:CJ12" si="1">SUM(BO13:BO19)</f>
        <v>1.8572901803111237</v>
      </c>
      <c r="BP12" s="10">
        <f t="shared" si="1"/>
        <v>1.8140742500282021</v>
      </c>
      <c r="BQ12" s="10">
        <f t="shared" si="1"/>
        <v>1.7725851645402255</v>
      </c>
      <c r="BR12" s="10">
        <f t="shared" si="1"/>
        <v>1.9682290266716078</v>
      </c>
      <c r="BS12" s="10">
        <f t="shared" si="1"/>
        <v>2.1098356925638471</v>
      </c>
      <c r="BT12" s="10">
        <f t="shared" si="1"/>
        <v>0</v>
      </c>
      <c r="BU12" s="10">
        <f t="shared" si="1"/>
        <v>2.1275139927797619</v>
      </c>
      <c r="BV12" s="10">
        <f t="shared" si="1"/>
        <v>1.8708286933869707</v>
      </c>
      <c r="BW12" s="10">
        <f t="shared" si="1"/>
        <v>0</v>
      </c>
      <c r="BX12" s="10">
        <f t="shared" si="1"/>
        <v>2.0754980866510833</v>
      </c>
      <c r="BY12" s="10">
        <f t="shared" si="1"/>
        <v>3.0532901344551737</v>
      </c>
      <c r="BZ12" s="10">
        <f t="shared" si="1"/>
        <v>0</v>
      </c>
      <c r="CA12" s="10">
        <f t="shared" si="1"/>
        <v>0</v>
      </c>
      <c r="CB12" s="10">
        <f t="shared" si="1"/>
        <v>2.2294816068526151</v>
      </c>
      <c r="CC12" s="10">
        <f t="shared" si="1"/>
        <v>1.8019963960108121</v>
      </c>
      <c r="CD12" s="10">
        <f t="shared" si="1"/>
        <v>2.2345358992263935</v>
      </c>
      <c r="CE12" s="10">
        <f t="shared" si="1"/>
        <v>2.2372302757559623</v>
      </c>
      <c r="CF12" s="10">
        <f t="shared" si="1"/>
        <v>2.0404328797178466</v>
      </c>
      <c r="CG12" s="10">
        <f t="shared" si="1"/>
        <v>2.3931721056523969</v>
      </c>
      <c r="CH12" s="10">
        <f t="shared" si="1"/>
        <v>1.664100588675687</v>
      </c>
      <c r="CI12" s="10">
        <f t="shared" si="1"/>
        <v>0</v>
      </c>
      <c r="CJ12" s="10">
        <f t="shared" si="1"/>
        <v>0</v>
      </c>
    </row>
    <row r="13" spans="1:88" s="1" customFormat="1" ht="17" x14ac:dyDescent="0.25">
      <c r="A13" s="4" t="str">
        <f>person!A2</f>
        <v>Sunday</v>
      </c>
      <c r="B13" s="3">
        <f>IF(B$2&gt;$B$8,IF(person!B2&gt;(B$3+B$6*$B$9),(person!B2-B$3)/B$6,0),0)</f>
        <v>0</v>
      </c>
      <c r="C13" s="3">
        <f>IF(C$2&gt;$B$8,IF(person!C2&gt;(C$3+C$6*$B$9),(person!C2-C$3)/C$6,0),0)</f>
        <v>0</v>
      </c>
      <c r="D13" s="3">
        <f>IF(D$2&gt;$B$8,IF(person!D2&gt;(D$3+D$6*$B$9),(person!D2-D$3)/D$6,0),0)</f>
        <v>0</v>
      </c>
      <c r="E13" s="3">
        <f>IF(E$2&gt;$B$8,IF(person!E2&gt;(E$3+E$6*$B$9),(person!E2-E$3)/E$6,0),0)</f>
        <v>0</v>
      </c>
      <c r="F13" s="3">
        <f>IF(F$2&gt;$B$8,IF(person!F2&gt;(F$3+F$6*$B$9),(person!F2-F$3)/F$6,0),0)</f>
        <v>0</v>
      </c>
      <c r="G13" s="3">
        <f>IF(G$2&gt;$B$8,IF(person!G2&gt;(G$3+G$6*$B$9),(person!G2-G$3)/G$6,0),0)</f>
        <v>0</v>
      </c>
      <c r="H13" s="3">
        <f>IF(H$2&gt;$B$8,IF(person!H2&gt;(H$3+H$6*$B$9),(person!H2-H$3)/H$6,0),0)</f>
        <v>0</v>
      </c>
      <c r="I13" s="3">
        <f>IF(I$2&gt;$B$8,IF(person!I2&gt;(I$3+I$6*$B$9),(person!I2-I$3)/I$6,0),0)</f>
        <v>0</v>
      </c>
      <c r="J13" s="3">
        <f>IF(J$2&gt;$B$8,IF(person!J2&gt;(J$3+J$6*$B$9),(person!J2-J$3)/J$6,0),0)</f>
        <v>0</v>
      </c>
      <c r="K13" s="3">
        <f>IF(K$2&gt;$B$8,IF(person!K2&gt;(K$3+K$6*$B$9),(person!K2-K$3)/K$6,0),0)</f>
        <v>0</v>
      </c>
      <c r="L13" s="3">
        <f>IF(L$2&gt;$B$8,IF(person!L2&gt;(L$3+L$6*$B$9),(person!L2-L$3)/L$6,0),0)</f>
        <v>0</v>
      </c>
      <c r="M13" s="3">
        <f>IF(M$2&gt;$B$8,IF(person!M2&gt;(M$3+M$6*$B$9),(person!M2-M$3)/M$6,0),0)</f>
        <v>0</v>
      </c>
      <c r="N13" s="3">
        <f>IF(N$2&gt;$B$8,IF(person!N2&gt;(N$3+N$6*$B$9),(person!N2-N$3)/N$6,0),0)</f>
        <v>0</v>
      </c>
      <c r="O13" s="3">
        <f>IF(O$2&gt;$B$8,IF(person!O2&gt;(O$3+O$6*$B$9),(person!O2-O$3)/O$6,0),0)</f>
        <v>0</v>
      </c>
      <c r="P13" s="3">
        <f>IF(P$2&gt;$B$8,IF(person!P2&gt;(P$3+P$6*$B$9),(person!P2-P$3)/P$6,0),0)</f>
        <v>0</v>
      </c>
      <c r="Q13" s="3">
        <f>IF(Q$2&gt;$B$8,IF(person!Q2&gt;(Q$3+Q$6*$B$9),(person!Q2-Q$3)/Q$6,0),0)</f>
        <v>0</v>
      </c>
      <c r="R13" s="3">
        <f>IF(R$2&gt;$B$8,IF(person!R2&gt;(R$3+R$6*$B$9),(person!R2-R$3)/R$6,0),0)</f>
        <v>0</v>
      </c>
      <c r="S13" s="3">
        <f>IF(S$2&gt;$B$8,IF(person!S2&gt;(S$3+S$6*$B$9),(person!S2-S$3)/S$6,0),0)</f>
        <v>0</v>
      </c>
      <c r="T13" s="3">
        <f>IF(T$2&gt;$B$8,IF(person!T2&gt;(T$3+T$6*$B$9),(person!T2-T$3)/T$6,0),0)</f>
        <v>0</v>
      </c>
      <c r="U13" s="3">
        <f>IF(U$2&gt;$B$8,IF(person!U2&gt;(U$3+U$6*$B$9),(person!U2-U$3)/U$6,0),0)</f>
        <v>0</v>
      </c>
      <c r="V13" s="3">
        <f>IF(V$2&gt;$B$8,IF(person!V2&gt;(V$3+V$6*$B$9),(person!V2-V$3)/V$6,0),0)</f>
        <v>0</v>
      </c>
      <c r="W13" s="3">
        <f>IF(W$2&gt;$B$8,IF(person!W2&gt;(W$3+W$6*$B$9),(person!W2-W$3)/W$6,0),0)</f>
        <v>0</v>
      </c>
      <c r="X13" s="3">
        <f>IF(X$2&gt;$B$8,IF(person!X2&gt;(X$3+X$6*$B$9),(person!X2-X$3)/X$6,0),0)</f>
        <v>0</v>
      </c>
      <c r="Y13" s="3">
        <f>IF(Y$2&gt;$B$8,IF(person!Y2&gt;(Y$3+Y$6*$B$9),(person!Y2-Y$3)/Y$6,0),0)</f>
        <v>0</v>
      </c>
      <c r="Z13" s="3">
        <f>IF(Z$2&gt;$B$8,IF(person!Z2&gt;(Z$3+Z$6*$B$9),(person!Z2-Z$3)/Z$6,0),0)</f>
        <v>0</v>
      </c>
      <c r="AA13" s="3">
        <f>IF(AA$2&gt;$B$8,IF(person!AA2&gt;(AA$3+AA$6*$B$9),(person!AA2-AA$3)/AA$6,0),0)</f>
        <v>0</v>
      </c>
      <c r="AB13" s="3">
        <f>IF(AB$2&gt;$B$8,IF(person!AB2&gt;(AB$3+AB$6*$B$9),(person!AB2-AB$3)/AB$6,0),0)</f>
        <v>0</v>
      </c>
      <c r="AC13" s="3">
        <f>IF(AC$2&gt;$B$8,IF(person!AC2&gt;(AC$3+AC$6*$B$9),(person!AC2-AC$3)/AC$6,0),0)</f>
        <v>0</v>
      </c>
      <c r="AD13" s="3">
        <f>IF(AD$2&gt;$B$8,IF(person!AD2&gt;(AD$3+AD$6*$B$9),(person!AD2-AD$3)/AD$6,0),0)</f>
        <v>0</v>
      </c>
      <c r="AE13" s="3">
        <f>IF(AE$2&gt;$B$8,IF(person!AE2&gt;(AE$3+AE$6*$B$9),(person!AE2-AE$3)/AE$6,0),0)</f>
        <v>0</v>
      </c>
      <c r="AF13" s="3">
        <f>IF(AF$2&gt;$B$8,IF(person!AF2&gt;(AF$3+AF$6*$B$9),(person!AF2-AF$3)/AF$6,0),0)</f>
        <v>0</v>
      </c>
      <c r="AG13" s="3">
        <f>IF(AG$2&gt;$B$8,IF(person!AG2&gt;(AG$3+AG$6*$B$9),(person!AG2-AG$3)/AG$6,0),0)</f>
        <v>0</v>
      </c>
      <c r="AH13" s="3">
        <f>IF(AH$2&gt;$B$8,IF(person!AH2&gt;(AH$3+AH$6*$B$9),(person!AH2-AH$3)/AH$6,0),0)</f>
        <v>0</v>
      </c>
      <c r="AI13" s="3">
        <f>IF(AI$2&gt;$B$8,IF(person!AI2&gt;(AI$3+AI$6*$B$9),(person!AI2-AI$3)/AI$6,0),0)</f>
        <v>2.3681503964945398</v>
      </c>
      <c r="AJ13" s="3">
        <f>IF(AJ$2&gt;$B$8,IF(person!AJ2&gt;(AJ$3+AJ$6*$B$9),(person!AJ2-AJ$3)/AJ$6,0),0)</f>
        <v>0</v>
      </c>
      <c r="AK13" s="3">
        <f>IF(AK$2&gt;$B$8,IF(person!AK2&gt;(AK$3+AK$6*$B$9),(person!AK2-AK$3)/AK$6,0),0)</f>
        <v>0</v>
      </c>
      <c r="AL13" s="3">
        <f>IF(AL$2&gt;$B$8,IF(person!AL2&gt;(AL$3+AL$6*$B$9),(person!AL2-AL$3)/AL$6,0),0)</f>
        <v>0</v>
      </c>
      <c r="AM13" s="3">
        <f>IF(AM$2&gt;$B$8,IF(person!AM2&gt;(AM$3+AM$6*$B$9),(person!AM2-AM$3)/AM$6,0),0)</f>
        <v>0</v>
      </c>
      <c r="AN13" s="3">
        <f>IF(AN$2&gt;$B$8,IF(person!AN2&gt;(AN$3+AN$6*$B$9),(person!AN2-AN$3)/AN$6,0),0)</f>
        <v>0</v>
      </c>
      <c r="AO13" s="3">
        <f>IF(AO$2&gt;$B$8,IF(person!AO2&gt;(AO$3+AO$6*$B$9),(person!AO2-AO$3)/AO$6,0),0)</f>
        <v>0</v>
      </c>
      <c r="AP13" s="3">
        <f>IF(AP$2&gt;$B$8,IF(person!AP2&gt;(AP$3+AP$6*$B$9),(person!AP2-AP$3)/AP$6,0),0)</f>
        <v>0</v>
      </c>
      <c r="AQ13" s="3">
        <f>IF(AQ$2&gt;$B$8,IF(person!AQ2&gt;(AQ$3+AQ$6*$B$9),(person!AQ2-AQ$3)/AQ$6,0),0)</f>
        <v>0</v>
      </c>
      <c r="AR13" s="3">
        <f>IF(AR$2&gt;$B$8,IF(person!AR2&gt;(AR$3+AR$6*$B$9),(person!AR2-AR$3)/AR$6,0),0)</f>
        <v>0</v>
      </c>
      <c r="AS13" s="3">
        <f>IF(AS$2&gt;$B$8,IF(person!AS2&gt;(AS$3+AS$6*$B$9),(person!AS2-AS$3)/AS$6,0),0)</f>
        <v>0</v>
      </c>
      <c r="AT13" s="3">
        <f>IF(AT$2&gt;$B$8,IF(person!AT2&gt;(AT$3+AT$6*$B$9),(person!AT2-AT$3)/AT$6,0),0)</f>
        <v>0</v>
      </c>
      <c r="AU13" s="3">
        <f>IF(AU$2&gt;$B$8,IF(person!AU2&gt;(AU$3+AU$6*$B$9),(person!AU2-AU$3)/AU$6,0),0)</f>
        <v>1.6922282244532987</v>
      </c>
      <c r="AV13" s="3">
        <f>IF(AV$2&gt;$B$8,IF(person!AV2&gt;(AV$3+AV$6*$B$9),(person!AV2-AV$3)/AV$6,0),0)</f>
        <v>1.6641005886756872</v>
      </c>
      <c r="AW13" s="3">
        <f>IF(AW$2&gt;$B$8,IF(person!AW2&gt;(AW$3+AW$6*$B$9),(person!AW2-AW$3)/AW$6,0),0)</f>
        <v>0</v>
      </c>
      <c r="AX13" s="3">
        <f>IF(AX$2&gt;$B$8,IF(person!AX2&gt;(AX$3+AX$6*$B$9),(person!AX2-AX$3)/AX$6,0),0)</f>
        <v>0</v>
      </c>
      <c r="AY13" s="3">
        <f>IF(AY$2&gt;$B$8,IF(person!AY2&gt;(AY$3+AY$6*$B$9),(person!AY2-AY$3)/AY$6,0),0)</f>
        <v>2.1014341866986084</v>
      </c>
      <c r="AZ13" s="3">
        <f>IF(AZ$2&gt;$B$8,IF(person!AZ2&gt;(AZ$3+AZ$6*$B$9),(person!AZ2-AZ$3)/AZ$6,0),0)</f>
        <v>1.8115058371582062</v>
      </c>
      <c r="BA13" s="3">
        <f>IF(BA$2&gt;$B$8,IF(person!BA2&gt;(BA$3+BA$6*$B$9),(person!BA2-BA$3)/BA$6,0),0)</f>
        <v>0</v>
      </c>
      <c r="BB13" s="3">
        <f>IF(BB$2&gt;$B$8,IF(person!BB2&gt;(BB$3+BB$6*$B$9),(person!BB2-BB$3)/BB$6,0),0)</f>
        <v>0</v>
      </c>
      <c r="BC13" s="3">
        <f>IF(BC$2&gt;$B$8,IF(person!BC2&gt;(BC$3+BC$6*$B$9),(person!BC2-BC$3)/BC$6,0),0)</f>
        <v>0</v>
      </c>
      <c r="BD13" s="3">
        <f>IF(BD$2&gt;$B$8,IF(person!BD2&gt;(BD$3+BD$6*$B$9),(person!BD2-BD$3)/BD$6,0),0)</f>
        <v>0</v>
      </c>
      <c r="BE13" s="3">
        <f>IF(BE$2&gt;$B$8,IF(person!BE2&gt;(BE$3+BE$6*$B$9),(person!BE2-BE$3)/BE$6,0),0)</f>
        <v>0</v>
      </c>
      <c r="BF13" s="3">
        <f>IF(BF$2&gt;$B$8,IF(person!BF2&gt;(BF$3+BF$6*$B$9),(person!BF2-BF$3)/BF$6,0),0)</f>
        <v>0</v>
      </c>
      <c r="BG13" s="3">
        <f>IF(BG$2&gt;$B$8,IF(person!BG2&gt;(BG$3+BG$6*$B$9),(person!BG2-BG$3)/BG$6,0),0)</f>
        <v>0</v>
      </c>
      <c r="BH13" s="3">
        <f>IF(BH$2&gt;$B$8,IF(person!BH2&gt;(BH$3+BH$6*$B$9),(person!BH2-BH$3)/BH$6,0),0)</f>
        <v>0</v>
      </c>
      <c r="BI13" s="3">
        <f>IF(BI$2&gt;$B$8,IF(person!BI2&gt;(BI$3+BI$6*$B$9),(person!BI2-BI$3)/BI$6,0),0)</f>
        <v>0</v>
      </c>
      <c r="BJ13" s="3">
        <f>IF(BJ$2&gt;$B$8,IF(person!BJ2&gt;(BJ$3+BJ$6*$B$9),(person!BJ2-BJ$3)/BJ$6,0),0)</f>
        <v>0</v>
      </c>
      <c r="BK13" s="3">
        <f>IF(BK$2&gt;$B$8,IF(person!BK2&gt;(BK$3+BK$6*$B$9),(person!BK2-BK$3)/BK$6,0),0)</f>
        <v>0</v>
      </c>
      <c r="BL13" s="3">
        <f>IF(BL$2&gt;$B$8,IF(person!BL2&gt;(BL$3+BL$6*$B$9),(person!BL2-BL$3)/BL$6,0),0)</f>
        <v>0</v>
      </c>
      <c r="BM13" s="3">
        <f>IF(BM$2&gt;$B$8,IF(person!BM2&gt;(BM$3+BM$6*$B$9),(person!BM2-BM$3)/BM$6,0),0)</f>
        <v>0</v>
      </c>
      <c r="BN13" s="3">
        <f>IF(BN$2&gt;$B$8,IF(person!BN2&gt;(BN$3+BN$6*$B$9),(person!BN2-BN$3)/BN$6,0),0)</f>
        <v>0</v>
      </c>
      <c r="BO13" s="3">
        <f>IF(BO$2&gt;$B$8,IF(person!BO2&gt;(BO$3+BO$6*$B$9),(person!BO2-BO$3)/BO$6,0),0)</f>
        <v>0</v>
      </c>
      <c r="BP13" s="3">
        <f>IF(BP$2&gt;$B$8,IF(person!BP2&gt;(BP$3+BP$6*$B$9),(person!BP2-BP$3)/BP$6,0),0)</f>
        <v>0</v>
      </c>
      <c r="BQ13" s="3">
        <f>IF(BQ$2&gt;$B$8,IF(person!BQ2&gt;(BQ$3+BQ$6*$B$9),(person!BQ2-BQ$3)/BQ$6,0),0)</f>
        <v>0</v>
      </c>
      <c r="BR13" s="3">
        <f>IF(BR$2&gt;$B$8,IF(person!BR2&gt;(BR$3+BR$6*$B$9),(person!BR2-BR$3)/BR$6,0),0)</f>
        <v>1.9682290266716078</v>
      </c>
      <c r="BS13" s="3">
        <f>IF(BS$2&gt;$B$8,IF(person!BS2&gt;(BS$3+BS$6*$B$9),(person!BS2-BS$3)/BS$6,0),0)</f>
        <v>0</v>
      </c>
      <c r="BT13" s="3">
        <f>IF(BT$2&gt;$B$8,IF(person!BT2&gt;(BT$3+BT$6*$B$9),(person!BT2-BT$3)/BT$6,0),0)</f>
        <v>0</v>
      </c>
      <c r="BU13" s="3">
        <f>IF(BU$2&gt;$B$8,IF(person!BU2&gt;(BU$3+BU$6*$B$9),(person!BU2-BU$3)/BU$6,0),0)</f>
        <v>0</v>
      </c>
      <c r="BV13" s="3">
        <f>IF(BV$2&gt;$B$8,IF(person!BV2&gt;(BV$3+BV$6*$B$9),(person!BV2-BV$3)/BV$6,0),0)</f>
        <v>0</v>
      </c>
      <c r="BW13" s="3">
        <f>IF(BW$2&gt;$B$8,IF(person!BW2&gt;(BW$3+BW$6*$B$9),(person!BW2-BW$3)/BW$6,0),0)</f>
        <v>0</v>
      </c>
      <c r="BX13" s="3">
        <f>IF(BX$2&gt;$B$8,IF(person!BX2&gt;(BX$3+BX$6*$B$9),(person!BX2-BX$3)/BX$6,0),0)</f>
        <v>0</v>
      </c>
      <c r="BY13" s="3">
        <f>IF(BY$2&gt;$B$8,IF(person!BY2&gt;(BY$3+BY$6*$B$9),(person!BY2-BY$3)/BY$6,0),0)</f>
        <v>0</v>
      </c>
      <c r="BZ13" s="3">
        <f>IF(BZ$2&gt;$B$8,IF(person!BZ2&gt;(BZ$3+BZ$6*$B$9),(person!BZ2-BZ$3)/BZ$6,0),0)</f>
        <v>0</v>
      </c>
      <c r="CA13" s="3">
        <f>IF(CA$2&gt;$B$8,IF(person!CA2&gt;(CA$3+CA$6*$B$9),(person!CA2-CA$3)/CA$6,0),0)</f>
        <v>0</v>
      </c>
      <c r="CB13" s="3">
        <f>IF(CB$2&gt;$B$8,IF(person!CB2&gt;(CB$3+CB$6*$B$9),(person!CB2-CB$3)/CB$6,0),0)</f>
        <v>0</v>
      </c>
      <c r="CC13" s="3">
        <f>IF(CC$2&gt;$B$8,IF(person!CC2&gt;(CC$3+CC$6*$B$9),(person!CC2-CC$3)/CC$6,0),0)</f>
        <v>0</v>
      </c>
      <c r="CD13" s="3">
        <f>IF(CD$2&gt;$B$8,IF(person!CD2&gt;(CD$3+CD$6*$B$9),(person!CD2-CD$3)/CD$6,0),0)</f>
        <v>0</v>
      </c>
      <c r="CE13" s="3">
        <f>IF(CE$2&gt;$B$8,IF(person!CE2&gt;(CE$3+CE$6*$B$9),(person!CE2-CE$3)/CE$6,0),0)</f>
        <v>0</v>
      </c>
      <c r="CF13" s="3">
        <f>IF(CF$2&gt;$B$8,IF(person!CF2&gt;(CF$3+CF$6*$B$9),(person!CF2-CF$3)/CF$6,0),0)</f>
        <v>0</v>
      </c>
      <c r="CG13" s="3">
        <f>IF(CG$2&gt;$B$8,IF(person!CG2&gt;(CG$3+CG$6*$B$9),(person!CG2-CG$3)/CG$6,0),0)</f>
        <v>0</v>
      </c>
      <c r="CH13" s="3">
        <f>IF(CH$2&gt;$B$8,IF(person!CH2&gt;(CH$3+CH$6*$B$9),(person!CH2-CH$3)/CH$6,0),0)</f>
        <v>0</v>
      </c>
      <c r="CI13" s="3">
        <f>IF(CI$2&gt;$B$8,IF(person!CI2&gt;(CI$3+CI$6*$B$9),(person!CI2-CI$3)/CI$6,0),0)</f>
        <v>0</v>
      </c>
      <c r="CJ13" s="3">
        <f>IF(CJ$2&gt;$B$8,IF(person!CJ2&gt;(CJ$3+CJ$6*$B$9),(person!CJ2-CJ$3)/CJ$6,0),0)</f>
        <v>0</v>
      </c>
    </row>
    <row r="14" spans="1:88" s="1" customFormat="1" ht="17" x14ac:dyDescent="0.25">
      <c r="A14" s="4" t="str">
        <f>person!A3</f>
        <v>Monday</v>
      </c>
      <c r="B14" s="3">
        <f>IF(B$2&gt;$B$8,IF(person!B3&gt;(B$3+B$6*$B$9),(person!B3-B$3)/B$6,0),0)</f>
        <v>0</v>
      </c>
      <c r="C14" s="3">
        <f>IF(C$2&gt;$B$8,IF(person!C3&gt;(C$3+C$6*$B$9),(person!C3-C$3)/C$6,0),0)</f>
        <v>0</v>
      </c>
      <c r="D14" s="3">
        <f>IF(D$2&gt;$B$8,IF(person!D3&gt;(D$3+D$6*$B$9),(person!D3-D$3)/D$6,0),0)</f>
        <v>0</v>
      </c>
      <c r="E14" s="3">
        <f>IF(E$2&gt;$B$8,IF(person!E3&gt;(E$3+E$6*$B$9),(person!E3-E$3)/E$6,0),0)</f>
        <v>0</v>
      </c>
      <c r="F14" s="3">
        <f>IF(F$2&gt;$B$8,IF(person!F3&gt;(F$3+F$6*$B$9),(person!F3-F$3)/F$6,0),0)</f>
        <v>0</v>
      </c>
      <c r="G14" s="3">
        <f>IF(G$2&gt;$B$8,IF(person!G3&gt;(G$3+G$6*$B$9),(person!G3-G$3)/G$6,0),0)</f>
        <v>0</v>
      </c>
      <c r="H14" s="3">
        <f>IF(H$2&gt;$B$8,IF(person!H3&gt;(H$3+H$6*$B$9),(person!H3-H$3)/H$6,0),0)</f>
        <v>0</v>
      </c>
      <c r="I14" s="3">
        <f>IF(I$2&gt;$B$8,IF(person!I3&gt;(I$3+I$6*$B$9),(person!I3-I$3)/I$6,0),0)</f>
        <v>0</v>
      </c>
      <c r="J14" s="3">
        <f>IF(J$2&gt;$B$8,IF(person!J3&gt;(J$3+J$6*$B$9),(person!J3-J$3)/J$6,0),0)</f>
        <v>0</v>
      </c>
      <c r="K14" s="3">
        <f>IF(K$2&gt;$B$8,IF(person!K3&gt;(K$3+K$6*$B$9),(person!K3-K$3)/K$6,0),0)</f>
        <v>0</v>
      </c>
      <c r="L14" s="3">
        <f>IF(L$2&gt;$B$8,IF(person!L3&gt;(L$3+L$6*$B$9),(person!L3-L$3)/L$6,0),0)</f>
        <v>0</v>
      </c>
      <c r="M14" s="3">
        <f>IF(M$2&gt;$B$8,IF(person!M3&gt;(M$3+M$6*$B$9),(person!M3-M$3)/M$6,0),0)</f>
        <v>0</v>
      </c>
      <c r="N14" s="3">
        <f>IF(N$2&gt;$B$8,IF(person!N3&gt;(N$3+N$6*$B$9),(person!N3-N$3)/N$6,0),0)</f>
        <v>0</v>
      </c>
      <c r="O14" s="3">
        <f>IF(O$2&gt;$B$8,IF(person!O3&gt;(O$3+O$6*$B$9),(person!O3-O$3)/O$6,0),0)</f>
        <v>0</v>
      </c>
      <c r="P14" s="3">
        <f>IF(P$2&gt;$B$8,IF(person!P3&gt;(P$3+P$6*$B$9),(person!P3-P$3)/P$6,0),0)</f>
        <v>0</v>
      </c>
      <c r="Q14" s="3">
        <f>IF(Q$2&gt;$B$8,IF(person!Q3&gt;(Q$3+Q$6*$B$9),(person!Q3-Q$3)/Q$6,0),0)</f>
        <v>0</v>
      </c>
      <c r="R14" s="3">
        <f>IF(R$2&gt;$B$8,IF(person!R3&gt;(R$3+R$6*$B$9),(person!R3-R$3)/R$6,0),0)</f>
        <v>0</v>
      </c>
      <c r="S14" s="3">
        <f>IF(S$2&gt;$B$8,IF(person!S3&gt;(S$3+S$6*$B$9),(person!S3-S$3)/S$6,0),0)</f>
        <v>0</v>
      </c>
      <c r="T14" s="3">
        <f>IF(T$2&gt;$B$8,IF(person!T3&gt;(T$3+T$6*$B$9),(person!T3-T$3)/T$6,0),0)</f>
        <v>0</v>
      </c>
      <c r="U14" s="3">
        <f>IF(U$2&gt;$B$8,IF(person!U3&gt;(U$3+U$6*$B$9),(person!U3-U$3)/U$6,0),0)</f>
        <v>0</v>
      </c>
      <c r="V14" s="3">
        <f>IF(V$2&gt;$B$8,IF(person!V3&gt;(V$3+V$6*$B$9),(person!V3-V$3)/V$6,0),0)</f>
        <v>0</v>
      </c>
      <c r="W14" s="3">
        <f>IF(W$2&gt;$B$8,IF(person!W3&gt;(W$3+W$6*$B$9),(person!W3-W$3)/W$6,0),0)</f>
        <v>0</v>
      </c>
      <c r="X14" s="3">
        <f>IF(X$2&gt;$B$8,IF(person!X3&gt;(X$3+X$6*$B$9),(person!X3-X$3)/X$6,0),0)</f>
        <v>0</v>
      </c>
      <c r="Y14" s="3">
        <f>IF(Y$2&gt;$B$8,IF(person!Y3&gt;(Y$3+Y$6*$B$9),(person!Y3-Y$3)/Y$6,0),0)</f>
        <v>2.2248595461286991</v>
      </c>
      <c r="Z14" s="3">
        <f>IF(Z$2&gt;$B$8,IF(person!Z3&gt;(Z$3+Z$6*$B$9),(person!Z3-Z$3)/Z$6,0),0)</f>
        <v>0</v>
      </c>
      <c r="AA14" s="3">
        <f>IF(AA$2&gt;$B$8,IF(person!AA3&gt;(AA$3+AA$6*$B$9),(person!AA3-AA$3)/AA$6,0),0)</f>
        <v>0</v>
      </c>
      <c r="AB14" s="3">
        <f>IF(AB$2&gt;$B$8,IF(person!AB3&gt;(AB$3+AB$6*$B$9),(person!AB3-AB$3)/AB$6,0),0)</f>
        <v>0</v>
      </c>
      <c r="AC14" s="3">
        <f>IF(AC$2&gt;$B$8,IF(person!AC3&gt;(AC$3+AC$6*$B$9),(person!AC3-AC$3)/AC$6,0),0)</f>
        <v>0</v>
      </c>
      <c r="AD14" s="3">
        <f>IF(AD$2&gt;$B$8,IF(person!AD3&gt;(AD$3+AD$6*$B$9),(person!AD3-AD$3)/AD$6,0),0)</f>
        <v>0</v>
      </c>
      <c r="AE14" s="3">
        <f>IF(AE$2&gt;$B$8,IF(person!AE3&gt;(AE$3+AE$6*$B$9),(person!AE3-AE$3)/AE$6,0),0)</f>
        <v>0</v>
      </c>
      <c r="AF14" s="3">
        <f>IF(AF$2&gt;$B$8,IF(person!AF3&gt;(AF$3+AF$6*$B$9),(person!AF3-AF$3)/AF$6,0),0)</f>
        <v>0</v>
      </c>
      <c r="AG14" s="3">
        <f>IF(AG$2&gt;$B$8,IF(person!AG3&gt;(AG$3+AG$6*$B$9),(person!AG3-AG$3)/AG$6,0),0)</f>
        <v>0</v>
      </c>
      <c r="AH14" s="3">
        <f>IF(AH$2&gt;$B$8,IF(person!AH3&gt;(AH$3+AH$6*$B$9),(person!AH3-AH$3)/AH$6,0),0)</f>
        <v>0</v>
      </c>
      <c r="AI14" s="3">
        <f>IF(AI$2&gt;$B$8,IF(person!AI3&gt;(AI$3+AI$6*$B$9),(person!AI3-AI$3)/AI$6,0),0)</f>
        <v>0</v>
      </c>
      <c r="AJ14" s="3">
        <f>IF(AJ$2&gt;$B$8,IF(person!AJ3&gt;(AJ$3+AJ$6*$B$9),(person!AJ3-AJ$3)/AJ$6,0),0)</f>
        <v>0</v>
      </c>
      <c r="AK14" s="3">
        <f>IF(AK$2&gt;$B$8,IF(person!AK3&gt;(AK$3+AK$6*$B$9),(person!AK3-AK$3)/AK$6,0),0)</f>
        <v>0</v>
      </c>
      <c r="AL14" s="3">
        <f>IF(AL$2&gt;$B$8,IF(person!AL3&gt;(AL$3+AL$6*$B$9),(person!AL3-AL$3)/AL$6,0),0)</f>
        <v>0</v>
      </c>
      <c r="AM14" s="3">
        <f>IF(AM$2&gt;$B$8,IF(person!AM3&gt;(AM$3+AM$6*$B$9),(person!AM3-AM$3)/AM$6,0),0)</f>
        <v>0</v>
      </c>
      <c r="AN14" s="3">
        <f>IF(AN$2&gt;$B$8,IF(person!AN3&gt;(AN$3+AN$6*$B$9),(person!AN3-AN$3)/AN$6,0),0)</f>
        <v>0</v>
      </c>
      <c r="AO14" s="3">
        <f>IF(AO$2&gt;$B$8,IF(person!AO3&gt;(AO$3+AO$6*$B$9),(person!AO3-AO$3)/AO$6,0),0)</f>
        <v>0</v>
      </c>
      <c r="AP14" s="3">
        <f>IF(AP$2&gt;$B$8,IF(person!AP3&gt;(AP$3+AP$6*$B$9),(person!AP3-AP$3)/AP$6,0),0)</f>
        <v>0</v>
      </c>
      <c r="AQ14" s="3">
        <f>IF(AQ$2&gt;$B$8,IF(person!AQ3&gt;(AQ$3+AQ$6*$B$9),(person!AQ3-AQ$3)/AQ$6,0),0)</f>
        <v>0</v>
      </c>
      <c r="AR14" s="3">
        <f>IF(AR$2&gt;$B$8,IF(person!AR3&gt;(AR$3+AR$6*$B$9),(person!AR3-AR$3)/AR$6,0),0)</f>
        <v>0</v>
      </c>
      <c r="AS14" s="3">
        <f>IF(AS$2&gt;$B$8,IF(person!AS3&gt;(AS$3+AS$6*$B$9),(person!AS3-AS$3)/AS$6,0),0)</f>
        <v>0</v>
      </c>
      <c r="AT14" s="3">
        <f>IF(AT$2&gt;$B$8,IF(person!AT3&gt;(AT$3+AT$6*$B$9),(person!AT3-AT$3)/AT$6,0),0)</f>
        <v>0</v>
      </c>
      <c r="AU14" s="3">
        <f>IF(AU$2&gt;$B$8,IF(person!AU3&gt;(AU$3+AU$6*$B$9),(person!AU3-AU$3)/AU$6,0),0)</f>
        <v>0</v>
      </c>
      <c r="AV14" s="3">
        <f>IF(AV$2&gt;$B$8,IF(person!AV3&gt;(AV$3+AV$6*$B$9),(person!AV3-AV$3)/AV$6,0),0)</f>
        <v>0</v>
      </c>
      <c r="AW14" s="3">
        <f>IF(AW$2&gt;$B$8,IF(person!AW3&gt;(AW$3+AW$6*$B$9),(person!AW3-AW$3)/AW$6,0),0)</f>
        <v>0</v>
      </c>
      <c r="AX14" s="3">
        <f>IF(AX$2&gt;$B$8,IF(person!AX3&gt;(AX$3+AX$6*$B$9),(person!AX3-AX$3)/AX$6,0),0)</f>
        <v>0</v>
      </c>
      <c r="AY14" s="3">
        <f>IF(AY$2&gt;$B$8,IF(person!AY3&gt;(AY$3+AY$6*$B$9),(person!AY3-AY$3)/AY$6,0),0)</f>
        <v>0</v>
      </c>
      <c r="AZ14" s="3">
        <f>IF(AZ$2&gt;$B$8,IF(person!AZ3&gt;(AZ$3+AZ$6*$B$9),(person!AZ3-AZ$3)/AZ$6,0),0)</f>
        <v>0</v>
      </c>
      <c r="BA14" s="3">
        <f>IF(BA$2&gt;$B$8,IF(person!BA3&gt;(BA$3+BA$6*$B$9),(person!BA3-BA$3)/BA$6,0),0)</f>
        <v>0</v>
      </c>
      <c r="BB14" s="3">
        <f>IF(BB$2&gt;$B$8,IF(person!BB3&gt;(BB$3+BB$6*$B$9),(person!BB3-BB$3)/BB$6,0),0)</f>
        <v>0</v>
      </c>
      <c r="BC14" s="3">
        <f>IF(BC$2&gt;$B$8,IF(person!BC3&gt;(BC$3+BC$6*$B$9),(person!BC3-BC$3)/BC$6,0),0)</f>
        <v>0</v>
      </c>
      <c r="BD14" s="3">
        <f>IF(BD$2&gt;$B$8,IF(person!BD3&gt;(BD$3+BD$6*$B$9),(person!BD3-BD$3)/BD$6,0),0)</f>
        <v>0</v>
      </c>
      <c r="BE14" s="3">
        <f>IF(BE$2&gt;$B$8,IF(person!BE3&gt;(BE$3+BE$6*$B$9),(person!BE3-BE$3)/BE$6,0),0)</f>
        <v>0</v>
      </c>
      <c r="BF14" s="3">
        <f>IF(BF$2&gt;$B$8,IF(person!BF3&gt;(BF$3+BF$6*$B$9),(person!BF3-BF$3)/BF$6,0),0)</f>
        <v>0</v>
      </c>
      <c r="BG14" s="3">
        <f>IF(BG$2&gt;$B$8,IF(person!BG3&gt;(BG$3+BG$6*$B$9),(person!BG3-BG$3)/BG$6,0),0)</f>
        <v>0</v>
      </c>
      <c r="BH14" s="3">
        <f>IF(BH$2&gt;$B$8,IF(person!BH3&gt;(BH$3+BH$6*$B$9),(person!BH3-BH$3)/BH$6,0),0)</f>
        <v>0</v>
      </c>
      <c r="BI14" s="3">
        <f>IF(BI$2&gt;$B$8,IF(person!BI3&gt;(BI$3+BI$6*$B$9),(person!BI3-BI$3)/BI$6,0),0)</f>
        <v>0</v>
      </c>
      <c r="BJ14" s="3">
        <f>IF(BJ$2&gt;$B$8,IF(person!BJ3&gt;(BJ$3+BJ$6*$B$9),(person!BJ3-BJ$3)/BJ$6,0),0)</f>
        <v>0</v>
      </c>
      <c r="BK14" s="3">
        <f>IF(BK$2&gt;$B$8,IF(person!BK3&gt;(BK$3+BK$6*$B$9),(person!BK3-BK$3)/BK$6,0),0)</f>
        <v>0</v>
      </c>
      <c r="BL14" s="3">
        <f>IF(BL$2&gt;$B$8,IF(person!BL3&gt;(BL$3+BL$6*$B$9),(person!BL3-BL$3)/BL$6,0),0)</f>
        <v>0</v>
      </c>
      <c r="BM14" s="3">
        <f>IF(BM$2&gt;$B$8,IF(person!BM3&gt;(BM$3+BM$6*$B$9),(person!BM3-BM$3)/BM$6,0),0)</f>
        <v>0</v>
      </c>
      <c r="BN14" s="3">
        <f>IF(BN$2&gt;$B$8,IF(person!BN3&gt;(BN$3+BN$6*$B$9),(person!BN3-BN$3)/BN$6,0),0)</f>
        <v>0</v>
      </c>
      <c r="BO14" s="3">
        <f>IF(BO$2&gt;$B$8,IF(person!BO3&gt;(BO$3+BO$6*$B$9),(person!BO3-BO$3)/BO$6,0),0)</f>
        <v>0</v>
      </c>
      <c r="BP14" s="3">
        <f>IF(BP$2&gt;$B$8,IF(person!BP3&gt;(BP$3+BP$6*$B$9),(person!BP3-BP$3)/BP$6,0),0)</f>
        <v>0</v>
      </c>
      <c r="BQ14" s="3">
        <f>IF(BQ$2&gt;$B$8,IF(person!BQ3&gt;(BQ$3+BQ$6*$B$9),(person!BQ3-BQ$3)/BQ$6,0),0)</f>
        <v>0</v>
      </c>
      <c r="BR14" s="3">
        <f>IF(BR$2&gt;$B$8,IF(person!BR3&gt;(BR$3+BR$6*$B$9),(person!BR3-BR$3)/BR$6,0),0)</f>
        <v>0</v>
      </c>
      <c r="BS14" s="3">
        <f>IF(BS$2&gt;$B$8,IF(person!BS3&gt;(BS$3+BS$6*$B$9),(person!BS3-BS$3)/BS$6,0),0)</f>
        <v>0</v>
      </c>
      <c r="BT14" s="3">
        <f>IF(BT$2&gt;$B$8,IF(person!BT3&gt;(BT$3+BT$6*$B$9),(person!BT3-BT$3)/BT$6,0),0)</f>
        <v>0</v>
      </c>
      <c r="BU14" s="3">
        <f>IF(BU$2&gt;$B$8,IF(person!BU3&gt;(BU$3+BU$6*$B$9),(person!BU3-BU$3)/BU$6,0),0)</f>
        <v>0</v>
      </c>
      <c r="BV14" s="3">
        <f>IF(BV$2&gt;$B$8,IF(person!BV3&gt;(BV$3+BV$6*$B$9),(person!BV3-BV$3)/BV$6,0),0)</f>
        <v>0</v>
      </c>
      <c r="BW14" s="3">
        <f>IF(BW$2&gt;$B$8,IF(person!BW3&gt;(BW$3+BW$6*$B$9),(person!BW3-BW$3)/BW$6,0),0)</f>
        <v>0</v>
      </c>
      <c r="BX14" s="3">
        <f>IF(BX$2&gt;$B$8,IF(person!BX3&gt;(BX$3+BX$6*$B$9),(person!BX3-BX$3)/BX$6,0),0)</f>
        <v>0</v>
      </c>
      <c r="BY14" s="3">
        <f>IF(BY$2&gt;$B$8,IF(person!BY3&gt;(BY$3+BY$6*$B$9),(person!BY3-BY$3)/BY$6,0),0)</f>
        <v>0</v>
      </c>
      <c r="BZ14" s="3">
        <f>IF(BZ$2&gt;$B$8,IF(person!BZ3&gt;(BZ$3+BZ$6*$B$9),(person!BZ3-BZ$3)/BZ$6,0),0)</f>
        <v>0</v>
      </c>
      <c r="CA14" s="3">
        <f>IF(CA$2&gt;$B$8,IF(person!CA3&gt;(CA$3+CA$6*$B$9),(person!CA3-CA$3)/CA$6,0),0)</f>
        <v>0</v>
      </c>
      <c r="CB14" s="3">
        <f>IF(CB$2&gt;$B$8,IF(person!CB3&gt;(CB$3+CB$6*$B$9),(person!CB3-CB$3)/CB$6,0),0)</f>
        <v>0</v>
      </c>
      <c r="CC14" s="3">
        <f>IF(CC$2&gt;$B$8,IF(person!CC3&gt;(CC$3+CC$6*$B$9),(person!CC3-CC$3)/CC$6,0),0)</f>
        <v>0</v>
      </c>
      <c r="CD14" s="3">
        <f>IF(CD$2&gt;$B$8,IF(person!CD3&gt;(CD$3+CD$6*$B$9),(person!CD3-CD$3)/CD$6,0),0)</f>
        <v>2.2345358992263935</v>
      </c>
      <c r="CE14" s="3">
        <f>IF(CE$2&gt;$B$8,IF(person!CE3&gt;(CE$3+CE$6*$B$9),(person!CE3-CE$3)/CE$6,0),0)</f>
        <v>2.2372302757559623</v>
      </c>
      <c r="CF14" s="3">
        <f>IF(CF$2&gt;$B$8,IF(person!CF3&gt;(CF$3+CF$6*$B$9),(person!CF3-CF$3)/CF$6,0),0)</f>
        <v>0</v>
      </c>
      <c r="CG14" s="3">
        <f>IF(CG$2&gt;$B$8,IF(person!CG3&gt;(CG$3+CG$6*$B$9),(person!CG3-CG$3)/CG$6,0),0)</f>
        <v>0</v>
      </c>
      <c r="CH14" s="3">
        <f>IF(CH$2&gt;$B$8,IF(person!CH3&gt;(CH$3+CH$6*$B$9),(person!CH3-CH$3)/CH$6,0),0)</f>
        <v>0</v>
      </c>
      <c r="CI14" s="3">
        <f>IF(CI$2&gt;$B$8,IF(person!CI3&gt;(CI$3+CI$6*$B$9),(person!CI3-CI$3)/CI$6,0),0)</f>
        <v>0</v>
      </c>
      <c r="CJ14" s="3">
        <f>IF(CJ$2&gt;$B$8,IF(person!CJ3&gt;(CJ$3+CJ$6*$B$9),(person!CJ3-CJ$3)/CJ$6,0),0)</f>
        <v>0</v>
      </c>
    </row>
    <row r="15" spans="1:88" s="1" customFormat="1" ht="17" x14ac:dyDescent="0.25">
      <c r="A15" s="4" t="str">
        <f>person!A4</f>
        <v>Tuesday</v>
      </c>
      <c r="B15" s="3">
        <f>IF(B$2&gt;$B$8,IF(person!B4&gt;(B$3+B$6*$B$9),(person!B4-B$3)/B$6,0),0)</f>
        <v>0</v>
      </c>
      <c r="C15" s="3">
        <f>IF(C$2&gt;$B$8,IF(person!C4&gt;(C$3+C$6*$B$9),(person!C4-C$3)/C$6,0),0)</f>
        <v>0</v>
      </c>
      <c r="D15" s="3">
        <f>IF(D$2&gt;$B$8,IF(person!D4&gt;(D$3+D$6*$B$9),(person!D4-D$3)/D$6,0),0)</f>
        <v>0</v>
      </c>
      <c r="E15" s="3">
        <f>IF(E$2&gt;$B$8,IF(person!E4&gt;(E$3+E$6*$B$9),(person!E4-E$3)/E$6,0),0)</f>
        <v>0</v>
      </c>
      <c r="F15" s="3">
        <f>IF(F$2&gt;$B$8,IF(person!F4&gt;(F$3+F$6*$B$9),(person!F4-F$3)/F$6,0),0)</f>
        <v>0</v>
      </c>
      <c r="G15" s="3">
        <f>IF(G$2&gt;$B$8,IF(person!G4&gt;(G$3+G$6*$B$9),(person!G4-G$3)/G$6,0),0)</f>
        <v>0</v>
      </c>
      <c r="H15" s="3">
        <f>IF(H$2&gt;$B$8,IF(person!H4&gt;(H$3+H$6*$B$9),(person!H4-H$3)/H$6,0),0)</f>
        <v>0</v>
      </c>
      <c r="I15" s="3">
        <f>IF(I$2&gt;$B$8,IF(person!I4&gt;(I$3+I$6*$B$9),(person!I4-I$3)/I$6,0),0)</f>
        <v>0</v>
      </c>
      <c r="J15" s="3">
        <f>IF(J$2&gt;$B$8,IF(person!J4&gt;(J$3+J$6*$B$9),(person!J4-J$3)/J$6,0),0)</f>
        <v>0</v>
      </c>
      <c r="K15" s="3">
        <f>IF(K$2&gt;$B$8,IF(person!K4&gt;(K$3+K$6*$B$9),(person!K4-K$3)/K$6,0),0)</f>
        <v>0</v>
      </c>
      <c r="L15" s="3">
        <f>IF(L$2&gt;$B$8,IF(person!L4&gt;(L$3+L$6*$B$9),(person!L4-L$3)/L$6,0),0)</f>
        <v>0</v>
      </c>
      <c r="M15" s="3">
        <f>IF(M$2&gt;$B$8,IF(person!M4&gt;(M$3+M$6*$B$9),(person!M4-M$3)/M$6,0),0)</f>
        <v>0</v>
      </c>
      <c r="N15" s="3">
        <f>IF(N$2&gt;$B$8,IF(person!N4&gt;(N$3+N$6*$B$9),(person!N4-N$3)/N$6,0),0)</f>
        <v>0</v>
      </c>
      <c r="O15" s="3">
        <f>IF(O$2&gt;$B$8,IF(person!O4&gt;(O$3+O$6*$B$9),(person!O4-O$3)/O$6,0),0)</f>
        <v>0</v>
      </c>
      <c r="P15" s="3">
        <f>IF(P$2&gt;$B$8,IF(person!P4&gt;(P$3+P$6*$B$9),(person!P4-P$3)/P$6,0),0)</f>
        <v>0</v>
      </c>
      <c r="Q15" s="3">
        <f>IF(Q$2&gt;$B$8,IF(person!Q4&gt;(Q$3+Q$6*$B$9),(person!Q4-Q$3)/Q$6,0),0)</f>
        <v>0</v>
      </c>
      <c r="R15" s="3">
        <f>IF(R$2&gt;$B$8,IF(person!R4&gt;(R$3+R$6*$B$9),(person!R4-R$3)/R$6,0),0)</f>
        <v>0</v>
      </c>
      <c r="S15" s="3">
        <f>IF(S$2&gt;$B$8,IF(person!S4&gt;(S$3+S$6*$B$9),(person!S4-S$3)/S$6,0),0)</f>
        <v>0</v>
      </c>
      <c r="T15" s="3">
        <f>IF(T$2&gt;$B$8,IF(person!T4&gt;(T$3+T$6*$B$9),(person!T4-T$3)/T$6,0),0)</f>
        <v>0</v>
      </c>
      <c r="U15" s="3">
        <f>IF(U$2&gt;$B$8,IF(person!U4&gt;(U$3+U$6*$B$9),(person!U4-U$3)/U$6,0),0)</f>
        <v>0</v>
      </c>
      <c r="V15" s="3">
        <f>IF(V$2&gt;$B$8,IF(person!V4&gt;(V$3+V$6*$B$9),(person!V4-V$3)/V$6,0),0)</f>
        <v>0</v>
      </c>
      <c r="W15" s="3">
        <f>IF(W$2&gt;$B$8,IF(person!W4&gt;(W$3+W$6*$B$9),(person!W4-W$3)/W$6,0),0)</f>
        <v>0</v>
      </c>
      <c r="X15" s="3">
        <f>IF(X$2&gt;$B$8,IF(person!X4&gt;(X$3+X$6*$B$9),(person!X4-X$3)/X$6,0),0)</f>
        <v>0</v>
      </c>
      <c r="Y15" s="3">
        <f>IF(Y$2&gt;$B$8,IF(person!Y4&gt;(Y$3+Y$6*$B$9),(person!Y4-Y$3)/Y$6,0),0)</f>
        <v>0</v>
      </c>
      <c r="Z15" s="3">
        <f>IF(Z$2&gt;$B$8,IF(person!Z4&gt;(Z$3+Z$6*$B$9),(person!Z4-Z$3)/Z$6,0),0)</f>
        <v>2.3340555978769193</v>
      </c>
      <c r="AA15" s="3">
        <f>IF(AA$2&gt;$B$8,IF(person!AA4&gt;(AA$3+AA$6*$B$9),(person!AA4-AA$3)/AA$6,0),0)</f>
        <v>0</v>
      </c>
      <c r="AB15" s="3">
        <f>IF(AB$2&gt;$B$8,IF(person!AB4&gt;(AB$3+AB$6*$B$9),(person!AB4-AB$3)/AB$6,0),0)</f>
        <v>0</v>
      </c>
      <c r="AC15" s="3">
        <f>IF(AC$2&gt;$B$8,IF(person!AC4&gt;(AC$3+AC$6*$B$9),(person!AC4-AC$3)/AC$6,0),0)</f>
        <v>0</v>
      </c>
      <c r="AD15" s="3">
        <f>IF(AD$2&gt;$B$8,IF(person!AD4&gt;(AD$3+AD$6*$B$9),(person!AD4-AD$3)/AD$6,0),0)</f>
        <v>0</v>
      </c>
      <c r="AE15" s="3">
        <f>IF(AE$2&gt;$B$8,IF(person!AE4&gt;(AE$3+AE$6*$B$9),(person!AE4-AE$3)/AE$6,0),0)</f>
        <v>0</v>
      </c>
      <c r="AF15" s="3">
        <f>IF(AF$2&gt;$B$8,IF(person!AF4&gt;(AF$3+AF$6*$B$9),(person!AF4-AF$3)/AF$6,0),0)</f>
        <v>0</v>
      </c>
      <c r="AG15" s="3">
        <f>IF(AG$2&gt;$B$8,IF(person!AG4&gt;(AG$3+AG$6*$B$9),(person!AG4-AG$3)/AG$6,0),0)</f>
        <v>0</v>
      </c>
      <c r="AH15" s="3">
        <f>IF(AH$2&gt;$B$8,IF(person!AH4&gt;(AH$3+AH$6*$B$9),(person!AH4-AH$3)/AH$6,0),0)</f>
        <v>0</v>
      </c>
      <c r="AI15" s="3">
        <f>IF(AI$2&gt;$B$8,IF(person!AI4&gt;(AI$3+AI$6*$B$9),(person!AI4-AI$3)/AI$6,0),0)</f>
        <v>0</v>
      </c>
      <c r="AJ15" s="3">
        <f>IF(AJ$2&gt;$B$8,IF(person!AJ4&gt;(AJ$3+AJ$6*$B$9),(person!AJ4-AJ$3)/AJ$6,0),0)</f>
        <v>0</v>
      </c>
      <c r="AK15" s="3">
        <f>IF(AK$2&gt;$B$8,IF(person!AK4&gt;(AK$3+AK$6*$B$9),(person!AK4-AK$3)/AK$6,0),0)</f>
        <v>0</v>
      </c>
      <c r="AL15" s="3">
        <f>IF(AL$2&gt;$B$8,IF(person!AL4&gt;(AL$3+AL$6*$B$9),(person!AL4-AL$3)/AL$6,0),0)</f>
        <v>0</v>
      </c>
      <c r="AM15" s="3">
        <f>IF(AM$2&gt;$B$8,IF(person!AM4&gt;(AM$3+AM$6*$B$9),(person!AM4-AM$3)/AM$6,0),0)</f>
        <v>0</v>
      </c>
      <c r="AN15" s="3">
        <f>IF(AN$2&gt;$B$8,IF(person!AN4&gt;(AN$3+AN$6*$B$9),(person!AN4-AN$3)/AN$6,0),0)</f>
        <v>0</v>
      </c>
      <c r="AO15" s="3">
        <f>IF(AO$2&gt;$B$8,IF(person!AO4&gt;(AO$3+AO$6*$B$9),(person!AO4-AO$3)/AO$6,0),0)</f>
        <v>0</v>
      </c>
      <c r="AP15" s="3">
        <f>IF(AP$2&gt;$B$8,IF(person!AP4&gt;(AP$3+AP$6*$B$9),(person!AP4-AP$3)/AP$6,0),0)</f>
        <v>0</v>
      </c>
      <c r="AQ15" s="3">
        <f>IF(AQ$2&gt;$B$8,IF(person!AQ4&gt;(AQ$3+AQ$6*$B$9),(person!AQ4-AQ$3)/AQ$6,0),0)</f>
        <v>1.8179536647887733</v>
      </c>
      <c r="AR15" s="3">
        <f>IF(AR$2&gt;$B$8,IF(person!AR4&gt;(AR$3+AR$6*$B$9),(person!AR4-AR$3)/AR$6,0),0)</f>
        <v>0</v>
      </c>
      <c r="AS15" s="3">
        <f>IF(AS$2&gt;$B$8,IF(person!AS4&gt;(AS$3+AS$6*$B$9),(person!AS4-AS$3)/AS$6,0),0)</f>
        <v>0</v>
      </c>
      <c r="AT15" s="3">
        <f>IF(AT$2&gt;$B$8,IF(person!AT4&gt;(AT$3+AT$6*$B$9),(person!AT4-AT$3)/AT$6,0),0)</f>
        <v>0</v>
      </c>
      <c r="AU15" s="3">
        <f>IF(AU$2&gt;$B$8,IF(person!AU4&gt;(AU$3+AU$6*$B$9),(person!AU4-AU$3)/AU$6,0),0)</f>
        <v>0</v>
      </c>
      <c r="AV15" s="3">
        <f>IF(AV$2&gt;$B$8,IF(person!AV4&gt;(AV$3+AV$6*$B$9),(person!AV4-AV$3)/AV$6,0),0)</f>
        <v>0</v>
      </c>
      <c r="AW15" s="3">
        <f>IF(AW$2&gt;$B$8,IF(person!AW4&gt;(AW$3+AW$6*$B$9),(person!AW4-AW$3)/AW$6,0),0)</f>
        <v>0</v>
      </c>
      <c r="AX15" s="3">
        <f>IF(AX$2&gt;$B$8,IF(person!AX4&gt;(AX$3+AX$6*$B$9),(person!AX4-AX$3)/AX$6,0),0)</f>
        <v>0</v>
      </c>
      <c r="AY15" s="3">
        <f>IF(AY$2&gt;$B$8,IF(person!AY4&gt;(AY$3+AY$6*$B$9),(person!AY4-AY$3)/AY$6,0),0)</f>
        <v>0</v>
      </c>
      <c r="AZ15" s="3">
        <f>IF(AZ$2&gt;$B$8,IF(person!AZ4&gt;(AZ$3+AZ$6*$B$9),(person!AZ4-AZ$3)/AZ$6,0),0)</f>
        <v>0</v>
      </c>
      <c r="BA15" s="3">
        <f>IF(BA$2&gt;$B$8,IF(person!BA4&gt;(BA$3+BA$6*$B$9),(person!BA4-BA$3)/BA$6,0),0)</f>
        <v>0</v>
      </c>
      <c r="BB15" s="3">
        <f>IF(BB$2&gt;$B$8,IF(person!BB4&gt;(BB$3+BB$6*$B$9),(person!BB4-BB$3)/BB$6,0),0)</f>
        <v>0</v>
      </c>
      <c r="BC15" s="3">
        <f>IF(BC$2&gt;$B$8,IF(person!BC4&gt;(BC$3+BC$6*$B$9),(person!BC4-BC$3)/BC$6,0),0)</f>
        <v>0</v>
      </c>
      <c r="BD15" s="3">
        <f>IF(BD$2&gt;$B$8,IF(person!BD4&gt;(BD$3+BD$6*$B$9),(person!BD4-BD$3)/BD$6,0),0)</f>
        <v>0</v>
      </c>
      <c r="BE15" s="3">
        <f>IF(BE$2&gt;$B$8,IF(person!BE4&gt;(BE$3+BE$6*$B$9),(person!BE4-BE$3)/BE$6,0),0)</f>
        <v>0</v>
      </c>
      <c r="BF15" s="3">
        <f>IF(BF$2&gt;$B$8,IF(person!BF4&gt;(BF$3+BF$6*$B$9),(person!BF4-BF$3)/BF$6,0),0)</f>
        <v>0</v>
      </c>
      <c r="BG15" s="3">
        <f>IF(BG$2&gt;$B$8,IF(person!BG4&gt;(BG$3+BG$6*$B$9),(person!BG4-BG$3)/BG$6,0),0)</f>
        <v>0</v>
      </c>
      <c r="BH15" s="3">
        <f>IF(BH$2&gt;$B$8,IF(person!BH4&gt;(BH$3+BH$6*$B$9),(person!BH4-BH$3)/BH$6,0),0)</f>
        <v>0</v>
      </c>
      <c r="BI15" s="3">
        <f>IF(BI$2&gt;$B$8,IF(person!BI4&gt;(BI$3+BI$6*$B$9),(person!BI4-BI$3)/BI$6,0),0)</f>
        <v>0</v>
      </c>
      <c r="BJ15" s="3">
        <f>IF(BJ$2&gt;$B$8,IF(person!BJ4&gt;(BJ$3+BJ$6*$B$9),(person!BJ4-BJ$3)/BJ$6,0),0)</f>
        <v>0</v>
      </c>
      <c r="BK15" s="3">
        <f>IF(BK$2&gt;$B$8,IF(person!BK4&gt;(BK$3+BK$6*$B$9),(person!BK4-BK$3)/BK$6,0),0)</f>
        <v>0</v>
      </c>
      <c r="BL15" s="3">
        <f>IF(BL$2&gt;$B$8,IF(person!BL4&gt;(BL$3+BL$6*$B$9),(person!BL4-BL$3)/BL$6,0),0)</f>
        <v>0</v>
      </c>
      <c r="BM15" s="3">
        <f>IF(BM$2&gt;$B$8,IF(person!BM4&gt;(BM$3+BM$6*$B$9),(person!BM4-BM$3)/BM$6,0),0)</f>
        <v>0</v>
      </c>
      <c r="BN15" s="3">
        <f>IF(BN$2&gt;$B$8,IF(person!BN4&gt;(BN$3+BN$6*$B$9),(person!BN4-BN$3)/BN$6,0),0)</f>
        <v>1.6183263484142101</v>
      </c>
      <c r="BO15" s="3">
        <f>IF(BO$2&gt;$B$8,IF(person!BO4&gt;(BO$3+BO$6*$B$9),(person!BO4-BO$3)/BO$6,0),0)</f>
        <v>0</v>
      </c>
      <c r="BP15" s="3">
        <f>IF(BP$2&gt;$B$8,IF(person!BP4&gt;(BP$3+BP$6*$B$9),(person!BP4-BP$3)/BP$6,0),0)</f>
        <v>1.8140742500282021</v>
      </c>
      <c r="BQ15" s="3">
        <f>IF(BQ$2&gt;$B$8,IF(person!BQ4&gt;(BQ$3+BQ$6*$B$9),(person!BQ4-BQ$3)/BQ$6,0),0)</f>
        <v>1.7725851645402255</v>
      </c>
      <c r="BR15" s="3">
        <f>IF(BR$2&gt;$B$8,IF(person!BR4&gt;(BR$3+BR$6*$B$9),(person!BR4-BR$3)/BR$6,0),0)</f>
        <v>0</v>
      </c>
      <c r="BS15" s="3">
        <f>IF(BS$2&gt;$B$8,IF(person!BS4&gt;(BS$3+BS$6*$B$9),(person!BS4-BS$3)/BS$6,0),0)</f>
        <v>2.1098356925638471</v>
      </c>
      <c r="BT15" s="3">
        <f>IF(BT$2&gt;$B$8,IF(person!BT4&gt;(BT$3+BT$6*$B$9),(person!BT4-BT$3)/BT$6,0),0)</f>
        <v>0</v>
      </c>
      <c r="BU15" s="3">
        <f>IF(BU$2&gt;$B$8,IF(person!BU4&gt;(BU$3+BU$6*$B$9),(person!BU4-BU$3)/BU$6,0),0)</f>
        <v>2.1275139927797619</v>
      </c>
      <c r="BV15" s="3">
        <f>IF(BV$2&gt;$B$8,IF(person!BV4&gt;(BV$3+BV$6*$B$9),(person!BV4-BV$3)/BV$6,0),0)</f>
        <v>0</v>
      </c>
      <c r="BW15" s="3">
        <f>IF(BW$2&gt;$B$8,IF(person!BW4&gt;(BW$3+BW$6*$B$9),(person!BW4-BW$3)/BW$6,0),0)</f>
        <v>0</v>
      </c>
      <c r="BX15" s="3">
        <f>IF(BX$2&gt;$B$8,IF(person!BX4&gt;(BX$3+BX$6*$B$9),(person!BX4-BX$3)/BX$6,0),0)</f>
        <v>0</v>
      </c>
      <c r="BY15" s="3">
        <f>IF(BY$2&gt;$B$8,IF(person!BY4&gt;(BY$3+BY$6*$B$9),(person!BY4-BY$3)/BY$6,0),0)</f>
        <v>0</v>
      </c>
      <c r="BZ15" s="3">
        <f>IF(BZ$2&gt;$B$8,IF(person!BZ4&gt;(BZ$3+BZ$6*$B$9),(person!BZ4-BZ$3)/BZ$6,0),0)</f>
        <v>0</v>
      </c>
      <c r="CA15" s="3">
        <f>IF(CA$2&gt;$B$8,IF(person!CA4&gt;(CA$3+CA$6*$B$9),(person!CA4-CA$3)/CA$6,0),0)</f>
        <v>0</v>
      </c>
      <c r="CB15" s="3">
        <f>IF(CB$2&gt;$B$8,IF(person!CB4&gt;(CB$3+CB$6*$B$9),(person!CB4-CB$3)/CB$6,0),0)</f>
        <v>0</v>
      </c>
      <c r="CC15" s="3">
        <f>IF(CC$2&gt;$B$8,IF(person!CC4&gt;(CC$3+CC$6*$B$9),(person!CC4-CC$3)/CC$6,0),0)</f>
        <v>1.8019963960108121</v>
      </c>
      <c r="CD15" s="3">
        <f>IF(CD$2&gt;$B$8,IF(person!CD4&gt;(CD$3+CD$6*$B$9),(person!CD4-CD$3)/CD$6,0),0)</f>
        <v>0</v>
      </c>
      <c r="CE15" s="3">
        <f>IF(CE$2&gt;$B$8,IF(person!CE4&gt;(CE$3+CE$6*$B$9),(person!CE4-CE$3)/CE$6,0),0)</f>
        <v>0</v>
      </c>
      <c r="CF15" s="3">
        <f>IF(CF$2&gt;$B$8,IF(person!CF4&gt;(CF$3+CF$6*$B$9),(person!CF4-CF$3)/CF$6,0),0)</f>
        <v>0</v>
      </c>
      <c r="CG15" s="3">
        <f>IF(CG$2&gt;$B$8,IF(person!CG4&gt;(CG$3+CG$6*$B$9),(person!CG4-CG$3)/CG$6,0),0)</f>
        <v>2.3931721056523969</v>
      </c>
      <c r="CH15" s="3">
        <f>IF(CH$2&gt;$B$8,IF(person!CH4&gt;(CH$3+CH$6*$B$9),(person!CH4-CH$3)/CH$6,0),0)</f>
        <v>0</v>
      </c>
      <c r="CI15" s="3">
        <f>IF(CI$2&gt;$B$8,IF(person!CI4&gt;(CI$3+CI$6*$B$9),(person!CI4-CI$3)/CI$6,0),0)</f>
        <v>0</v>
      </c>
      <c r="CJ15" s="3">
        <f>IF(CJ$2&gt;$B$8,IF(person!CJ4&gt;(CJ$3+CJ$6*$B$9),(person!CJ4-CJ$3)/CJ$6,0),0)</f>
        <v>0</v>
      </c>
    </row>
    <row r="16" spans="1:88" s="1" customFormat="1" ht="17" x14ac:dyDescent="0.25">
      <c r="A16" s="4" t="str">
        <f>person!A5</f>
        <v>Wednesday</v>
      </c>
      <c r="B16" s="3">
        <f>IF(B$2&gt;$B$8,IF(person!B5&gt;(B$3+B$6*$B$9),(person!B5-B$3)/B$6,0),0)</f>
        <v>0</v>
      </c>
      <c r="C16" s="3">
        <f>IF(C$2&gt;$B$8,IF(person!C5&gt;(C$3+C$6*$B$9),(person!C5-C$3)/C$6,0),0)</f>
        <v>0</v>
      </c>
      <c r="D16" s="3">
        <f>IF(D$2&gt;$B$8,IF(person!D5&gt;(D$3+D$6*$B$9),(person!D5-D$3)/D$6,0),0)</f>
        <v>0</v>
      </c>
      <c r="E16" s="3">
        <f>IF(E$2&gt;$B$8,IF(person!E5&gt;(E$3+E$6*$B$9),(person!E5-E$3)/E$6,0),0)</f>
        <v>0</v>
      </c>
      <c r="F16" s="3">
        <f>IF(F$2&gt;$B$8,IF(person!F5&gt;(F$3+F$6*$B$9),(person!F5-F$3)/F$6,0),0)</f>
        <v>0</v>
      </c>
      <c r="G16" s="3">
        <f>IF(G$2&gt;$B$8,IF(person!G5&gt;(G$3+G$6*$B$9),(person!G5-G$3)/G$6,0),0)</f>
        <v>0</v>
      </c>
      <c r="H16" s="3">
        <f>IF(H$2&gt;$B$8,IF(person!H5&gt;(H$3+H$6*$B$9),(person!H5-H$3)/H$6,0),0)</f>
        <v>0</v>
      </c>
      <c r="I16" s="3">
        <f>IF(I$2&gt;$B$8,IF(person!I5&gt;(I$3+I$6*$B$9),(person!I5-I$3)/I$6,0),0)</f>
        <v>0</v>
      </c>
      <c r="J16" s="3">
        <f>IF(J$2&gt;$B$8,IF(person!J5&gt;(J$3+J$6*$B$9),(person!J5-J$3)/J$6,0),0)</f>
        <v>0</v>
      </c>
      <c r="K16" s="3">
        <f>IF(K$2&gt;$B$8,IF(person!K5&gt;(K$3+K$6*$B$9),(person!K5-K$3)/K$6,0),0)</f>
        <v>0</v>
      </c>
      <c r="L16" s="3">
        <f>IF(L$2&gt;$B$8,IF(person!L5&gt;(L$3+L$6*$B$9),(person!L5-L$3)/L$6,0),0)</f>
        <v>0</v>
      </c>
      <c r="M16" s="3">
        <f>IF(M$2&gt;$B$8,IF(person!M5&gt;(M$3+M$6*$B$9),(person!M5-M$3)/M$6,0),0)</f>
        <v>0</v>
      </c>
      <c r="N16" s="3">
        <f>IF(N$2&gt;$B$8,IF(person!N5&gt;(N$3+N$6*$B$9),(person!N5-N$3)/N$6,0),0)</f>
        <v>0</v>
      </c>
      <c r="O16" s="3">
        <f>IF(O$2&gt;$B$8,IF(person!O5&gt;(O$3+O$6*$B$9),(person!O5-O$3)/O$6,0),0)</f>
        <v>0</v>
      </c>
      <c r="P16" s="3">
        <f>IF(P$2&gt;$B$8,IF(person!P5&gt;(P$3+P$6*$B$9),(person!P5-P$3)/P$6,0),0)</f>
        <v>0</v>
      </c>
      <c r="Q16" s="3">
        <f>IF(Q$2&gt;$B$8,IF(person!Q5&gt;(Q$3+Q$6*$B$9),(person!Q5-Q$3)/Q$6,0),0)</f>
        <v>0</v>
      </c>
      <c r="R16" s="3">
        <f>IF(R$2&gt;$B$8,IF(person!R5&gt;(R$3+R$6*$B$9),(person!R5-R$3)/R$6,0),0)</f>
        <v>0</v>
      </c>
      <c r="S16" s="3">
        <f>IF(S$2&gt;$B$8,IF(person!S5&gt;(S$3+S$6*$B$9),(person!S5-S$3)/S$6,0),0)</f>
        <v>0</v>
      </c>
      <c r="T16" s="3">
        <f>IF(T$2&gt;$B$8,IF(person!T5&gt;(T$3+T$6*$B$9),(person!T5-T$3)/T$6,0),0)</f>
        <v>1.6371154689952476</v>
      </c>
      <c r="U16" s="3">
        <f>IF(U$2&gt;$B$8,IF(person!U5&gt;(U$3+U$6*$B$9),(person!U5-U$3)/U$6,0),0)</f>
        <v>1.7052025048218855</v>
      </c>
      <c r="V16" s="3">
        <f>IF(V$2&gt;$B$8,IF(person!V5&gt;(V$3+V$6*$B$9),(person!V5-V$3)/V$6,0),0)</f>
        <v>0</v>
      </c>
      <c r="W16" s="3">
        <f>IF(W$2&gt;$B$8,IF(person!W5&gt;(W$3+W$6*$B$9),(person!W5-W$3)/W$6,0),0)</f>
        <v>0</v>
      </c>
      <c r="X16" s="3">
        <f>IF(X$2&gt;$B$8,IF(person!X5&gt;(X$3+X$6*$B$9),(person!X5-X$3)/X$6,0),0)</f>
        <v>0</v>
      </c>
      <c r="Y16" s="3">
        <f>IF(Y$2&gt;$B$8,IF(person!Y5&gt;(Y$3+Y$6*$B$9),(person!Y5-Y$3)/Y$6,0),0)</f>
        <v>0</v>
      </c>
      <c r="Z16" s="3">
        <f>IF(Z$2&gt;$B$8,IF(person!Z5&gt;(Z$3+Z$6*$B$9),(person!Z5-Z$3)/Z$6,0),0)</f>
        <v>0</v>
      </c>
      <c r="AA16" s="3">
        <f>IF(AA$2&gt;$B$8,IF(person!AA5&gt;(AA$3+AA$6*$B$9),(person!AA5-AA$3)/AA$6,0),0)</f>
        <v>0</v>
      </c>
      <c r="AB16" s="3">
        <f>IF(AB$2&gt;$B$8,IF(person!AB5&gt;(AB$3+AB$6*$B$9),(person!AB5-AB$3)/AB$6,0),0)</f>
        <v>0</v>
      </c>
      <c r="AC16" s="3">
        <f>IF(AC$2&gt;$B$8,IF(person!AC5&gt;(AC$3+AC$6*$B$9),(person!AC5-AC$3)/AC$6,0),0)</f>
        <v>1.7895597331359292</v>
      </c>
      <c r="AD16" s="3">
        <f>IF(AD$2&gt;$B$8,IF(person!AD5&gt;(AD$3+AD$6*$B$9),(person!AD5-AD$3)/AD$6,0),0)</f>
        <v>2.231565851147483</v>
      </c>
      <c r="AE16" s="3">
        <f>IF(AE$2&gt;$B$8,IF(person!AE5&gt;(AE$3+AE$6*$B$9),(person!AE5-AE$3)/AE$6,0),0)</f>
        <v>0</v>
      </c>
      <c r="AF16" s="3">
        <f>IF(AF$2&gt;$B$8,IF(person!AF5&gt;(AF$3+AF$6*$B$9),(person!AF5-AF$3)/AF$6,0),0)</f>
        <v>0</v>
      </c>
      <c r="AG16" s="3">
        <f>IF(AG$2&gt;$B$8,IF(person!AG5&gt;(AG$3+AG$6*$B$9),(person!AG5-AG$3)/AG$6,0),0)</f>
        <v>0</v>
      </c>
      <c r="AH16" s="3">
        <f>IF(AH$2&gt;$B$8,IF(person!AH5&gt;(AH$3+AH$6*$B$9),(person!AH5-AH$3)/AH$6,0),0)</f>
        <v>0</v>
      </c>
      <c r="AI16" s="3">
        <f>IF(AI$2&gt;$B$8,IF(person!AI5&gt;(AI$3+AI$6*$B$9),(person!AI5-AI$3)/AI$6,0),0)</f>
        <v>0</v>
      </c>
      <c r="AJ16" s="3">
        <f>IF(AJ$2&gt;$B$8,IF(person!AJ5&gt;(AJ$3+AJ$6*$B$9),(person!AJ5-AJ$3)/AJ$6,0),0)</f>
        <v>0</v>
      </c>
      <c r="AK16" s="3">
        <f>IF(AK$2&gt;$B$8,IF(person!AK5&gt;(AK$3+AK$6*$B$9),(person!AK5-AK$3)/AK$6,0),0)</f>
        <v>0</v>
      </c>
      <c r="AL16" s="3">
        <f>IF(AL$2&gt;$B$8,IF(person!AL5&gt;(AL$3+AL$6*$B$9),(person!AL5-AL$3)/AL$6,0),0)</f>
        <v>0</v>
      </c>
      <c r="AM16" s="3">
        <f>IF(AM$2&gt;$B$8,IF(person!AM5&gt;(AM$3+AM$6*$B$9),(person!AM5-AM$3)/AM$6,0),0)</f>
        <v>0</v>
      </c>
      <c r="AN16" s="3">
        <f>IF(AN$2&gt;$B$8,IF(person!AN5&gt;(AN$3+AN$6*$B$9),(person!AN5-AN$3)/AN$6,0),0)</f>
        <v>1.8815445225159544</v>
      </c>
      <c r="AO16" s="3">
        <f>IF(AO$2&gt;$B$8,IF(person!AO5&gt;(AO$3+AO$6*$B$9),(person!AO5-AO$3)/AO$6,0),0)</f>
        <v>0</v>
      </c>
      <c r="AP16" s="3">
        <f>IF(AP$2&gt;$B$8,IF(person!AP5&gt;(AP$3+AP$6*$B$9),(person!AP5-AP$3)/AP$6,0),0)</f>
        <v>1.9075523533736221</v>
      </c>
      <c r="AQ16" s="3">
        <f>IF(AQ$2&gt;$B$8,IF(person!AQ5&gt;(AQ$3+AQ$6*$B$9),(person!AQ5-AQ$3)/AQ$6,0),0)</f>
        <v>0</v>
      </c>
      <c r="AR16" s="3">
        <f>IF(AR$2&gt;$B$8,IF(person!AR5&gt;(AR$3+AR$6*$B$9),(person!AR5-AR$3)/AR$6,0),0)</f>
        <v>0</v>
      </c>
      <c r="AS16" s="3">
        <f>IF(AS$2&gt;$B$8,IF(person!AS5&gt;(AS$3+AS$6*$B$9),(person!AS5-AS$3)/AS$6,0),0)</f>
        <v>0</v>
      </c>
      <c r="AT16" s="3">
        <f>IF(AT$2&gt;$B$8,IF(person!AT5&gt;(AT$3+AT$6*$B$9),(person!AT5-AT$3)/AT$6,0),0)</f>
        <v>0</v>
      </c>
      <c r="AU16" s="3">
        <f>IF(AU$2&gt;$B$8,IF(person!AU5&gt;(AU$3+AU$6*$B$9),(person!AU5-AU$3)/AU$6,0),0)</f>
        <v>0</v>
      </c>
      <c r="AV16" s="3">
        <f>IF(AV$2&gt;$B$8,IF(person!AV5&gt;(AV$3+AV$6*$B$9),(person!AV5-AV$3)/AV$6,0),0)</f>
        <v>0</v>
      </c>
      <c r="AW16" s="3">
        <f>IF(AW$2&gt;$B$8,IF(person!AW5&gt;(AW$3+AW$6*$B$9),(person!AW5-AW$3)/AW$6,0),0)</f>
        <v>0</v>
      </c>
      <c r="AX16" s="3">
        <f>IF(AX$2&gt;$B$8,IF(person!AX5&gt;(AX$3+AX$6*$B$9),(person!AX5-AX$3)/AX$6,0),0)</f>
        <v>1.766106897672737</v>
      </c>
      <c r="AY16" s="3">
        <f>IF(AY$2&gt;$B$8,IF(person!AY5&gt;(AY$3+AY$6*$B$9),(person!AY5-AY$3)/AY$6,0),0)</f>
        <v>0</v>
      </c>
      <c r="AZ16" s="3">
        <f>IF(AZ$2&gt;$B$8,IF(person!AZ5&gt;(AZ$3+AZ$6*$B$9),(person!AZ5-AZ$3)/AZ$6,0),0)</f>
        <v>0</v>
      </c>
      <c r="BA16" s="3">
        <f>IF(BA$2&gt;$B$8,IF(person!BA5&gt;(BA$3+BA$6*$B$9),(person!BA5-BA$3)/BA$6,0),0)</f>
        <v>0</v>
      </c>
      <c r="BB16" s="3">
        <f>IF(BB$2&gt;$B$8,IF(person!BB5&gt;(BB$3+BB$6*$B$9),(person!BB5-BB$3)/BB$6,0),0)</f>
        <v>0</v>
      </c>
      <c r="BC16" s="3">
        <f>IF(BC$2&gt;$B$8,IF(person!BC5&gt;(BC$3+BC$6*$B$9),(person!BC5-BC$3)/BC$6,0),0)</f>
        <v>0</v>
      </c>
      <c r="BD16" s="3">
        <f>IF(BD$2&gt;$B$8,IF(person!BD5&gt;(BD$3+BD$6*$B$9),(person!BD5-BD$3)/BD$6,0),0)</f>
        <v>0</v>
      </c>
      <c r="BE16" s="3">
        <f>IF(BE$2&gt;$B$8,IF(person!BE5&gt;(BE$3+BE$6*$B$9),(person!BE5-BE$3)/BE$6,0),0)</f>
        <v>0</v>
      </c>
      <c r="BF16" s="3">
        <f>IF(BF$2&gt;$B$8,IF(person!BF5&gt;(BF$3+BF$6*$B$9),(person!BF5-BF$3)/BF$6,0),0)</f>
        <v>0</v>
      </c>
      <c r="BG16" s="3">
        <f>IF(BG$2&gt;$B$8,IF(person!BG5&gt;(BG$3+BG$6*$B$9),(person!BG5-BG$3)/BG$6,0),0)</f>
        <v>0</v>
      </c>
      <c r="BH16" s="3">
        <f>IF(BH$2&gt;$B$8,IF(person!BH5&gt;(BH$3+BH$6*$B$9),(person!BH5-BH$3)/BH$6,0),0)</f>
        <v>0</v>
      </c>
      <c r="BI16" s="3">
        <f>IF(BI$2&gt;$B$8,IF(person!BI5&gt;(BI$3+BI$6*$B$9),(person!BI5-BI$3)/BI$6,0),0)</f>
        <v>1.6236242195801718</v>
      </c>
      <c r="BJ16" s="3">
        <f>IF(BJ$2&gt;$B$8,IF(person!BJ5&gt;(BJ$3+BJ$6*$B$9),(person!BJ5-BJ$3)/BJ$6,0),0)</f>
        <v>2.3210354127426376</v>
      </c>
      <c r="BK16" s="3">
        <f>IF(BK$2&gt;$B$8,IF(person!BK5&gt;(BK$3+BK$6*$B$9),(person!BK5-BK$3)/BK$6,0),0)</f>
        <v>2.1396187806397617</v>
      </c>
      <c r="BL16" s="3">
        <f>IF(BL$2&gt;$B$8,IF(person!BL5&gt;(BL$3+BL$6*$B$9),(person!BL5-BL$3)/BL$6,0),0)</f>
        <v>0</v>
      </c>
      <c r="BM16" s="3">
        <f>IF(BM$2&gt;$B$8,IF(person!BM5&gt;(BM$3+BM$6*$B$9),(person!BM5-BM$3)/BM$6,0),0)</f>
        <v>0</v>
      </c>
      <c r="BN16" s="3">
        <f>IF(BN$2&gt;$B$8,IF(person!BN5&gt;(BN$3+BN$6*$B$9),(person!BN5-BN$3)/BN$6,0),0)</f>
        <v>0</v>
      </c>
      <c r="BO16" s="3">
        <f>IF(BO$2&gt;$B$8,IF(person!BO5&gt;(BO$3+BO$6*$B$9),(person!BO5-BO$3)/BO$6,0),0)</f>
        <v>0</v>
      </c>
      <c r="BP16" s="3">
        <f>IF(BP$2&gt;$B$8,IF(person!BP5&gt;(BP$3+BP$6*$B$9),(person!BP5-BP$3)/BP$6,0),0)</f>
        <v>0</v>
      </c>
      <c r="BQ16" s="3">
        <f>IF(BQ$2&gt;$B$8,IF(person!BQ5&gt;(BQ$3+BQ$6*$B$9),(person!BQ5-BQ$3)/BQ$6,0),0)</f>
        <v>0</v>
      </c>
      <c r="BR16" s="3">
        <f>IF(BR$2&gt;$B$8,IF(person!BR5&gt;(BR$3+BR$6*$B$9),(person!BR5-BR$3)/BR$6,0),0)</f>
        <v>0</v>
      </c>
      <c r="BS16" s="3">
        <f>IF(BS$2&gt;$B$8,IF(person!BS5&gt;(BS$3+BS$6*$B$9),(person!BS5-BS$3)/BS$6,0),0)</f>
        <v>0</v>
      </c>
      <c r="BT16" s="3">
        <f>IF(BT$2&gt;$B$8,IF(person!BT5&gt;(BT$3+BT$6*$B$9),(person!BT5-BT$3)/BT$6,0),0)</f>
        <v>0</v>
      </c>
      <c r="BU16" s="3">
        <f>IF(BU$2&gt;$B$8,IF(person!BU5&gt;(BU$3+BU$6*$B$9),(person!BU5-BU$3)/BU$6,0),0)</f>
        <v>0</v>
      </c>
      <c r="BV16" s="3">
        <f>IF(BV$2&gt;$B$8,IF(person!BV5&gt;(BV$3+BV$6*$B$9),(person!BV5-BV$3)/BV$6,0),0)</f>
        <v>0</v>
      </c>
      <c r="BW16" s="3">
        <f>IF(BW$2&gt;$B$8,IF(person!BW5&gt;(BW$3+BW$6*$B$9),(person!BW5-BW$3)/BW$6,0),0)</f>
        <v>0</v>
      </c>
      <c r="BX16" s="3">
        <f>IF(BX$2&gt;$B$8,IF(person!BX5&gt;(BX$3+BX$6*$B$9),(person!BX5-BX$3)/BX$6,0),0)</f>
        <v>0</v>
      </c>
      <c r="BY16" s="3">
        <f>IF(BY$2&gt;$B$8,IF(person!BY5&gt;(BY$3+BY$6*$B$9),(person!BY5-BY$3)/BY$6,0),0)</f>
        <v>0</v>
      </c>
      <c r="BZ16" s="3">
        <f>IF(BZ$2&gt;$B$8,IF(person!BZ5&gt;(BZ$3+BZ$6*$B$9),(person!BZ5-BZ$3)/BZ$6,0),0)</f>
        <v>0</v>
      </c>
      <c r="CA16" s="3">
        <f>IF(CA$2&gt;$B$8,IF(person!CA5&gt;(CA$3+CA$6*$B$9),(person!CA5-CA$3)/CA$6,0),0)</f>
        <v>0</v>
      </c>
      <c r="CB16" s="3">
        <f>IF(CB$2&gt;$B$8,IF(person!CB5&gt;(CB$3+CB$6*$B$9),(person!CB5-CB$3)/CB$6,0),0)</f>
        <v>0</v>
      </c>
      <c r="CC16" s="3">
        <f>IF(CC$2&gt;$B$8,IF(person!CC5&gt;(CC$3+CC$6*$B$9),(person!CC5-CC$3)/CC$6,0),0)</f>
        <v>0</v>
      </c>
      <c r="CD16" s="3">
        <f>IF(CD$2&gt;$B$8,IF(person!CD5&gt;(CD$3+CD$6*$B$9),(person!CD5-CD$3)/CD$6,0),0)</f>
        <v>0</v>
      </c>
      <c r="CE16" s="3">
        <f>IF(CE$2&gt;$B$8,IF(person!CE5&gt;(CE$3+CE$6*$B$9),(person!CE5-CE$3)/CE$6,0),0)</f>
        <v>0</v>
      </c>
      <c r="CF16" s="3">
        <f>IF(CF$2&gt;$B$8,IF(person!CF5&gt;(CF$3+CF$6*$B$9),(person!CF5-CF$3)/CF$6,0),0)</f>
        <v>0</v>
      </c>
      <c r="CG16" s="3">
        <f>IF(CG$2&gt;$B$8,IF(person!CG5&gt;(CG$3+CG$6*$B$9),(person!CG5-CG$3)/CG$6,0),0)</f>
        <v>0</v>
      </c>
      <c r="CH16" s="3">
        <f>IF(CH$2&gt;$B$8,IF(person!CH5&gt;(CH$3+CH$6*$B$9),(person!CH5-CH$3)/CH$6,0),0)</f>
        <v>0</v>
      </c>
      <c r="CI16" s="3">
        <f>IF(CI$2&gt;$B$8,IF(person!CI5&gt;(CI$3+CI$6*$B$9),(person!CI5-CI$3)/CI$6,0),0)</f>
        <v>0</v>
      </c>
      <c r="CJ16" s="3">
        <f>IF(CJ$2&gt;$B$8,IF(person!CJ5&gt;(CJ$3+CJ$6*$B$9),(person!CJ5-CJ$3)/CJ$6,0),0)</f>
        <v>0</v>
      </c>
    </row>
    <row r="17" spans="1:88" s="1" customFormat="1" ht="17" x14ac:dyDescent="0.25">
      <c r="A17" s="4" t="str">
        <f>person!A6</f>
        <v>Thursday</v>
      </c>
      <c r="B17" s="3">
        <f>IF(B$2&gt;$B$8,IF(person!B6&gt;(B$3+B$6*$B$9),(person!B6-B$3)/B$6,0),0)</f>
        <v>0</v>
      </c>
      <c r="C17" s="3">
        <f>IF(C$2&gt;$B$8,IF(person!C6&gt;(C$3+C$6*$B$9),(person!C6-C$3)/C$6,0),0)</f>
        <v>0</v>
      </c>
      <c r="D17" s="3">
        <f>IF(D$2&gt;$B$8,IF(person!D6&gt;(D$3+D$6*$B$9),(person!D6-D$3)/D$6,0),0)</f>
        <v>0</v>
      </c>
      <c r="E17" s="3">
        <f>IF(E$2&gt;$B$8,IF(person!E6&gt;(E$3+E$6*$B$9),(person!E6-E$3)/E$6,0),0)</f>
        <v>0</v>
      </c>
      <c r="F17" s="3">
        <f>IF(F$2&gt;$B$8,IF(person!F6&gt;(F$3+F$6*$B$9),(person!F6-F$3)/F$6,0),0)</f>
        <v>0</v>
      </c>
      <c r="G17" s="3">
        <f>IF(G$2&gt;$B$8,IF(person!G6&gt;(G$3+G$6*$B$9),(person!G6-G$3)/G$6,0),0)</f>
        <v>0</v>
      </c>
      <c r="H17" s="3">
        <f>IF(H$2&gt;$B$8,IF(person!H6&gt;(H$3+H$6*$B$9),(person!H6-H$3)/H$6,0),0)</f>
        <v>0</v>
      </c>
      <c r="I17" s="3">
        <f>IF(I$2&gt;$B$8,IF(person!I6&gt;(I$3+I$6*$B$9),(person!I6-I$3)/I$6,0),0)</f>
        <v>0</v>
      </c>
      <c r="J17" s="3">
        <f>IF(J$2&gt;$B$8,IF(person!J6&gt;(J$3+J$6*$B$9),(person!J6-J$3)/J$6,0),0)</f>
        <v>0</v>
      </c>
      <c r="K17" s="3">
        <f>IF(K$2&gt;$B$8,IF(person!K6&gt;(K$3+K$6*$B$9),(person!K6-K$3)/K$6,0),0)</f>
        <v>0</v>
      </c>
      <c r="L17" s="3">
        <f>IF(L$2&gt;$B$8,IF(person!L6&gt;(L$3+L$6*$B$9),(person!L6-L$3)/L$6,0),0)</f>
        <v>0</v>
      </c>
      <c r="M17" s="3">
        <f>IF(M$2&gt;$B$8,IF(person!M6&gt;(M$3+M$6*$B$9),(person!M6-M$3)/M$6,0),0)</f>
        <v>0</v>
      </c>
      <c r="N17" s="3">
        <f>IF(N$2&gt;$B$8,IF(person!N6&gt;(N$3+N$6*$B$9),(person!N6-N$3)/N$6,0),0)</f>
        <v>0</v>
      </c>
      <c r="O17" s="3">
        <f>IF(O$2&gt;$B$8,IF(person!O6&gt;(O$3+O$6*$B$9),(person!O6-O$3)/O$6,0),0)</f>
        <v>0</v>
      </c>
      <c r="P17" s="3">
        <f>IF(P$2&gt;$B$8,IF(person!P6&gt;(P$3+P$6*$B$9),(person!P6-P$3)/P$6,0),0)</f>
        <v>0</v>
      </c>
      <c r="Q17" s="3">
        <f>IF(Q$2&gt;$B$8,IF(person!Q6&gt;(Q$3+Q$6*$B$9),(person!Q6-Q$3)/Q$6,0),0)</f>
        <v>0</v>
      </c>
      <c r="R17" s="3">
        <f>IF(R$2&gt;$B$8,IF(person!R6&gt;(R$3+R$6*$B$9),(person!R6-R$3)/R$6,0),0)</f>
        <v>0</v>
      </c>
      <c r="S17" s="3">
        <f>IF(S$2&gt;$B$8,IF(person!S6&gt;(S$3+S$6*$B$9),(person!S6-S$3)/S$6,0),0)</f>
        <v>0</v>
      </c>
      <c r="T17" s="3">
        <f>IF(T$2&gt;$B$8,IF(person!T6&gt;(T$3+T$6*$B$9),(person!T6-T$3)/T$6,0),0)</f>
        <v>0</v>
      </c>
      <c r="U17" s="3">
        <f>IF(U$2&gt;$B$8,IF(person!U6&gt;(U$3+U$6*$B$9),(person!U6-U$3)/U$6,0),0)</f>
        <v>0</v>
      </c>
      <c r="V17" s="3">
        <f>IF(V$2&gt;$B$8,IF(person!V6&gt;(V$3+V$6*$B$9),(person!V6-V$3)/V$6,0),0)</f>
        <v>0</v>
      </c>
      <c r="W17" s="3">
        <f>IF(W$2&gt;$B$8,IF(person!W6&gt;(W$3+W$6*$B$9),(person!W6-W$3)/W$6,0),0)</f>
        <v>0</v>
      </c>
      <c r="X17" s="3">
        <f>IF(X$2&gt;$B$8,IF(person!X6&gt;(X$3+X$6*$B$9),(person!X6-X$3)/X$6,0),0)</f>
        <v>0</v>
      </c>
      <c r="Y17" s="3">
        <f>IF(Y$2&gt;$B$8,IF(person!Y6&gt;(Y$3+Y$6*$B$9),(person!Y6-Y$3)/Y$6,0),0)</f>
        <v>0</v>
      </c>
      <c r="Z17" s="3">
        <f>IF(Z$2&gt;$B$8,IF(person!Z6&gt;(Z$3+Z$6*$B$9),(person!Z6-Z$3)/Z$6,0),0)</f>
        <v>0</v>
      </c>
      <c r="AA17" s="3">
        <f>IF(AA$2&gt;$B$8,IF(person!AA6&gt;(AA$3+AA$6*$B$9),(person!AA6-AA$3)/AA$6,0),0)</f>
        <v>0</v>
      </c>
      <c r="AB17" s="3">
        <f>IF(AB$2&gt;$B$8,IF(person!AB6&gt;(AB$3+AB$6*$B$9),(person!AB6-AB$3)/AB$6,0),0)</f>
        <v>0</v>
      </c>
      <c r="AC17" s="3">
        <f>IF(AC$2&gt;$B$8,IF(person!AC6&gt;(AC$3+AC$6*$B$9),(person!AC6-AC$3)/AC$6,0),0)</f>
        <v>0</v>
      </c>
      <c r="AD17" s="3">
        <f>IF(AD$2&gt;$B$8,IF(person!AD6&gt;(AD$3+AD$6*$B$9),(person!AD6-AD$3)/AD$6,0),0)</f>
        <v>0</v>
      </c>
      <c r="AE17" s="3">
        <f>IF(AE$2&gt;$B$8,IF(person!AE6&gt;(AE$3+AE$6*$B$9),(person!AE6-AE$3)/AE$6,0),0)</f>
        <v>1.7816939269611591</v>
      </c>
      <c r="AF17" s="3">
        <f>IF(AF$2&gt;$B$8,IF(person!AF6&gt;(AF$3+AF$6*$B$9),(person!AF6-AF$3)/AF$6,0),0)</f>
        <v>0</v>
      </c>
      <c r="AG17" s="3">
        <f>IF(AG$2&gt;$B$8,IF(person!AG6&gt;(AG$3+AG$6*$B$9),(person!AG6-AG$3)/AG$6,0),0)</f>
        <v>0</v>
      </c>
      <c r="AH17" s="3">
        <f>IF(AH$2&gt;$B$8,IF(person!AH6&gt;(AH$3+AH$6*$B$9),(person!AH6-AH$3)/AH$6,0),0)</f>
        <v>1.7910933161551277</v>
      </c>
      <c r="AI17" s="3">
        <f>IF(AI$2&gt;$B$8,IF(person!AI6&gt;(AI$3+AI$6*$B$9),(person!AI6-AI$3)/AI$6,0),0)</f>
        <v>0</v>
      </c>
      <c r="AJ17" s="3">
        <f>IF(AJ$2&gt;$B$8,IF(person!AJ6&gt;(AJ$3+AJ$6*$B$9),(person!AJ6-AJ$3)/AJ$6,0),0)</f>
        <v>0</v>
      </c>
      <c r="AK17" s="3">
        <f>IF(AK$2&gt;$B$8,IF(person!AK6&gt;(AK$3+AK$6*$B$9),(person!AK6-AK$3)/AK$6,0),0)</f>
        <v>2.0412414523193152</v>
      </c>
      <c r="AL17" s="3">
        <f>IF(AL$2&gt;$B$8,IF(person!AL6&gt;(AL$3+AL$6*$B$9),(person!AL6-AL$3)/AL$6,0),0)</f>
        <v>0</v>
      </c>
      <c r="AM17" s="3">
        <f>IF(AM$2&gt;$B$8,IF(person!AM6&gt;(AM$3+AM$6*$B$9),(person!AM6-AM$3)/AM$6,0),0)</f>
        <v>0</v>
      </c>
      <c r="AN17" s="3">
        <f>IF(AN$2&gt;$B$8,IF(person!AN6&gt;(AN$3+AN$6*$B$9),(person!AN6-AN$3)/AN$6,0),0)</f>
        <v>0</v>
      </c>
      <c r="AO17" s="3">
        <f>IF(AO$2&gt;$B$8,IF(person!AO6&gt;(AO$3+AO$6*$B$9),(person!AO6-AO$3)/AO$6,0),0)</f>
        <v>0</v>
      </c>
      <c r="AP17" s="3">
        <f>IF(AP$2&gt;$B$8,IF(person!AP6&gt;(AP$3+AP$6*$B$9),(person!AP6-AP$3)/AP$6,0),0)</f>
        <v>0</v>
      </c>
      <c r="AQ17" s="3">
        <f>IF(AQ$2&gt;$B$8,IF(person!AQ6&gt;(AQ$3+AQ$6*$B$9),(person!AQ6-AQ$3)/AQ$6,0),0)</f>
        <v>0</v>
      </c>
      <c r="AR17" s="3">
        <f>IF(AR$2&gt;$B$8,IF(person!AR6&gt;(AR$3+AR$6*$B$9),(person!AR6-AR$3)/AR$6,0),0)</f>
        <v>0</v>
      </c>
      <c r="AS17" s="3">
        <f>IF(AS$2&gt;$B$8,IF(person!AS6&gt;(AS$3+AS$6*$B$9),(person!AS6-AS$3)/AS$6,0),0)</f>
        <v>0</v>
      </c>
      <c r="AT17" s="3">
        <f>IF(AT$2&gt;$B$8,IF(person!AT6&gt;(AT$3+AT$6*$B$9),(person!AT6-AT$3)/AT$6,0),0)</f>
        <v>0</v>
      </c>
      <c r="AU17" s="3">
        <f>IF(AU$2&gt;$B$8,IF(person!AU6&gt;(AU$3+AU$6*$B$9),(person!AU6-AU$3)/AU$6,0),0)</f>
        <v>0</v>
      </c>
      <c r="AV17" s="3">
        <f>IF(AV$2&gt;$B$8,IF(person!AV6&gt;(AV$3+AV$6*$B$9),(person!AV6-AV$3)/AV$6,0),0)</f>
        <v>0</v>
      </c>
      <c r="AW17" s="3">
        <f>IF(AW$2&gt;$B$8,IF(person!AW6&gt;(AW$3+AW$6*$B$9),(person!AW6-AW$3)/AW$6,0),0)</f>
        <v>0</v>
      </c>
      <c r="AX17" s="3">
        <f>IF(AX$2&gt;$B$8,IF(person!AX6&gt;(AX$3+AX$6*$B$9),(person!AX6-AX$3)/AX$6,0),0)</f>
        <v>0</v>
      </c>
      <c r="AY17" s="3">
        <f>IF(AY$2&gt;$B$8,IF(person!AY6&gt;(AY$3+AY$6*$B$9),(person!AY6-AY$3)/AY$6,0),0)</f>
        <v>0</v>
      </c>
      <c r="AZ17" s="3">
        <f>IF(AZ$2&gt;$B$8,IF(person!AZ6&gt;(AZ$3+AZ$6*$B$9),(person!AZ6-AZ$3)/AZ$6,0),0)</f>
        <v>0</v>
      </c>
      <c r="BA17" s="3">
        <f>IF(BA$2&gt;$B$8,IF(person!BA6&gt;(BA$3+BA$6*$B$9),(person!BA6-BA$3)/BA$6,0),0)</f>
        <v>0</v>
      </c>
      <c r="BB17" s="3">
        <f>IF(BB$2&gt;$B$8,IF(person!BB6&gt;(BB$3+BB$6*$B$9),(person!BB6-BB$3)/BB$6,0),0)</f>
        <v>0</v>
      </c>
      <c r="BC17" s="3">
        <f>IF(BC$2&gt;$B$8,IF(person!BC6&gt;(BC$3+BC$6*$B$9),(person!BC6-BC$3)/BC$6,0),0)</f>
        <v>0</v>
      </c>
      <c r="BD17" s="3">
        <f>IF(BD$2&gt;$B$8,IF(person!BD6&gt;(BD$3+BD$6*$B$9),(person!BD6-BD$3)/BD$6,0),0)</f>
        <v>0</v>
      </c>
      <c r="BE17" s="3">
        <f>IF(BE$2&gt;$B$8,IF(person!BE6&gt;(BE$3+BE$6*$B$9),(person!BE6-BE$3)/BE$6,0),0)</f>
        <v>0</v>
      </c>
      <c r="BF17" s="3">
        <f>IF(BF$2&gt;$B$8,IF(person!BF6&gt;(BF$3+BF$6*$B$9),(person!BF6-BF$3)/BF$6,0),0)</f>
        <v>0</v>
      </c>
      <c r="BG17" s="3">
        <f>IF(BG$2&gt;$B$8,IF(person!BG6&gt;(BG$3+BG$6*$B$9),(person!BG6-BG$3)/BG$6,0),0)</f>
        <v>0</v>
      </c>
      <c r="BH17" s="3">
        <f>IF(BH$2&gt;$B$8,IF(person!BH6&gt;(BH$3+BH$6*$B$9),(person!BH6-BH$3)/BH$6,0),0)</f>
        <v>0</v>
      </c>
      <c r="BI17" s="3">
        <f>IF(BI$2&gt;$B$8,IF(person!BI6&gt;(BI$3+BI$6*$B$9),(person!BI6-BI$3)/BI$6,0),0)</f>
        <v>0</v>
      </c>
      <c r="BJ17" s="3">
        <f>IF(BJ$2&gt;$B$8,IF(person!BJ6&gt;(BJ$3+BJ$6*$B$9),(person!BJ6-BJ$3)/BJ$6,0),0)</f>
        <v>0</v>
      </c>
      <c r="BK17" s="3">
        <f>IF(BK$2&gt;$B$8,IF(person!BK6&gt;(BK$3+BK$6*$B$9),(person!BK6-BK$3)/BK$6,0),0)</f>
        <v>0</v>
      </c>
      <c r="BL17" s="3">
        <f>IF(BL$2&gt;$B$8,IF(person!BL6&gt;(BL$3+BL$6*$B$9),(person!BL6-BL$3)/BL$6,0),0)</f>
        <v>1.6909936308157578</v>
      </c>
      <c r="BM17" s="3">
        <f>IF(BM$2&gt;$B$8,IF(person!BM6&gt;(BM$3+BM$6*$B$9),(person!BM6-BM$3)/BM$6,0),0)</f>
        <v>1.6266831294477004</v>
      </c>
      <c r="BN17" s="3">
        <f>IF(BN$2&gt;$B$8,IF(person!BN6&gt;(BN$3+BN$6*$B$9),(person!BN6-BN$3)/BN$6,0),0)</f>
        <v>0</v>
      </c>
      <c r="BO17" s="3">
        <f>IF(BO$2&gt;$B$8,IF(person!BO6&gt;(BO$3+BO$6*$B$9),(person!BO6-BO$3)/BO$6,0),0)</f>
        <v>1.8572901803111237</v>
      </c>
      <c r="BP17" s="3">
        <f>IF(BP$2&gt;$B$8,IF(person!BP6&gt;(BP$3+BP$6*$B$9),(person!BP6-BP$3)/BP$6,0),0)</f>
        <v>0</v>
      </c>
      <c r="BQ17" s="3">
        <f>IF(BQ$2&gt;$B$8,IF(person!BQ6&gt;(BQ$3+BQ$6*$B$9),(person!BQ6-BQ$3)/BQ$6,0),0)</f>
        <v>0</v>
      </c>
      <c r="BR17" s="3">
        <f>IF(BR$2&gt;$B$8,IF(person!BR6&gt;(BR$3+BR$6*$B$9),(person!BR6-BR$3)/BR$6,0),0)</f>
        <v>0</v>
      </c>
      <c r="BS17" s="3">
        <f>IF(BS$2&gt;$B$8,IF(person!BS6&gt;(BS$3+BS$6*$B$9),(person!BS6-BS$3)/BS$6,0),0)</f>
        <v>0</v>
      </c>
      <c r="BT17" s="3">
        <f>IF(BT$2&gt;$B$8,IF(person!BT6&gt;(BT$3+BT$6*$B$9),(person!BT6-BT$3)/BT$6,0),0)</f>
        <v>0</v>
      </c>
      <c r="BU17" s="3">
        <f>IF(BU$2&gt;$B$8,IF(person!BU6&gt;(BU$3+BU$6*$B$9),(person!BU6-BU$3)/BU$6,0),0)</f>
        <v>0</v>
      </c>
      <c r="BV17" s="3">
        <f>IF(BV$2&gt;$B$8,IF(person!BV6&gt;(BV$3+BV$6*$B$9),(person!BV6-BV$3)/BV$6,0),0)</f>
        <v>1.8708286933869707</v>
      </c>
      <c r="BW17" s="3">
        <f>IF(BW$2&gt;$B$8,IF(person!BW6&gt;(BW$3+BW$6*$B$9),(person!BW6-BW$3)/BW$6,0),0)</f>
        <v>0</v>
      </c>
      <c r="BX17" s="3">
        <f>IF(BX$2&gt;$B$8,IF(person!BX6&gt;(BX$3+BX$6*$B$9),(person!BX6-BX$3)/BX$6,0),0)</f>
        <v>0</v>
      </c>
      <c r="BY17" s="3">
        <f>IF(BY$2&gt;$B$8,IF(person!BY6&gt;(BY$3+BY$6*$B$9),(person!BY6-BY$3)/BY$6,0),0)</f>
        <v>0</v>
      </c>
      <c r="BZ17" s="3">
        <f>IF(BZ$2&gt;$B$8,IF(person!BZ6&gt;(BZ$3+BZ$6*$B$9),(person!BZ6-BZ$3)/BZ$6,0),0)</f>
        <v>0</v>
      </c>
      <c r="CA17" s="3">
        <f>IF(CA$2&gt;$B$8,IF(person!CA6&gt;(CA$3+CA$6*$B$9),(person!CA6-CA$3)/CA$6,0),0)</f>
        <v>0</v>
      </c>
      <c r="CB17" s="3">
        <f>IF(CB$2&gt;$B$8,IF(person!CB6&gt;(CB$3+CB$6*$B$9),(person!CB6-CB$3)/CB$6,0),0)</f>
        <v>2.2294816068526151</v>
      </c>
      <c r="CC17" s="3">
        <f>IF(CC$2&gt;$B$8,IF(person!CC6&gt;(CC$3+CC$6*$B$9),(person!CC6-CC$3)/CC$6,0),0)</f>
        <v>0</v>
      </c>
      <c r="CD17" s="3">
        <f>IF(CD$2&gt;$B$8,IF(person!CD6&gt;(CD$3+CD$6*$B$9),(person!CD6-CD$3)/CD$6,0),0)</f>
        <v>0</v>
      </c>
      <c r="CE17" s="3">
        <f>IF(CE$2&gt;$B$8,IF(person!CE6&gt;(CE$3+CE$6*$B$9),(person!CE6-CE$3)/CE$6,0),0)</f>
        <v>0</v>
      </c>
      <c r="CF17" s="3">
        <f>IF(CF$2&gt;$B$8,IF(person!CF6&gt;(CF$3+CF$6*$B$9),(person!CF6-CF$3)/CF$6,0),0)</f>
        <v>0</v>
      </c>
      <c r="CG17" s="3">
        <f>IF(CG$2&gt;$B$8,IF(person!CG6&gt;(CG$3+CG$6*$B$9),(person!CG6-CG$3)/CG$6,0),0)</f>
        <v>0</v>
      </c>
      <c r="CH17" s="3">
        <f>IF(CH$2&gt;$B$8,IF(person!CH6&gt;(CH$3+CH$6*$B$9),(person!CH6-CH$3)/CH$6,0),0)</f>
        <v>0</v>
      </c>
      <c r="CI17" s="3">
        <f>IF(CI$2&gt;$B$8,IF(person!CI6&gt;(CI$3+CI$6*$B$9),(person!CI6-CI$3)/CI$6,0),0)</f>
        <v>0</v>
      </c>
      <c r="CJ17" s="3">
        <f>IF(CJ$2&gt;$B$8,IF(person!CJ6&gt;(CJ$3+CJ$6*$B$9),(person!CJ6-CJ$3)/CJ$6,0),0)</f>
        <v>0</v>
      </c>
    </row>
    <row r="18" spans="1:88" s="1" customFormat="1" ht="17" x14ac:dyDescent="0.25">
      <c r="A18" s="4" t="str">
        <f>person!A7</f>
        <v>Friday</v>
      </c>
      <c r="B18" s="3">
        <f>IF(B$2&gt;$B$8,IF(person!B7&gt;(B$3+B$6*$B$9),(person!B7-B$3)/B$6,0),0)</f>
        <v>0</v>
      </c>
      <c r="C18" s="3">
        <f>IF(C$2&gt;$B$8,IF(person!C7&gt;(C$3+C$6*$B$9),(person!C7-C$3)/C$6,0),0)</f>
        <v>0</v>
      </c>
      <c r="D18" s="3">
        <f>IF(D$2&gt;$B$8,IF(person!D7&gt;(D$3+D$6*$B$9),(person!D7-D$3)/D$6,0),0)</f>
        <v>0</v>
      </c>
      <c r="E18" s="3">
        <f>IF(E$2&gt;$B$8,IF(person!E7&gt;(E$3+E$6*$B$9),(person!E7-E$3)/E$6,0),0)</f>
        <v>0</v>
      </c>
      <c r="F18" s="3">
        <f>IF(F$2&gt;$B$8,IF(person!F7&gt;(F$3+F$6*$B$9),(person!F7-F$3)/F$6,0),0)</f>
        <v>0</v>
      </c>
      <c r="G18" s="3">
        <f>IF(G$2&gt;$B$8,IF(person!G7&gt;(G$3+G$6*$B$9),(person!G7-G$3)/G$6,0),0)</f>
        <v>0</v>
      </c>
      <c r="H18" s="3">
        <f>IF(H$2&gt;$B$8,IF(person!H7&gt;(H$3+H$6*$B$9),(person!H7-H$3)/H$6,0),0)</f>
        <v>0</v>
      </c>
      <c r="I18" s="3">
        <f>IF(I$2&gt;$B$8,IF(person!I7&gt;(I$3+I$6*$B$9),(person!I7-I$3)/I$6,0),0)</f>
        <v>0</v>
      </c>
      <c r="J18" s="3">
        <f>IF(J$2&gt;$B$8,IF(person!J7&gt;(J$3+J$6*$B$9),(person!J7-J$3)/J$6,0),0)</f>
        <v>0</v>
      </c>
      <c r="K18" s="3">
        <f>IF(K$2&gt;$B$8,IF(person!K7&gt;(K$3+K$6*$B$9),(person!K7-K$3)/K$6,0),0)</f>
        <v>0</v>
      </c>
      <c r="L18" s="3">
        <f>IF(L$2&gt;$B$8,IF(person!L7&gt;(L$3+L$6*$B$9),(person!L7-L$3)/L$6,0),0)</f>
        <v>0</v>
      </c>
      <c r="M18" s="3">
        <f>IF(M$2&gt;$B$8,IF(person!M7&gt;(M$3+M$6*$B$9),(person!M7-M$3)/M$6,0),0)</f>
        <v>0</v>
      </c>
      <c r="N18" s="3">
        <f>IF(N$2&gt;$B$8,IF(person!N7&gt;(N$3+N$6*$B$9),(person!N7-N$3)/N$6,0),0)</f>
        <v>0</v>
      </c>
      <c r="O18" s="3">
        <f>IF(O$2&gt;$B$8,IF(person!O7&gt;(O$3+O$6*$B$9),(person!O7-O$3)/O$6,0),0)</f>
        <v>0</v>
      </c>
      <c r="P18" s="3">
        <f>IF(P$2&gt;$B$8,IF(person!P7&gt;(P$3+P$6*$B$9),(person!P7-P$3)/P$6,0),0)</f>
        <v>0</v>
      </c>
      <c r="Q18" s="3">
        <f>IF(Q$2&gt;$B$8,IF(person!Q7&gt;(Q$3+Q$6*$B$9),(person!Q7-Q$3)/Q$6,0),0)</f>
        <v>0</v>
      </c>
      <c r="R18" s="3">
        <f>IF(R$2&gt;$B$8,IF(person!R7&gt;(R$3+R$6*$B$9),(person!R7-R$3)/R$6,0),0)</f>
        <v>0</v>
      </c>
      <c r="S18" s="3">
        <f>IF(S$2&gt;$B$8,IF(person!S7&gt;(S$3+S$6*$B$9),(person!S7-S$3)/S$6,0),0)</f>
        <v>1.7888543819998315</v>
      </c>
      <c r="T18" s="3">
        <f>IF(T$2&gt;$B$8,IF(person!T7&gt;(T$3+T$6*$B$9),(person!T7-T$3)/T$6,0),0)</f>
        <v>0</v>
      </c>
      <c r="U18" s="3">
        <f>IF(U$2&gt;$B$8,IF(person!U7&gt;(U$3+U$6*$B$9),(person!U7-U$3)/U$6,0),0)</f>
        <v>0</v>
      </c>
      <c r="V18" s="3">
        <f>IF(V$2&gt;$B$8,IF(person!V7&gt;(V$3+V$6*$B$9),(person!V7-V$3)/V$6,0),0)</f>
        <v>0</v>
      </c>
      <c r="W18" s="3">
        <f>IF(W$2&gt;$B$8,IF(person!W7&gt;(W$3+W$6*$B$9),(person!W7-W$3)/W$6,0),0)</f>
        <v>0</v>
      </c>
      <c r="X18" s="3">
        <f>IF(X$2&gt;$B$8,IF(person!X7&gt;(X$3+X$6*$B$9),(person!X7-X$3)/X$6,0),0)</f>
        <v>2.0497944917877833</v>
      </c>
      <c r="Y18" s="3">
        <f>IF(Y$2&gt;$B$8,IF(person!Y7&gt;(Y$3+Y$6*$B$9),(person!Y7-Y$3)/Y$6,0),0)</f>
        <v>0</v>
      </c>
      <c r="Z18" s="3">
        <f>IF(Z$2&gt;$B$8,IF(person!Z7&gt;(Z$3+Z$6*$B$9),(person!Z7-Z$3)/Z$6,0),0)</f>
        <v>0</v>
      </c>
      <c r="AA18" s="3">
        <f>IF(AA$2&gt;$B$8,IF(person!AA7&gt;(AA$3+AA$6*$B$9),(person!AA7-AA$3)/AA$6,0),0)</f>
        <v>0</v>
      </c>
      <c r="AB18" s="3">
        <f>IF(AB$2&gt;$B$8,IF(person!AB7&gt;(AB$3+AB$6*$B$9),(person!AB7-AB$3)/AB$6,0),0)</f>
        <v>0</v>
      </c>
      <c r="AC18" s="3">
        <f>IF(AC$2&gt;$B$8,IF(person!AC7&gt;(AC$3+AC$6*$B$9),(person!AC7-AC$3)/AC$6,0),0)</f>
        <v>0</v>
      </c>
      <c r="AD18" s="3">
        <f>IF(AD$2&gt;$B$8,IF(person!AD7&gt;(AD$3+AD$6*$B$9),(person!AD7-AD$3)/AD$6,0),0)</f>
        <v>0</v>
      </c>
      <c r="AE18" s="3">
        <f>IF(AE$2&gt;$B$8,IF(person!AE7&gt;(AE$3+AE$6*$B$9),(person!AE7-AE$3)/AE$6,0),0)</f>
        <v>0</v>
      </c>
      <c r="AF18" s="3">
        <f>IF(AF$2&gt;$B$8,IF(person!AF7&gt;(AF$3+AF$6*$B$9),(person!AF7-AF$3)/AF$6,0),0)</f>
        <v>0</v>
      </c>
      <c r="AG18" s="3">
        <f>IF(AG$2&gt;$B$8,IF(person!AG7&gt;(AG$3+AG$6*$B$9),(person!AG7-AG$3)/AG$6,0),0)</f>
        <v>0</v>
      </c>
      <c r="AH18" s="3">
        <f>IF(AH$2&gt;$B$8,IF(person!AH7&gt;(AH$3+AH$6*$B$9),(person!AH7-AH$3)/AH$6,0),0)</f>
        <v>0</v>
      </c>
      <c r="AI18" s="3">
        <f>IF(AI$2&gt;$B$8,IF(person!AI7&gt;(AI$3+AI$6*$B$9),(person!AI7-AI$3)/AI$6,0),0)</f>
        <v>0</v>
      </c>
      <c r="AJ18" s="3">
        <f>IF(AJ$2&gt;$B$8,IF(person!AJ7&gt;(AJ$3+AJ$6*$B$9),(person!AJ7-AJ$3)/AJ$6,0),0)</f>
        <v>0</v>
      </c>
      <c r="AK18" s="3">
        <f>IF(AK$2&gt;$B$8,IF(person!AK7&gt;(AK$3+AK$6*$B$9),(person!AK7-AK$3)/AK$6,0),0)</f>
        <v>0</v>
      </c>
      <c r="AL18" s="3">
        <f>IF(AL$2&gt;$B$8,IF(person!AL7&gt;(AL$3+AL$6*$B$9),(person!AL7-AL$3)/AL$6,0),0)</f>
        <v>1.8054611384576016</v>
      </c>
      <c r="AM18" s="3">
        <f>IF(AM$2&gt;$B$8,IF(person!AM7&gt;(AM$3+AM$6*$B$9),(person!AM7-AM$3)/AM$6,0),0)</f>
        <v>1.5681404042640377</v>
      </c>
      <c r="AN18" s="3">
        <f>IF(AN$2&gt;$B$8,IF(person!AN7&gt;(AN$3+AN$6*$B$9),(person!AN7-AN$3)/AN$6,0),0)</f>
        <v>0</v>
      </c>
      <c r="AO18" s="3">
        <f>IF(AO$2&gt;$B$8,IF(person!AO7&gt;(AO$3+AO$6*$B$9),(person!AO7-AO$3)/AO$6,0),0)</f>
        <v>0</v>
      </c>
      <c r="AP18" s="3">
        <f>IF(AP$2&gt;$B$8,IF(person!AP7&gt;(AP$3+AP$6*$B$9),(person!AP7-AP$3)/AP$6,0),0)</f>
        <v>0</v>
      </c>
      <c r="AQ18" s="3">
        <f>IF(AQ$2&gt;$B$8,IF(person!AQ7&gt;(AQ$3+AQ$6*$B$9),(person!AQ7-AQ$3)/AQ$6,0),0)</f>
        <v>0</v>
      </c>
      <c r="AR18" s="3">
        <f>IF(AR$2&gt;$B$8,IF(person!AR7&gt;(AR$3+AR$6*$B$9),(person!AR7-AR$3)/AR$6,0),0)</f>
        <v>0</v>
      </c>
      <c r="AS18" s="3">
        <f>IF(AS$2&gt;$B$8,IF(person!AS7&gt;(AS$3+AS$6*$B$9),(person!AS7-AS$3)/AS$6,0),0)</f>
        <v>0</v>
      </c>
      <c r="AT18" s="3">
        <f>IF(AT$2&gt;$B$8,IF(person!AT7&gt;(AT$3+AT$6*$B$9),(person!AT7-AT$3)/AT$6,0),0)</f>
        <v>0</v>
      </c>
      <c r="AU18" s="3">
        <f>IF(AU$2&gt;$B$8,IF(person!AU7&gt;(AU$3+AU$6*$B$9),(person!AU7-AU$3)/AU$6,0),0)</f>
        <v>0</v>
      </c>
      <c r="AV18" s="3">
        <f>IF(AV$2&gt;$B$8,IF(person!AV7&gt;(AV$3+AV$6*$B$9),(person!AV7-AV$3)/AV$6,0),0)</f>
        <v>0</v>
      </c>
      <c r="AW18" s="3">
        <f>IF(AW$2&gt;$B$8,IF(person!AW7&gt;(AW$3+AW$6*$B$9),(person!AW7-AW$3)/AW$6,0),0)</f>
        <v>0</v>
      </c>
      <c r="AX18" s="3">
        <f>IF(AX$2&gt;$B$8,IF(person!AX7&gt;(AX$3+AX$6*$B$9),(person!AX7-AX$3)/AX$6,0),0)</f>
        <v>0</v>
      </c>
      <c r="AY18" s="3">
        <f>IF(AY$2&gt;$B$8,IF(person!AY7&gt;(AY$3+AY$6*$B$9),(person!AY7-AY$3)/AY$6,0),0)</f>
        <v>0</v>
      </c>
      <c r="AZ18" s="3">
        <f>IF(AZ$2&gt;$B$8,IF(person!AZ7&gt;(AZ$3+AZ$6*$B$9),(person!AZ7-AZ$3)/AZ$6,0),0)</f>
        <v>0</v>
      </c>
      <c r="BA18" s="3">
        <f>IF(BA$2&gt;$B$8,IF(person!BA7&gt;(BA$3+BA$6*$B$9),(person!BA7-BA$3)/BA$6,0),0)</f>
        <v>0</v>
      </c>
      <c r="BB18" s="3">
        <f>IF(BB$2&gt;$B$8,IF(person!BB7&gt;(BB$3+BB$6*$B$9),(person!BB7-BB$3)/BB$6,0),0)</f>
        <v>0</v>
      </c>
      <c r="BC18" s="3">
        <f>IF(BC$2&gt;$B$8,IF(person!BC7&gt;(BC$3+BC$6*$B$9),(person!BC7-BC$3)/BC$6,0),0)</f>
        <v>0</v>
      </c>
      <c r="BD18" s="3">
        <f>IF(BD$2&gt;$B$8,IF(person!BD7&gt;(BD$3+BD$6*$B$9),(person!BD7-BD$3)/BD$6,0),0)</f>
        <v>0</v>
      </c>
      <c r="BE18" s="3">
        <f>IF(BE$2&gt;$B$8,IF(person!BE7&gt;(BE$3+BE$6*$B$9),(person!BE7-BE$3)/BE$6,0),0)</f>
        <v>0</v>
      </c>
      <c r="BF18" s="3">
        <f>IF(BF$2&gt;$B$8,IF(person!BF7&gt;(BF$3+BF$6*$B$9),(person!BF7-BF$3)/BF$6,0),0)</f>
        <v>0</v>
      </c>
      <c r="BG18" s="3">
        <f>IF(BG$2&gt;$B$8,IF(person!BG7&gt;(BG$3+BG$6*$B$9),(person!BG7-BG$3)/BG$6,0),0)</f>
        <v>0</v>
      </c>
      <c r="BH18" s="3">
        <f>IF(BH$2&gt;$B$8,IF(person!BH7&gt;(BH$3+BH$6*$B$9),(person!BH7-BH$3)/BH$6,0),0)</f>
        <v>1.6102183175902052</v>
      </c>
      <c r="BI18" s="3">
        <f>IF(BI$2&gt;$B$8,IF(person!BI7&gt;(BI$3+BI$6*$B$9),(person!BI7-BI$3)/BI$6,0),0)</f>
        <v>0</v>
      </c>
      <c r="BJ18" s="3">
        <f>IF(BJ$2&gt;$B$8,IF(person!BJ7&gt;(BJ$3+BJ$6*$B$9),(person!BJ7-BJ$3)/BJ$6,0),0)</f>
        <v>0</v>
      </c>
      <c r="BK18" s="3">
        <f>IF(BK$2&gt;$B$8,IF(person!BK7&gt;(BK$3+BK$6*$B$9),(person!BK7-BK$3)/BK$6,0),0)</f>
        <v>0</v>
      </c>
      <c r="BL18" s="3">
        <f>IF(BL$2&gt;$B$8,IF(person!BL7&gt;(BL$3+BL$6*$B$9),(person!BL7-BL$3)/BL$6,0),0)</f>
        <v>0</v>
      </c>
      <c r="BM18" s="3">
        <f>IF(BM$2&gt;$B$8,IF(person!BM7&gt;(BM$3+BM$6*$B$9),(person!BM7-BM$3)/BM$6,0),0)</f>
        <v>0</v>
      </c>
      <c r="BN18" s="3">
        <f>IF(BN$2&gt;$B$8,IF(person!BN7&gt;(BN$3+BN$6*$B$9),(person!BN7-BN$3)/BN$6,0),0)</f>
        <v>0</v>
      </c>
      <c r="BO18" s="3">
        <f>IF(BO$2&gt;$B$8,IF(person!BO7&gt;(BO$3+BO$6*$B$9),(person!BO7-BO$3)/BO$6,0),0)</f>
        <v>0</v>
      </c>
      <c r="BP18" s="3">
        <f>IF(BP$2&gt;$B$8,IF(person!BP7&gt;(BP$3+BP$6*$B$9),(person!BP7-BP$3)/BP$6,0),0)</f>
        <v>0</v>
      </c>
      <c r="BQ18" s="3">
        <f>IF(BQ$2&gt;$B$8,IF(person!BQ7&gt;(BQ$3+BQ$6*$B$9),(person!BQ7-BQ$3)/BQ$6,0),0)</f>
        <v>0</v>
      </c>
      <c r="BR18" s="3">
        <f>IF(BR$2&gt;$B$8,IF(person!BR7&gt;(BR$3+BR$6*$B$9),(person!BR7-BR$3)/BR$6,0),0)</f>
        <v>0</v>
      </c>
      <c r="BS18" s="3">
        <f>IF(BS$2&gt;$B$8,IF(person!BS7&gt;(BS$3+BS$6*$B$9),(person!BS7-BS$3)/BS$6,0),0)</f>
        <v>0</v>
      </c>
      <c r="BT18" s="3">
        <f>IF(BT$2&gt;$B$8,IF(person!BT7&gt;(BT$3+BT$6*$B$9),(person!BT7-BT$3)/BT$6,0),0)</f>
        <v>0</v>
      </c>
      <c r="BU18" s="3">
        <f>IF(BU$2&gt;$B$8,IF(person!BU7&gt;(BU$3+BU$6*$B$9),(person!BU7-BU$3)/BU$6,0),0)</f>
        <v>0</v>
      </c>
      <c r="BV18" s="3">
        <f>IF(BV$2&gt;$B$8,IF(person!BV7&gt;(BV$3+BV$6*$B$9),(person!BV7-BV$3)/BV$6,0),0)</f>
        <v>0</v>
      </c>
      <c r="BW18" s="3">
        <f>IF(BW$2&gt;$B$8,IF(person!BW7&gt;(BW$3+BW$6*$B$9),(person!BW7-BW$3)/BW$6,0),0)</f>
        <v>0</v>
      </c>
      <c r="BX18" s="3">
        <f>IF(BX$2&gt;$B$8,IF(person!BX7&gt;(BX$3+BX$6*$B$9),(person!BX7-BX$3)/BX$6,0),0)</f>
        <v>2.0754980866510833</v>
      </c>
      <c r="BY18" s="3">
        <f>IF(BY$2&gt;$B$8,IF(person!BY7&gt;(BY$3+BY$6*$B$9),(person!BY7-BY$3)/BY$6,0),0)</f>
        <v>1.5266450672275869</v>
      </c>
      <c r="BZ18" s="3">
        <f>IF(BZ$2&gt;$B$8,IF(person!BZ7&gt;(BZ$3+BZ$6*$B$9),(person!BZ7-BZ$3)/BZ$6,0),0)</f>
        <v>0</v>
      </c>
      <c r="CA18" s="3">
        <f>IF(CA$2&gt;$B$8,IF(person!CA7&gt;(CA$3+CA$6*$B$9),(person!CA7-CA$3)/CA$6,0),0)</f>
        <v>0</v>
      </c>
      <c r="CB18" s="3">
        <f>IF(CB$2&gt;$B$8,IF(person!CB7&gt;(CB$3+CB$6*$B$9),(person!CB7-CB$3)/CB$6,0),0)</f>
        <v>0</v>
      </c>
      <c r="CC18" s="3">
        <f>IF(CC$2&gt;$B$8,IF(person!CC7&gt;(CC$3+CC$6*$B$9),(person!CC7-CC$3)/CC$6,0),0)</f>
        <v>0</v>
      </c>
      <c r="CD18" s="3">
        <f>IF(CD$2&gt;$B$8,IF(person!CD7&gt;(CD$3+CD$6*$B$9),(person!CD7-CD$3)/CD$6,0),0)</f>
        <v>0</v>
      </c>
      <c r="CE18" s="3">
        <f>IF(CE$2&gt;$B$8,IF(person!CE7&gt;(CE$3+CE$6*$B$9),(person!CE7-CE$3)/CE$6,0),0)</f>
        <v>0</v>
      </c>
      <c r="CF18" s="3">
        <f>IF(CF$2&gt;$B$8,IF(person!CF7&gt;(CF$3+CF$6*$B$9),(person!CF7-CF$3)/CF$6,0),0)</f>
        <v>0</v>
      </c>
      <c r="CG18" s="3">
        <f>IF(CG$2&gt;$B$8,IF(person!CG7&gt;(CG$3+CG$6*$B$9),(person!CG7-CG$3)/CG$6,0),0)</f>
        <v>0</v>
      </c>
      <c r="CH18" s="3">
        <f>IF(CH$2&gt;$B$8,IF(person!CH7&gt;(CH$3+CH$6*$B$9),(person!CH7-CH$3)/CH$6,0),0)</f>
        <v>1.664100588675687</v>
      </c>
      <c r="CI18" s="3">
        <f>IF(CI$2&gt;$B$8,IF(person!CI7&gt;(CI$3+CI$6*$B$9),(person!CI7-CI$3)/CI$6,0),0)</f>
        <v>0</v>
      </c>
      <c r="CJ18" s="3">
        <f>IF(CJ$2&gt;$B$8,IF(person!CJ7&gt;(CJ$3+CJ$6*$B$9),(person!CJ7-CJ$3)/CJ$6,0),0)</f>
        <v>0</v>
      </c>
    </row>
    <row r="19" spans="1:88" s="1" customFormat="1" ht="17" x14ac:dyDescent="0.25">
      <c r="A19" s="4" t="str">
        <f>person!A8</f>
        <v>Saturday</v>
      </c>
      <c r="B19" s="3">
        <f>IF(B$2&gt;$B$8,IF(person!B8&gt;(B$3+B$6*$B$9),(person!B8-B$3)/B$6,0),0)</f>
        <v>0</v>
      </c>
      <c r="C19" s="3">
        <f>IF(C$2&gt;$B$8,IF(person!C8&gt;(C$3+C$6*$B$9),(person!C8-C$3)/C$6,0),0)</f>
        <v>0</v>
      </c>
      <c r="D19" s="3">
        <f>IF(D$2&gt;$B$8,IF(person!D8&gt;(D$3+D$6*$B$9),(person!D8-D$3)/D$6,0),0)</f>
        <v>0</v>
      </c>
      <c r="E19" s="3">
        <f>IF(E$2&gt;$B$8,IF(person!E8&gt;(E$3+E$6*$B$9),(person!E8-E$3)/E$6,0),0)</f>
        <v>0</v>
      </c>
      <c r="F19" s="3">
        <f>IF(F$2&gt;$B$8,IF(person!F8&gt;(F$3+F$6*$B$9),(person!F8-F$3)/F$6,0),0)</f>
        <v>0</v>
      </c>
      <c r="G19" s="3">
        <f>IF(G$2&gt;$B$8,IF(person!G8&gt;(G$3+G$6*$B$9),(person!G8-G$3)/G$6,0),0)</f>
        <v>0</v>
      </c>
      <c r="H19" s="3">
        <f>IF(H$2&gt;$B$8,IF(person!H8&gt;(H$3+H$6*$B$9),(person!H8-H$3)/H$6,0),0)</f>
        <v>0</v>
      </c>
      <c r="I19" s="3">
        <f>IF(I$2&gt;$B$8,IF(person!I8&gt;(I$3+I$6*$B$9),(person!I8-I$3)/I$6,0),0)</f>
        <v>0</v>
      </c>
      <c r="J19" s="3">
        <f>IF(J$2&gt;$B$8,IF(person!J8&gt;(J$3+J$6*$B$9),(person!J8-J$3)/J$6,0),0)</f>
        <v>0</v>
      </c>
      <c r="K19" s="3">
        <f>IF(K$2&gt;$B$8,IF(person!K8&gt;(K$3+K$6*$B$9),(person!K8-K$3)/K$6,0),0)</f>
        <v>0</v>
      </c>
      <c r="L19" s="3">
        <f>IF(L$2&gt;$B$8,IF(person!L8&gt;(L$3+L$6*$B$9),(person!L8-L$3)/L$6,0),0)</f>
        <v>0</v>
      </c>
      <c r="M19" s="3">
        <f>IF(M$2&gt;$B$8,IF(person!M8&gt;(M$3+M$6*$B$9),(person!M8-M$3)/M$6,0),0)</f>
        <v>0</v>
      </c>
      <c r="N19" s="3">
        <f>IF(N$2&gt;$B$8,IF(person!N8&gt;(N$3+N$6*$B$9),(person!N8-N$3)/N$6,0),0)</f>
        <v>0</v>
      </c>
      <c r="O19" s="3">
        <f>IF(O$2&gt;$B$8,IF(person!O8&gt;(O$3+O$6*$B$9),(person!O8-O$3)/O$6,0),0)</f>
        <v>0</v>
      </c>
      <c r="P19" s="3">
        <f>IF(P$2&gt;$B$8,IF(person!P8&gt;(P$3+P$6*$B$9),(person!P8-P$3)/P$6,0),0)</f>
        <v>0</v>
      </c>
      <c r="Q19" s="3">
        <f>IF(Q$2&gt;$B$8,IF(person!Q8&gt;(Q$3+Q$6*$B$9),(person!Q8-Q$3)/Q$6,0),0)</f>
        <v>0</v>
      </c>
      <c r="R19" s="3">
        <f>IF(R$2&gt;$B$8,IF(person!R8&gt;(R$3+R$6*$B$9),(person!R8-R$3)/R$6,0),0)</f>
        <v>0</v>
      </c>
      <c r="S19" s="3">
        <f>IF(S$2&gt;$B$8,IF(person!S8&gt;(S$3+S$6*$B$9),(person!S8-S$3)/S$6,0),0)</f>
        <v>0</v>
      </c>
      <c r="T19" s="3">
        <f>IF(T$2&gt;$B$8,IF(person!T8&gt;(T$3+T$6*$B$9),(person!T8-T$3)/T$6,0),0)</f>
        <v>0</v>
      </c>
      <c r="U19" s="3">
        <f>IF(U$2&gt;$B$8,IF(person!U8&gt;(U$3+U$6*$B$9),(person!U8-U$3)/U$6,0),0)</f>
        <v>0</v>
      </c>
      <c r="V19" s="3">
        <f>IF(V$2&gt;$B$8,IF(person!V8&gt;(V$3+V$6*$B$9),(person!V8-V$3)/V$6,0),0)</f>
        <v>0</v>
      </c>
      <c r="W19" s="3">
        <f>IF(W$2&gt;$B$8,IF(person!W8&gt;(W$3+W$6*$B$9),(person!W8-W$3)/W$6,0),0)</f>
        <v>0</v>
      </c>
      <c r="X19" s="3">
        <f>IF(X$2&gt;$B$8,IF(person!X8&gt;(X$3+X$6*$B$9),(person!X8-X$3)/X$6,0),0)</f>
        <v>0</v>
      </c>
      <c r="Y19" s="3">
        <f>IF(Y$2&gt;$B$8,IF(person!Y8&gt;(Y$3+Y$6*$B$9),(person!Y8-Y$3)/Y$6,0),0)</f>
        <v>0</v>
      </c>
      <c r="Z19" s="3">
        <f>IF(Z$2&gt;$B$8,IF(person!Z8&gt;(Z$3+Z$6*$B$9),(person!Z8-Z$3)/Z$6,0),0)</f>
        <v>0</v>
      </c>
      <c r="AA19" s="3">
        <f>IF(AA$2&gt;$B$8,IF(person!AA8&gt;(AA$3+AA$6*$B$9),(person!AA8-AA$3)/AA$6,0),0)</f>
        <v>0</v>
      </c>
      <c r="AB19" s="3">
        <f>IF(AB$2&gt;$B$8,IF(person!AB8&gt;(AB$3+AB$6*$B$9),(person!AB8-AB$3)/AB$6,0),0)</f>
        <v>0</v>
      </c>
      <c r="AC19" s="3">
        <f>IF(AC$2&gt;$B$8,IF(person!AC8&gt;(AC$3+AC$6*$B$9),(person!AC8-AC$3)/AC$6,0),0)</f>
        <v>0</v>
      </c>
      <c r="AD19" s="3">
        <f>IF(AD$2&gt;$B$8,IF(person!AD8&gt;(AD$3+AD$6*$B$9),(person!AD8-AD$3)/AD$6,0),0)</f>
        <v>0</v>
      </c>
      <c r="AE19" s="3">
        <f>IF(AE$2&gt;$B$8,IF(person!AE8&gt;(AE$3+AE$6*$B$9),(person!AE8-AE$3)/AE$6,0),0)</f>
        <v>0</v>
      </c>
      <c r="AF19" s="3">
        <f>IF(AF$2&gt;$B$8,IF(person!AF8&gt;(AF$3+AF$6*$B$9),(person!AF8-AF$3)/AF$6,0),0)</f>
        <v>0</v>
      </c>
      <c r="AG19" s="3">
        <f>IF(AG$2&gt;$B$8,IF(person!AG8&gt;(AG$3+AG$6*$B$9),(person!AG8-AG$3)/AG$6,0),0)</f>
        <v>0</v>
      </c>
      <c r="AH19" s="3">
        <f>IF(AH$2&gt;$B$8,IF(person!AH8&gt;(AH$3+AH$6*$B$9),(person!AH8-AH$3)/AH$6,0),0)</f>
        <v>0</v>
      </c>
      <c r="AI19" s="3">
        <f>IF(AI$2&gt;$B$8,IF(person!AI8&gt;(AI$3+AI$6*$B$9),(person!AI8-AI$3)/AI$6,0),0)</f>
        <v>0</v>
      </c>
      <c r="AJ19" s="3">
        <f>IF(AJ$2&gt;$B$8,IF(person!AJ8&gt;(AJ$3+AJ$6*$B$9),(person!AJ8-AJ$3)/AJ$6,0),0)</f>
        <v>0</v>
      </c>
      <c r="AK19" s="3">
        <f>IF(AK$2&gt;$B$8,IF(person!AK8&gt;(AK$3+AK$6*$B$9),(person!AK8-AK$3)/AK$6,0),0)</f>
        <v>0</v>
      </c>
      <c r="AL19" s="3">
        <f>IF(AL$2&gt;$B$8,IF(person!AL8&gt;(AL$3+AL$6*$B$9),(person!AL8-AL$3)/AL$6,0),0)</f>
        <v>0</v>
      </c>
      <c r="AM19" s="3">
        <f>IF(AM$2&gt;$B$8,IF(person!AM8&gt;(AM$3+AM$6*$B$9),(person!AM8-AM$3)/AM$6,0),0)</f>
        <v>0</v>
      </c>
      <c r="AN19" s="3">
        <f>IF(AN$2&gt;$B$8,IF(person!AN8&gt;(AN$3+AN$6*$B$9),(person!AN8-AN$3)/AN$6,0),0)</f>
        <v>0</v>
      </c>
      <c r="AO19" s="3">
        <f>IF(AO$2&gt;$B$8,IF(person!AO8&gt;(AO$3+AO$6*$B$9),(person!AO8-AO$3)/AO$6,0),0)</f>
        <v>2.1917701482999359</v>
      </c>
      <c r="AP19" s="3">
        <f>IF(AP$2&gt;$B$8,IF(person!AP8&gt;(AP$3+AP$6*$B$9),(person!AP8-AP$3)/AP$6,0),0)</f>
        <v>0</v>
      </c>
      <c r="AQ19" s="3">
        <f>IF(AQ$2&gt;$B$8,IF(person!AQ8&gt;(AQ$3+AQ$6*$B$9),(person!AQ8-AQ$3)/AQ$6,0),0)</f>
        <v>0</v>
      </c>
      <c r="AR19" s="3">
        <f>IF(AR$2&gt;$B$8,IF(person!AR8&gt;(AR$3+AR$6*$B$9),(person!AR8-AR$3)/AR$6,0),0)</f>
        <v>1.6641005886756872</v>
      </c>
      <c r="AS19" s="3">
        <f>IF(AS$2&gt;$B$8,IF(person!AS8&gt;(AS$3+AS$6*$B$9),(person!AS8-AS$3)/AS$6,0),0)</f>
        <v>2.331988859967121</v>
      </c>
      <c r="AT19" s="3">
        <f>IF(AT$2&gt;$B$8,IF(person!AT8&gt;(AT$3+AT$6*$B$9),(person!AT8-AT$3)/AT$6,0),0)</f>
        <v>2.0644186407616854</v>
      </c>
      <c r="AU19" s="3">
        <f>IF(AU$2&gt;$B$8,IF(person!AU8&gt;(AU$3+AU$6*$B$9),(person!AU8-AU$3)/AU$6,0),0)</f>
        <v>0</v>
      </c>
      <c r="AV19" s="3">
        <f>IF(AV$2&gt;$B$8,IF(person!AV8&gt;(AV$3+AV$6*$B$9),(person!AV8-AV$3)/AV$6,0),0)</f>
        <v>0</v>
      </c>
      <c r="AW19" s="3">
        <f>IF(AW$2&gt;$B$8,IF(person!AW8&gt;(AW$3+AW$6*$B$9),(person!AW8-AW$3)/AW$6,0),0)</f>
        <v>0</v>
      </c>
      <c r="AX19" s="3">
        <f>IF(AX$2&gt;$B$8,IF(person!AX8&gt;(AX$3+AX$6*$B$9),(person!AX8-AX$3)/AX$6,0),0)</f>
        <v>0</v>
      </c>
      <c r="AY19" s="3">
        <f>IF(AY$2&gt;$B$8,IF(person!AY8&gt;(AY$3+AY$6*$B$9),(person!AY8-AY$3)/AY$6,0),0)</f>
        <v>0</v>
      </c>
      <c r="AZ19" s="3">
        <f>IF(AZ$2&gt;$B$8,IF(person!AZ8&gt;(AZ$3+AZ$6*$B$9),(person!AZ8-AZ$3)/AZ$6,0),0)</f>
        <v>0</v>
      </c>
      <c r="BA19" s="3">
        <f>IF(BA$2&gt;$B$8,IF(person!BA8&gt;(BA$3+BA$6*$B$9),(person!BA8-BA$3)/BA$6,0),0)</f>
        <v>2.4289353940984011</v>
      </c>
      <c r="BB19" s="3">
        <f>IF(BB$2&gt;$B$8,IF(person!BB8&gt;(BB$3+BB$6*$B$9),(person!BB8-BB$3)/BB$6,0),0)</f>
        <v>0</v>
      </c>
      <c r="BC19" s="3">
        <f>IF(BC$2&gt;$B$8,IF(person!BC8&gt;(BC$3+BC$6*$B$9),(person!BC8-BC$3)/BC$6,0),0)</f>
        <v>2.1703180351809674</v>
      </c>
      <c r="BD19" s="3">
        <f>IF(BD$2&gt;$B$8,IF(person!BD8&gt;(BD$3+BD$6*$B$9),(person!BD8-BD$3)/BD$6,0),0)</f>
        <v>1.8952256704361994</v>
      </c>
      <c r="BE19" s="3">
        <f>IF(BE$2&gt;$B$8,IF(person!BE8&gt;(BE$3+BE$6*$B$9),(person!BE8-BE$3)/BE$6,0),0)</f>
        <v>0</v>
      </c>
      <c r="BF19" s="3">
        <f>IF(BF$2&gt;$B$8,IF(person!BF8&gt;(BF$3+BF$6*$B$9),(person!BF8-BF$3)/BF$6,0),0)</f>
        <v>0</v>
      </c>
      <c r="BG19" s="3">
        <f>IF(BG$2&gt;$B$8,IF(person!BG8&gt;(BG$3+BG$6*$B$9),(person!BG8-BG$3)/BG$6,0),0)</f>
        <v>2.2160413265187904</v>
      </c>
      <c r="BH19" s="3">
        <f>IF(BH$2&gt;$B$8,IF(person!BH8&gt;(BH$3+BH$6*$B$9),(person!BH8-BH$3)/BH$6,0),0)</f>
        <v>0</v>
      </c>
      <c r="BI19" s="3">
        <f>IF(BI$2&gt;$B$8,IF(person!BI8&gt;(BI$3+BI$6*$B$9),(person!BI8-BI$3)/BI$6,0),0)</f>
        <v>0</v>
      </c>
      <c r="BJ19" s="3">
        <f>IF(BJ$2&gt;$B$8,IF(person!BJ8&gt;(BJ$3+BJ$6*$B$9),(person!BJ8-BJ$3)/BJ$6,0),0)</f>
        <v>0</v>
      </c>
      <c r="BK19" s="3">
        <f>IF(BK$2&gt;$B$8,IF(person!BK8&gt;(BK$3+BK$6*$B$9),(person!BK8-BK$3)/BK$6,0),0)</f>
        <v>0</v>
      </c>
      <c r="BL19" s="3">
        <f>IF(BL$2&gt;$B$8,IF(person!BL8&gt;(BL$3+BL$6*$B$9),(person!BL8-BL$3)/BL$6,0),0)</f>
        <v>0</v>
      </c>
      <c r="BM19" s="3">
        <f>IF(BM$2&gt;$B$8,IF(person!BM8&gt;(BM$3+BM$6*$B$9),(person!BM8-BM$3)/BM$6,0),0)</f>
        <v>0</v>
      </c>
      <c r="BN19" s="3">
        <f>IF(BN$2&gt;$B$8,IF(person!BN8&gt;(BN$3+BN$6*$B$9),(person!BN8-BN$3)/BN$6,0),0)</f>
        <v>0</v>
      </c>
      <c r="BO19" s="3">
        <f>IF(BO$2&gt;$B$8,IF(person!BO8&gt;(BO$3+BO$6*$B$9),(person!BO8-BO$3)/BO$6,0),0)</f>
        <v>0</v>
      </c>
      <c r="BP19" s="3">
        <f>IF(BP$2&gt;$B$8,IF(person!BP8&gt;(BP$3+BP$6*$B$9),(person!BP8-BP$3)/BP$6,0),0)</f>
        <v>0</v>
      </c>
      <c r="BQ19" s="3">
        <f>IF(BQ$2&gt;$B$8,IF(person!BQ8&gt;(BQ$3+BQ$6*$B$9),(person!BQ8-BQ$3)/BQ$6,0),0)</f>
        <v>0</v>
      </c>
      <c r="BR19" s="3">
        <f>IF(BR$2&gt;$B$8,IF(person!BR8&gt;(BR$3+BR$6*$B$9),(person!BR8-BR$3)/BR$6,0),0)</f>
        <v>0</v>
      </c>
      <c r="BS19" s="3">
        <f>IF(BS$2&gt;$B$8,IF(person!BS8&gt;(BS$3+BS$6*$B$9),(person!BS8-BS$3)/BS$6,0),0)</f>
        <v>0</v>
      </c>
      <c r="BT19" s="3">
        <f>IF(BT$2&gt;$B$8,IF(person!BT8&gt;(BT$3+BT$6*$B$9),(person!BT8-BT$3)/BT$6,0),0)</f>
        <v>0</v>
      </c>
      <c r="BU19" s="3">
        <f>IF(BU$2&gt;$B$8,IF(person!BU8&gt;(BU$3+BU$6*$B$9),(person!BU8-BU$3)/BU$6,0),0)</f>
        <v>0</v>
      </c>
      <c r="BV19" s="3">
        <f>IF(BV$2&gt;$B$8,IF(person!BV8&gt;(BV$3+BV$6*$B$9),(person!BV8-BV$3)/BV$6,0),0)</f>
        <v>0</v>
      </c>
      <c r="BW19" s="3">
        <f>IF(BW$2&gt;$B$8,IF(person!BW8&gt;(BW$3+BW$6*$B$9),(person!BW8-BW$3)/BW$6,0),0)</f>
        <v>0</v>
      </c>
      <c r="BX19" s="3">
        <f>IF(BX$2&gt;$B$8,IF(person!BX8&gt;(BX$3+BX$6*$B$9),(person!BX8-BX$3)/BX$6,0),0)</f>
        <v>0</v>
      </c>
      <c r="BY19" s="3">
        <f>IF(BY$2&gt;$B$8,IF(person!BY8&gt;(BY$3+BY$6*$B$9),(person!BY8-BY$3)/BY$6,0),0)</f>
        <v>1.5266450672275869</v>
      </c>
      <c r="BZ19" s="3">
        <f>IF(BZ$2&gt;$B$8,IF(person!BZ8&gt;(BZ$3+BZ$6*$B$9),(person!BZ8-BZ$3)/BZ$6,0),0)</f>
        <v>0</v>
      </c>
      <c r="CA19" s="3">
        <f>IF(CA$2&gt;$B$8,IF(person!CA8&gt;(CA$3+CA$6*$B$9),(person!CA8-CA$3)/CA$6,0),0)</f>
        <v>0</v>
      </c>
      <c r="CB19" s="3">
        <f>IF(CB$2&gt;$B$8,IF(person!CB8&gt;(CB$3+CB$6*$B$9),(person!CB8-CB$3)/CB$6,0),0)</f>
        <v>0</v>
      </c>
      <c r="CC19" s="3">
        <f>IF(CC$2&gt;$B$8,IF(person!CC8&gt;(CC$3+CC$6*$B$9),(person!CC8-CC$3)/CC$6,0),0)</f>
        <v>0</v>
      </c>
      <c r="CD19" s="3">
        <f>IF(CD$2&gt;$B$8,IF(person!CD8&gt;(CD$3+CD$6*$B$9),(person!CD8-CD$3)/CD$6,0),0)</f>
        <v>0</v>
      </c>
      <c r="CE19" s="3">
        <f>IF(CE$2&gt;$B$8,IF(person!CE8&gt;(CE$3+CE$6*$B$9),(person!CE8-CE$3)/CE$6,0),0)</f>
        <v>0</v>
      </c>
      <c r="CF19" s="3">
        <f>IF(CF$2&gt;$B$8,IF(person!CF8&gt;(CF$3+CF$6*$B$9),(person!CF8-CF$3)/CF$6,0),0)</f>
        <v>2.0404328797178466</v>
      </c>
      <c r="CG19" s="3">
        <f>IF(CG$2&gt;$B$8,IF(person!CG8&gt;(CG$3+CG$6*$B$9),(person!CG8-CG$3)/CG$6,0),0)</f>
        <v>0</v>
      </c>
      <c r="CH19" s="3">
        <f>IF(CH$2&gt;$B$8,IF(person!CH8&gt;(CH$3+CH$6*$B$9),(person!CH8-CH$3)/CH$6,0),0)</f>
        <v>0</v>
      </c>
      <c r="CI19" s="3">
        <f>IF(CI$2&gt;$B$8,IF(person!CI8&gt;(CI$3+CI$6*$B$9),(person!CI8-CI$3)/CI$6,0),0)</f>
        <v>0</v>
      </c>
      <c r="CJ19" s="3">
        <f>IF(CJ$2&gt;$B$8,IF(person!CJ8&gt;(CJ$3+CJ$6*$B$9),(person!CJ8-CJ$3)/CJ$6,0),0)</f>
        <v>0</v>
      </c>
    </row>
    <row r="20" spans="1:88" s="1" customFormat="1" ht="17" x14ac:dyDescent="0.2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s="1" customFormat="1" ht="17" x14ac:dyDescent="0.25">
      <c r="A21" s="8" t="s">
        <v>8</v>
      </c>
      <c r="B21" s="10">
        <f>SUM(B22:B28)</f>
        <v>0</v>
      </c>
      <c r="C21" s="10">
        <f t="shared" ref="C21" si="2">SUM(C22:C28)</f>
        <v>0</v>
      </c>
      <c r="D21" s="10">
        <f t="shared" ref="D21" si="3">SUM(D22:D28)</f>
        <v>0</v>
      </c>
      <c r="E21" s="10">
        <f t="shared" ref="E21" si="4">SUM(E22:E28)</f>
        <v>0</v>
      </c>
      <c r="F21" s="10">
        <f t="shared" ref="F21" si="5">SUM(F22:F28)</f>
        <v>0</v>
      </c>
      <c r="G21" s="10">
        <f t="shared" ref="G21" si="6">SUM(G22:G28)</f>
        <v>0</v>
      </c>
      <c r="H21" s="10">
        <f t="shared" ref="H21" si="7">SUM(H22:H28)</f>
        <v>0</v>
      </c>
      <c r="I21" s="10">
        <f t="shared" ref="I21" si="8">SUM(I22:I28)</f>
        <v>0</v>
      </c>
      <c r="J21" s="10">
        <f t="shared" ref="J21" si="9">SUM(J22:J28)</f>
        <v>0</v>
      </c>
      <c r="K21" s="10">
        <f t="shared" ref="K21" si="10">SUM(K22:K28)</f>
        <v>0</v>
      </c>
      <c r="L21" s="10">
        <f t="shared" ref="L21" si="11">SUM(L22:L28)</f>
        <v>0</v>
      </c>
      <c r="M21" s="10">
        <f t="shared" ref="M21" si="12">SUM(M22:M28)</f>
        <v>0</v>
      </c>
      <c r="N21" s="10">
        <f t="shared" ref="N21" si="13">SUM(N22:N28)</f>
        <v>0</v>
      </c>
      <c r="O21" s="10">
        <f t="shared" ref="O21" si="14">SUM(O22:O28)</f>
        <v>0</v>
      </c>
      <c r="P21" s="10">
        <f t="shared" ref="P21" si="15">SUM(P22:P28)</f>
        <v>0</v>
      </c>
      <c r="Q21" s="10">
        <f t="shared" ref="Q21" si="16">SUM(Q22:Q28)</f>
        <v>0</v>
      </c>
      <c r="R21" s="10">
        <f t="shared" ref="R21" si="17">SUM(R22:R28)</f>
        <v>0</v>
      </c>
      <c r="S21" s="10">
        <f t="shared" ref="S21" si="18">SUM(S22:S28)</f>
        <v>0</v>
      </c>
      <c r="T21" s="10">
        <f t="shared" ref="T21" si="19">SUM(T22:T28)</f>
        <v>0</v>
      </c>
      <c r="U21" s="10">
        <f t="shared" ref="U21" si="20">SUM(U22:U28)</f>
        <v>0</v>
      </c>
      <c r="V21" s="10">
        <f t="shared" ref="V21" si="21">SUM(V22:V28)</f>
        <v>1.5965434691705231</v>
      </c>
      <c r="W21" s="10">
        <f t="shared" ref="W21" si="22">SUM(W22:W28)</f>
        <v>0</v>
      </c>
      <c r="X21" s="10">
        <f t="shared" ref="X21" si="23">SUM(X22:X28)</f>
        <v>0</v>
      </c>
      <c r="Y21" s="10">
        <f t="shared" ref="Y21" si="24">SUM(Y22:Y28)</f>
        <v>0</v>
      </c>
      <c r="Z21" s="10">
        <f t="shared" ref="Z21" si="25">SUM(Z22:Z28)</f>
        <v>0</v>
      </c>
      <c r="AA21" s="10">
        <f t="shared" ref="AA21" si="26">SUM(AA22:AA28)</f>
        <v>0</v>
      </c>
      <c r="AB21" s="10">
        <f t="shared" ref="AB21" si="27">SUM(AB22:AB28)</f>
        <v>1.5631436318703451</v>
      </c>
      <c r="AC21" s="10">
        <f t="shared" ref="AC21" si="28">SUM(AC22:AC28)</f>
        <v>1.6424726317822911</v>
      </c>
      <c r="AD21" s="10">
        <f t="shared" ref="AD21" si="29">SUM(AD22:AD28)</f>
        <v>0</v>
      </c>
      <c r="AE21" s="10">
        <f t="shared" ref="AE21" si="30">SUM(AE22:AE28)</f>
        <v>0</v>
      </c>
      <c r="AF21" s="10">
        <f t="shared" ref="AF21" si="31">SUM(AF22:AF28)</f>
        <v>0</v>
      </c>
      <c r="AG21" s="10">
        <f t="shared" ref="AG21" si="32">SUM(AG22:AG28)</f>
        <v>1.5871589616299588</v>
      </c>
      <c r="AH21" s="10">
        <f t="shared" ref="AH21" si="33">SUM(AH22:AH28)</f>
        <v>0</v>
      </c>
      <c r="AI21" s="10">
        <f t="shared" ref="AI21" si="34">SUM(AI22:AI28)</f>
        <v>0</v>
      </c>
      <c r="AJ21" s="10">
        <f t="shared" ref="AJ21" si="35">SUM(AJ22:AJ28)</f>
        <v>0</v>
      </c>
      <c r="AK21" s="10">
        <f t="shared" ref="AK21" si="36">SUM(AK22:AK28)</f>
        <v>1.6329931618554523</v>
      </c>
      <c r="AL21" s="10">
        <f t="shared" ref="AL21" si="37">SUM(AL22:AL28)</f>
        <v>0</v>
      </c>
      <c r="AM21" s="10">
        <f t="shared" ref="AM21" si="38">SUM(AM22:AM28)</f>
        <v>0</v>
      </c>
      <c r="AN21" s="10">
        <f t="shared" ref="AN21" si="39">SUM(AN22:AN28)</f>
        <v>0</v>
      </c>
      <c r="AO21" s="10">
        <f t="shared" ref="AO21" si="40">SUM(AO22:AO28)</f>
        <v>0</v>
      </c>
      <c r="AP21" s="10">
        <f t="shared" ref="AP21" si="41">SUM(AP22:AP28)</f>
        <v>0</v>
      </c>
      <c r="AQ21" s="10">
        <f t="shared" ref="AQ21" si="42">SUM(AQ22:AQ28)</f>
        <v>0</v>
      </c>
      <c r="AR21" s="10">
        <f t="shared" ref="AR21" si="43">SUM(AR22:AR28)</f>
        <v>0</v>
      </c>
      <c r="AS21" s="10">
        <f t="shared" ref="AS21" si="44">SUM(AS22:AS28)</f>
        <v>0</v>
      </c>
      <c r="AT21" s="10">
        <f t="shared" ref="AT21" si="45">SUM(AT22:AT28)</f>
        <v>0</v>
      </c>
      <c r="AU21" s="10">
        <f t="shared" ref="AU21" si="46">SUM(AU22:AU28)</f>
        <v>0</v>
      </c>
      <c r="AV21" s="10">
        <f t="shared" ref="AV21" si="47">SUM(AV22:AV28)</f>
        <v>0</v>
      </c>
      <c r="AW21" s="10">
        <f t="shared" ref="AW21" si="48">SUM(AW22:AW28)</f>
        <v>0</v>
      </c>
      <c r="AX21" s="10">
        <f t="shared" ref="AX21" si="49">SUM(AX22:AX28)</f>
        <v>0</v>
      </c>
      <c r="AY21" s="10">
        <f t="shared" ref="AY21" si="50">SUM(AY22:AY28)</f>
        <v>0</v>
      </c>
      <c r="AZ21" s="10">
        <f t="shared" ref="AZ21" si="51">SUM(AZ22:AZ28)</f>
        <v>0</v>
      </c>
      <c r="BA21" s="10">
        <f t="shared" ref="BA21" si="52">SUM(BA22:BA28)</f>
        <v>0</v>
      </c>
      <c r="BB21" s="10">
        <f t="shared" ref="BB21" si="53">SUM(BB22:BB28)</f>
        <v>0</v>
      </c>
      <c r="BC21" s="10">
        <f t="shared" ref="BC21" si="54">SUM(BC22:BC28)</f>
        <v>0</v>
      </c>
      <c r="BD21" s="10">
        <f t="shared" ref="BD21" si="55">SUM(BD22:BD28)</f>
        <v>0</v>
      </c>
      <c r="BE21" s="10">
        <f t="shared" ref="BE21" si="56">SUM(BE22:BE28)</f>
        <v>0</v>
      </c>
      <c r="BF21" s="10">
        <f t="shared" ref="BF21" si="57">SUM(BF22:BF28)</f>
        <v>1.5652475842498528</v>
      </c>
      <c r="BG21" s="10">
        <f t="shared" ref="BG21" si="58">SUM(BG22:BG28)</f>
        <v>0</v>
      </c>
      <c r="BH21" s="10">
        <f t="shared" ref="BH21" si="59">SUM(BH22:BH28)</f>
        <v>0</v>
      </c>
      <c r="BI21" s="10">
        <f t="shared" ref="BI21" si="60">SUM(BI22:BI28)</f>
        <v>0</v>
      </c>
      <c r="BJ21" s="10">
        <f t="shared" ref="BJ21" si="61">SUM(BJ22:BJ28)</f>
        <v>0</v>
      </c>
      <c r="BK21" s="10">
        <f t="shared" ref="BK21" si="62">SUM(BK22:BK28)</f>
        <v>0</v>
      </c>
      <c r="BL21" s="10">
        <f t="shared" ref="BL21" si="63">SUM(BL22:BL28)</f>
        <v>1.6542328997110674</v>
      </c>
      <c r="BM21" s="10">
        <f t="shared" ref="BM21" si="64">SUM(BM22:BM28)</f>
        <v>0</v>
      </c>
      <c r="BN21" s="10">
        <f t="shared" ref="BN21" si="65">SUM(BN22:BN28)</f>
        <v>1.5430553554647117</v>
      </c>
      <c r="BO21" s="10">
        <f t="shared" ref="BO21" si="66">SUM(BO22:BO28)</f>
        <v>0</v>
      </c>
      <c r="BP21" s="10">
        <f t="shared" ref="BP21" si="67">SUM(BP22:BP28)</f>
        <v>0</v>
      </c>
      <c r="BQ21" s="10">
        <f t="shared" ref="BQ21" si="68">SUM(BQ22:BQ28)</f>
        <v>0</v>
      </c>
      <c r="BR21" s="10">
        <f t="shared" ref="BR21" si="69">SUM(BR22:BR28)</f>
        <v>0</v>
      </c>
      <c r="BS21" s="10">
        <f t="shared" ref="BS21" si="70">SUM(BS22:BS28)</f>
        <v>0</v>
      </c>
      <c r="BT21" s="10">
        <f t="shared" ref="BT21" si="71">SUM(BT22:BT28)</f>
        <v>0</v>
      </c>
      <c r="BU21" s="10">
        <f t="shared" ref="BU21" si="72">SUM(BU22:BU28)</f>
        <v>0</v>
      </c>
      <c r="BV21" s="10">
        <f t="shared" ref="BV21" si="73">SUM(BV22:BV28)</f>
        <v>0</v>
      </c>
      <c r="BW21" s="10">
        <f t="shared" ref="BW21" si="74">SUM(BW22:BW28)</f>
        <v>1.8115058371582062</v>
      </c>
      <c r="BX21" s="10">
        <f t="shared" ref="BX21" si="75">SUM(BX22:BX28)</f>
        <v>1.5566235649883124</v>
      </c>
      <c r="BY21" s="10">
        <f t="shared" ref="BY21" si="76">SUM(BY22:BY28)</f>
        <v>0</v>
      </c>
      <c r="BZ21" s="10">
        <f t="shared" ref="BZ21" si="77">SUM(BZ22:BZ28)</f>
        <v>0</v>
      </c>
      <c r="CA21" s="10">
        <f t="shared" ref="CA21" si="78">SUM(CA22:CA28)</f>
        <v>0</v>
      </c>
      <c r="CB21" s="10">
        <f t="shared" ref="CB21" si="79">SUM(CB22:CB28)</f>
        <v>0</v>
      </c>
      <c r="CC21" s="10">
        <f t="shared" ref="CC21" si="80">SUM(CC22:CC28)</f>
        <v>0</v>
      </c>
      <c r="CD21" s="10">
        <f t="shared" ref="CD21" si="81">SUM(CD22:CD28)</f>
        <v>0</v>
      </c>
      <c r="CE21" s="10">
        <f t="shared" ref="CE21" si="82">SUM(CE22:CE28)</f>
        <v>0</v>
      </c>
      <c r="CF21" s="10">
        <f t="shared" ref="CF21" si="83">SUM(CF22:CF28)</f>
        <v>0</v>
      </c>
      <c r="CG21" s="10">
        <f t="shared" ref="CG21" si="84">SUM(CG22:CG28)</f>
        <v>0</v>
      </c>
      <c r="CH21" s="10">
        <f t="shared" ref="CH21" si="85">SUM(CH22:CH28)</f>
        <v>0</v>
      </c>
      <c r="CI21" s="10">
        <f t="shared" ref="CI21" si="86">SUM(CI22:CI28)</f>
        <v>0</v>
      </c>
      <c r="CJ21" s="10">
        <f t="shared" ref="CJ21" si="87">SUM(CJ22:CJ28)</f>
        <v>0</v>
      </c>
    </row>
    <row r="22" spans="1:88" s="1" customFormat="1" ht="17" x14ac:dyDescent="0.25">
      <c r="A22" s="4" t="str">
        <f>person!A2</f>
        <v>Sunday</v>
      </c>
      <c r="B22" s="3">
        <f>IF(B$2&gt;$B$8,IF(person!B2&lt;(B$3-B$6*$B$9),(B$3-person!B2)/B$6,0),0)</f>
        <v>0</v>
      </c>
      <c r="C22" s="3">
        <f>IF(C$2&gt;$B$8,IF(person!C2&lt;(C$3-C$6*$B$9),(C$3-person!C2)/C$6,0),0)</f>
        <v>0</v>
      </c>
      <c r="D22" s="3">
        <f>IF(D$2&gt;$B$8,IF(person!D2&lt;(D$3-D$6*$B$9),(D$3-person!D2)/D$6,0),0)</f>
        <v>0</v>
      </c>
      <c r="E22" s="3">
        <f>IF(E$2&gt;$B$8,IF(person!E2&lt;(E$3-E$6*$B$9),(E$3-person!E2)/E$6,0),0)</f>
        <v>0</v>
      </c>
      <c r="F22" s="3">
        <f>IF(F$2&gt;$B$8,IF(person!F2&lt;(F$3-F$6*$B$9),(F$3-person!F2)/F$6,0),0)</f>
        <v>0</v>
      </c>
      <c r="G22" s="3">
        <f>IF(G$2&gt;$B$8,IF(person!G2&lt;(G$3-G$6*$B$9),(G$3-person!G2)/G$6,0),0)</f>
        <v>0</v>
      </c>
      <c r="H22" s="3">
        <f>IF(H$2&gt;$B$8,IF(person!H2&lt;(H$3-H$6*$B$9),(H$3-person!H2)/H$6,0),0)</f>
        <v>0</v>
      </c>
      <c r="I22" s="3">
        <f>IF(I$2&gt;$B$8,IF(person!I2&lt;(I$3-I$6*$B$9),(I$3-person!I2)/I$6,0),0)</f>
        <v>0</v>
      </c>
      <c r="J22" s="3">
        <f>IF(J$2&gt;$B$8,IF(person!J2&lt;(J$3-J$6*$B$9),(J$3-person!J2)/J$6,0),0)</f>
        <v>0</v>
      </c>
      <c r="K22" s="3">
        <f>IF(K$2&gt;$B$8,IF(person!K2&lt;(K$3-K$6*$B$9),(K$3-person!K2)/K$6,0),0)</f>
        <v>0</v>
      </c>
      <c r="L22" s="3">
        <f>IF(L$2&gt;$B$8,IF(person!L2&lt;(L$3-L$6*$B$9),(L$3-person!L2)/L$6,0),0)</f>
        <v>0</v>
      </c>
      <c r="M22" s="3">
        <f>IF(M$2&gt;$B$8,IF(person!M2&lt;(M$3-M$6*$B$9),(M$3-person!M2)/M$6,0),0)</f>
        <v>0</v>
      </c>
      <c r="N22" s="3">
        <f>IF(N$2&gt;$B$8,IF(person!N2&lt;(N$3-N$6*$B$9),(N$3-person!N2)/N$6,0),0)</f>
        <v>0</v>
      </c>
      <c r="O22" s="3">
        <f>IF(O$2&gt;$B$8,IF(person!O2&lt;(O$3-O$6*$B$9),(O$3-person!O2)/O$6,0),0)</f>
        <v>0</v>
      </c>
      <c r="P22" s="3">
        <f>IF(P$2&gt;$B$8,IF(person!P2&lt;(P$3-P$6*$B$9),(P$3-person!P2)/P$6,0),0)</f>
        <v>0</v>
      </c>
      <c r="Q22" s="3">
        <f>IF(Q$2&gt;$B$8,IF(person!Q2&lt;(Q$3-Q$6*$B$9),(Q$3-person!Q2)/Q$6,0),0)</f>
        <v>0</v>
      </c>
      <c r="R22" s="3">
        <f>IF(R$2&gt;$B$8,IF(person!R2&lt;(R$3-R$6*$B$9),(R$3-person!R2)/R$6,0),0)</f>
        <v>0</v>
      </c>
      <c r="S22" s="3">
        <f>IF(S$2&gt;$B$8,IF(person!S2&lt;(S$3-S$6*$B$9),(S$3-person!S2)/S$6,0),0)</f>
        <v>0</v>
      </c>
      <c r="T22" s="3">
        <f>IF(T$2&gt;$B$8,IF(person!T2&lt;(T$3-T$6*$B$9),(T$3-person!T2)/T$6,0),0)</f>
        <v>0</v>
      </c>
      <c r="U22" s="3">
        <f>IF(U$2&gt;$B$8,IF(person!U2&lt;(U$3-U$6*$B$9),(U$3-person!U2)/U$6,0),0)</f>
        <v>0</v>
      </c>
      <c r="V22" s="3">
        <f>IF(V$2&gt;$B$8,IF(person!V2&lt;(V$3-V$6*$B$9),(V$3-person!V2)/V$6,0),0)</f>
        <v>1.5965434691705231</v>
      </c>
      <c r="W22" s="3">
        <f>IF(W$2&gt;$B$8,IF(person!W2&lt;(W$3-W$6*$B$9),(W$3-person!W2)/W$6,0),0)</f>
        <v>0</v>
      </c>
      <c r="X22" s="3">
        <f>IF(X$2&gt;$B$8,IF(person!X2&lt;(X$3-X$6*$B$9),(X$3-person!X2)/X$6,0),0)</f>
        <v>0</v>
      </c>
      <c r="Y22" s="3">
        <f>IF(Y$2&gt;$B$8,IF(person!Y2&lt;(Y$3-Y$6*$B$9),(Y$3-person!Y2)/Y$6,0),0)</f>
        <v>0</v>
      </c>
      <c r="Z22" s="3">
        <f>IF(Z$2&gt;$B$8,IF(person!Z2&lt;(Z$3-Z$6*$B$9),(Z$3-person!Z2)/Z$6,0),0)</f>
        <v>0</v>
      </c>
      <c r="AA22" s="3">
        <f>IF(AA$2&gt;$B$8,IF(person!AA2&lt;(AA$3-AA$6*$B$9),(AA$3-person!AA2)/AA$6,0),0)</f>
        <v>0</v>
      </c>
      <c r="AB22" s="3">
        <f>IF(AB$2&gt;$B$8,IF(person!AB2&lt;(AB$3-AB$6*$B$9),(AB$3-person!AB2)/AB$6,0),0)</f>
        <v>0</v>
      </c>
      <c r="AC22" s="3">
        <f>IF(AC$2&gt;$B$8,IF(person!AC2&lt;(AC$3-AC$6*$B$9),(AC$3-person!AC2)/AC$6,0),0)</f>
        <v>0</v>
      </c>
      <c r="AD22" s="3">
        <f>IF(AD$2&gt;$B$8,IF(person!AD2&lt;(AD$3-AD$6*$B$9),(AD$3-person!AD2)/AD$6,0),0)</f>
        <v>0</v>
      </c>
      <c r="AE22" s="3">
        <f>IF(AE$2&gt;$B$8,IF(person!AE2&lt;(AE$3-AE$6*$B$9),(AE$3-person!AE2)/AE$6,0),0)</f>
        <v>0</v>
      </c>
      <c r="AF22" s="3">
        <f>IF(AF$2&gt;$B$8,IF(person!AF2&lt;(AF$3-AF$6*$B$9),(AF$3-person!AF2)/AF$6,0),0)</f>
        <v>0</v>
      </c>
      <c r="AG22" s="3">
        <f>IF(AG$2&gt;$B$8,IF(person!AG2&lt;(AG$3-AG$6*$B$9),(AG$3-person!AG2)/AG$6,0),0)</f>
        <v>0</v>
      </c>
      <c r="AH22" s="3">
        <f>IF(AH$2&gt;$B$8,IF(person!AH2&lt;(AH$3-AH$6*$B$9),(AH$3-person!AH2)/AH$6,0),0)</f>
        <v>0</v>
      </c>
      <c r="AI22" s="3">
        <f>IF(AI$2&gt;$B$8,IF(person!AI2&lt;(AI$3-AI$6*$B$9),(AI$3-person!AI2)/AI$6,0),0)</f>
        <v>0</v>
      </c>
      <c r="AJ22" s="3">
        <f>IF(AJ$2&gt;$B$8,IF(person!AJ2&lt;(AJ$3-AJ$6*$B$9),(AJ$3-person!AJ2)/AJ$6,0),0)</f>
        <v>0</v>
      </c>
      <c r="AK22" s="3">
        <f>IF(AK$2&gt;$B$8,IF(person!AK2&lt;(AK$3-AK$6*$B$9),(AK$3-person!AK2)/AK$6,0),0)</f>
        <v>0</v>
      </c>
      <c r="AL22" s="3">
        <f>IF(AL$2&gt;$B$8,IF(person!AL2&lt;(AL$3-AL$6*$B$9),(AL$3-person!AL2)/AL$6,0),0)</f>
        <v>0</v>
      </c>
      <c r="AM22" s="3">
        <f>IF(AM$2&gt;$B$8,IF(person!AM2&lt;(AM$3-AM$6*$B$9),(AM$3-person!AM2)/AM$6,0),0)</f>
        <v>0</v>
      </c>
      <c r="AN22" s="3">
        <f>IF(AN$2&gt;$B$8,IF(person!AN2&lt;(AN$3-AN$6*$B$9),(AN$3-person!AN2)/AN$6,0),0)</f>
        <v>0</v>
      </c>
      <c r="AO22" s="3">
        <f>IF(AO$2&gt;$B$8,IF(person!AO2&lt;(AO$3-AO$6*$B$9),(AO$3-person!AO2)/AO$6,0),0)</f>
        <v>0</v>
      </c>
      <c r="AP22" s="3">
        <f>IF(AP$2&gt;$B$8,IF(person!AP2&lt;(AP$3-AP$6*$B$9),(AP$3-person!AP2)/AP$6,0),0)</f>
        <v>0</v>
      </c>
      <c r="AQ22" s="3">
        <f>IF(AQ$2&gt;$B$8,IF(person!AQ2&lt;(AQ$3-AQ$6*$B$9),(AQ$3-person!AQ2)/AQ$6,0),0)</f>
        <v>0</v>
      </c>
      <c r="AR22" s="3">
        <f>IF(AR$2&gt;$B$8,IF(person!AR2&lt;(AR$3-AR$6*$B$9),(AR$3-person!AR2)/AR$6,0),0)</f>
        <v>0</v>
      </c>
      <c r="AS22" s="3">
        <f>IF(AS$2&gt;$B$8,IF(person!AS2&lt;(AS$3-AS$6*$B$9),(AS$3-person!AS2)/AS$6,0),0)</f>
        <v>0</v>
      </c>
      <c r="AT22" s="3">
        <f>IF(AT$2&gt;$B$8,IF(person!AT2&lt;(AT$3-AT$6*$B$9),(AT$3-person!AT2)/AT$6,0),0)</f>
        <v>0</v>
      </c>
      <c r="AU22" s="3">
        <f>IF(AU$2&gt;$B$8,IF(person!AU2&lt;(AU$3-AU$6*$B$9),(AU$3-person!AU2)/AU$6,0),0)</f>
        <v>0</v>
      </c>
      <c r="AV22" s="3">
        <f>IF(AV$2&gt;$B$8,IF(person!AV2&lt;(AV$3-AV$6*$B$9),(AV$3-person!AV2)/AV$6,0),0)</f>
        <v>0</v>
      </c>
      <c r="AW22" s="3">
        <f>IF(AW$2&gt;$B$8,IF(person!AW2&lt;(AW$3-AW$6*$B$9),(AW$3-person!AW2)/AW$6,0),0)</f>
        <v>0</v>
      </c>
      <c r="AX22" s="3">
        <f>IF(AX$2&gt;$B$8,IF(person!AX2&lt;(AX$3-AX$6*$B$9),(AX$3-person!AX2)/AX$6,0),0)</f>
        <v>0</v>
      </c>
      <c r="AY22" s="3">
        <f>IF(AY$2&gt;$B$8,IF(person!AY2&lt;(AY$3-AY$6*$B$9),(AY$3-person!AY2)/AY$6,0),0)</f>
        <v>0</v>
      </c>
      <c r="AZ22" s="3">
        <f>IF(AZ$2&gt;$B$8,IF(person!AZ2&lt;(AZ$3-AZ$6*$B$9),(AZ$3-person!AZ2)/AZ$6,0),0)</f>
        <v>0</v>
      </c>
      <c r="BA22" s="3">
        <f>IF(BA$2&gt;$B$8,IF(person!BA2&lt;(BA$3-BA$6*$B$9),(BA$3-person!BA2)/BA$6,0),0)</f>
        <v>0</v>
      </c>
      <c r="BB22" s="3">
        <f>IF(BB$2&gt;$B$8,IF(person!BB2&lt;(BB$3-BB$6*$B$9),(BB$3-person!BB2)/BB$6,0),0)</f>
        <v>0</v>
      </c>
      <c r="BC22" s="3">
        <f>IF(BC$2&gt;$B$8,IF(person!BC2&lt;(BC$3-BC$6*$B$9),(BC$3-person!BC2)/BC$6,0),0)</f>
        <v>0</v>
      </c>
      <c r="BD22" s="3">
        <f>IF(BD$2&gt;$B$8,IF(person!BD2&lt;(BD$3-BD$6*$B$9),(BD$3-person!BD2)/BD$6,0),0)</f>
        <v>0</v>
      </c>
      <c r="BE22" s="3">
        <f>IF(BE$2&gt;$B$8,IF(person!BE2&lt;(BE$3-BE$6*$B$9),(BE$3-person!BE2)/BE$6,0),0)</f>
        <v>0</v>
      </c>
      <c r="BF22" s="3">
        <f>IF(BF$2&gt;$B$8,IF(person!BF2&lt;(BF$3-BF$6*$B$9),(BF$3-person!BF2)/BF$6,0),0)</f>
        <v>1.5652475842498528</v>
      </c>
      <c r="BG22" s="3">
        <f>IF(BG$2&gt;$B$8,IF(person!BG2&lt;(BG$3-BG$6*$B$9),(BG$3-person!BG2)/BG$6,0),0)</f>
        <v>0</v>
      </c>
      <c r="BH22" s="3">
        <f>IF(BH$2&gt;$B$8,IF(person!BH2&lt;(BH$3-BH$6*$B$9),(BH$3-person!BH2)/BH$6,0),0)</f>
        <v>0</v>
      </c>
      <c r="BI22" s="3">
        <f>IF(BI$2&gt;$B$8,IF(person!BI2&lt;(BI$3-BI$6*$B$9),(BI$3-person!BI2)/BI$6,0),0)</f>
        <v>0</v>
      </c>
      <c r="BJ22" s="3">
        <f>IF(BJ$2&gt;$B$8,IF(person!BJ2&lt;(BJ$3-BJ$6*$B$9),(BJ$3-person!BJ2)/BJ$6,0),0)</f>
        <v>0</v>
      </c>
      <c r="BK22" s="3">
        <f>IF(BK$2&gt;$B$8,IF(person!BK2&lt;(BK$3-BK$6*$B$9),(BK$3-person!BK2)/BK$6,0),0)</f>
        <v>0</v>
      </c>
      <c r="BL22" s="3">
        <f>IF(BL$2&gt;$B$8,IF(person!BL2&lt;(BL$3-BL$6*$B$9),(BL$3-person!BL2)/BL$6,0),0)</f>
        <v>0</v>
      </c>
      <c r="BM22" s="3">
        <f>IF(BM$2&gt;$B$8,IF(person!BM2&lt;(BM$3-BM$6*$B$9),(BM$3-person!BM2)/BM$6,0),0)</f>
        <v>0</v>
      </c>
      <c r="BN22" s="3">
        <f>IF(BN$2&gt;$B$8,IF(person!BN2&lt;(BN$3-BN$6*$B$9),(BN$3-person!BN2)/BN$6,0),0)</f>
        <v>0</v>
      </c>
      <c r="BO22" s="3">
        <f>IF(BO$2&gt;$B$8,IF(person!BO2&lt;(BO$3-BO$6*$B$9),(BO$3-person!BO2)/BO$6,0),0)</f>
        <v>0</v>
      </c>
      <c r="BP22" s="3">
        <f>IF(BP$2&gt;$B$8,IF(person!BP2&lt;(BP$3-BP$6*$B$9),(BP$3-person!BP2)/BP$6,0),0)</f>
        <v>0</v>
      </c>
      <c r="BQ22" s="3">
        <f>IF(BQ$2&gt;$B$8,IF(person!BQ2&lt;(BQ$3-BQ$6*$B$9),(BQ$3-person!BQ2)/BQ$6,0),0)</f>
        <v>0</v>
      </c>
      <c r="BR22" s="3">
        <f>IF(BR$2&gt;$B$8,IF(person!BR2&lt;(BR$3-BR$6*$B$9),(BR$3-person!BR2)/BR$6,0),0)</f>
        <v>0</v>
      </c>
      <c r="BS22" s="3">
        <f>IF(BS$2&gt;$B$8,IF(person!BS2&lt;(BS$3-BS$6*$B$9),(BS$3-person!BS2)/BS$6,0),0)</f>
        <v>0</v>
      </c>
      <c r="BT22" s="3">
        <f>IF(BT$2&gt;$B$8,IF(person!BT2&lt;(BT$3-BT$6*$B$9),(BT$3-person!BT2)/BT$6,0),0)</f>
        <v>0</v>
      </c>
      <c r="BU22" s="3">
        <f>IF(BU$2&gt;$B$8,IF(person!BU2&lt;(BU$3-BU$6*$B$9),(BU$3-person!BU2)/BU$6,0),0)</f>
        <v>0</v>
      </c>
      <c r="BV22" s="3">
        <f>IF(BV$2&gt;$B$8,IF(person!BV2&lt;(BV$3-BV$6*$B$9),(BV$3-person!BV2)/BV$6,0),0)</f>
        <v>0</v>
      </c>
      <c r="BW22" s="3">
        <f>IF(BW$2&gt;$B$8,IF(person!BW2&lt;(BW$3-BW$6*$B$9),(BW$3-person!BW2)/BW$6,0),0)</f>
        <v>0</v>
      </c>
      <c r="BX22" s="3">
        <f>IF(BX$2&gt;$B$8,IF(person!BX2&lt;(BX$3-BX$6*$B$9),(BX$3-person!BX2)/BX$6,0),0)</f>
        <v>0</v>
      </c>
      <c r="BY22" s="3">
        <f>IF(BY$2&gt;$B$8,IF(person!BY2&lt;(BY$3-BY$6*$B$9),(BY$3-person!BY2)/BY$6,0),0)</f>
        <v>0</v>
      </c>
      <c r="BZ22" s="3">
        <f>IF(BZ$2&gt;$B$8,IF(person!BZ2&lt;(BZ$3-BZ$6*$B$9),(BZ$3-person!BZ2)/BZ$6,0),0)</f>
        <v>0</v>
      </c>
      <c r="CA22" s="3">
        <f>IF(CA$2&gt;$B$8,IF(person!CA2&lt;(CA$3-CA$6*$B$9),(CA$3-person!CA2)/CA$6,0),0)</f>
        <v>0</v>
      </c>
      <c r="CB22" s="3">
        <f>IF(CB$2&gt;$B$8,IF(person!CB2&lt;(CB$3-CB$6*$B$9),(CB$3-person!CB2)/CB$6,0),0)</f>
        <v>0</v>
      </c>
      <c r="CC22" s="3">
        <f>IF(CC$2&gt;$B$8,IF(person!CC2&lt;(CC$3-CC$6*$B$9),(CC$3-person!CC2)/CC$6,0),0)</f>
        <v>0</v>
      </c>
      <c r="CD22" s="3">
        <f>IF(CD$2&gt;$B$8,IF(person!CD2&lt;(CD$3-CD$6*$B$9),(CD$3-person!CD2)/CD$6,0),0)</f>
        <v>0</v>
      </c>
      <c r="CE22" s="3">
        <f>IF(CE$2&gt;$B$8,IF(person!CE2&lt;(CE$3-CE$6*$B$9),(CE$3-person!CE2)/CE$6,0),0)</f>
        <v>0</v>
      </c>
      <c r="CF22" s="3">
        <f>IF(CF$2&gt;$B$8,IF(person!CF2&lt;(CF$3-CF$6*$B$9),(CF$3-person!CF2)/CF$6,0),0)</f>
        <v>0</v>
      </c>
      <c r="CG22" s="3">
        <f>IF(CG$2&gt;$B$8,IF(person!CG2&lt;(CG$3-CG$6*$B$9),(CG$3-person!CG2)/CG$6,0),0)</f>
        <v>0</v>
      </c>
      <c r="CH22" s="3">
        <f>IF(CH$2&gt;$B$8,IF(person!CH2&lt;(CH$3-CH$6*$B$9),(CH$3-person!CH2)/CH$6,0),0)</f>
        <v>0</v>
      </c>
      <c r="CI22" s="3">
        <f>IF(CI$2&gt;$B$8,IF(person!CI2&lt;(CI$3-CI$6*$B$9),(CI$3-person!CI2)/CI$6,0),0)</f>
        <v>0</v>
      </c>
      <c r="CJ22" s="3">
        <f>IF(CJ$2&gt;$B$8,IF(person!CJ2&lt;(CJ$3-CJ$6*$B$9),(CJ$3-person!CJ2)/CJ$6,0),0)</f>
        <v>0</v>
      </c>
    </row>
    <row r="23" spans="1:88" s="1" customFormat="1" ht="17" x14ac:dyDescent="0.25">
      <c r="A23" s="4" t="str">
        <f>person!A3</f>
        <v>Monday</v>
      </c>
      <c r="B23" s="3">
        <f>IF(B$2&gt;$B$8,IF(person!B3&lt;(B$3-B$6*$B$9),(B$3-person!B3)/B$6,0),0)</f>
        <v>0</v>
      </c>
      <c r="C23" s="3">
        <f>IF(C$2&gt;$B$8,IF(person!C3&lt;(C$3-C$6*$B$9),(C$3-person!C3)/C$6,0),0)</f>
        <v>0</v>
      </c>
      <c r="D23" s="3">
        <f>IF(D$2&gt;$B$8,IF(person!D3&lt;(D$3-D$6*$B$9),(D$3-person!D3)/D$6,0),0)</f>
        <v>0</v>
      </c>
      <c r="E23" s="3">
        <f>IF(E$2&gt;$B$8,IF(person!E3&lt;(E$3-E$6*$B$9),(E$3-person!E3)/E$6,0),0)</f>
        <v>0</v>
      </c>
      <c r="F23" s="3">
        <f>IF(F$2&gt;$B$8,IF(person!F3&lt;(F$3-F$6*$B$9),(F$3-person!F3)/F$6,0),0)</f>
        <v>0</v>
      </c>
      <c r="G23" s="3">
        <f>IF(G$2&gt;$B$8,IF(person!G3&lt;(G$3-G$6*$B$9),(G$3-person!G3)/G$6,0),0)</f>
        <v>0</v>
      </c>
      <c r="H23" s="3">
        <f>IF(H$2&gt;$B$8,IF(person!H3&lt;(H$3-H$6*$B$9),(H$3-person!H3)/H$6,0),0)</f>
        <v>0</v>
      </c>
      <c r="I23" s="3">
        <f>IF(I$2&gt;$B$8,IF(person!I3&lt;(I$3-I$6*$B$9),(I$3-person!I3)/I$6,0),0)</f>
        <v>0</v>
      </c>
      <c r="J23" s="3">
        <f>IF(J$2&gt;$B$8,IF(person!J3&lt;(J$3-J$6*$B$9),(J$3-person!J3)/J$6,0),0)</f>
        <v>0</v>
      </c>
      <c r="K23" s="3">
        <f>IF(K$2&gt;$B$8,IF(person!K3&lt;(K$3-K$6*$B$9),(K$3-person!K3)/K$6,0),0)</f>
        <v>0</v>
      </c>
      <c r="L23" s="3">
        <f>IF(L$2&gt;$B$8,IF(person!L3&lt;(L$3-L$6*$B$9),(L$3-person!L3)/L$6,0),0)</f>
        <v>0</v>
      </c>
      <c r="M23" s="3">
        <f>IF(M$2&gt;$B$8,IF(person!M3&lt;(M$3-M$6*$B$9),(M$3-person!M3)/M$6,0),0)</f>
        <v>0</v>
      </c>
      <c r="N23" s="3">
        <f>IF(N$2&gt;$B$8,IF(person!N3&lt;(N$3-N$6*$B$9),(N$3-person!N3)/N$6,0),0)</f>
        <v>0</v>
      </c>
      <c r="O23" s="3">
        <f>IF(O$2&gt;$B$8,IF(person!O3&lt;(O$3-O$6*$B$9),(O$3-person!O3)/O$6,0),0)</f>
        <v>0</v>
      </c>
      <c r="P23" s="3">
        <f>IF(P$2&gt;$B$8,IF(person!P3&lt;(P$3-P$6*$B$9),(P$3-person!P3)/P$6,0),0)</f>
        <v>0</v>
      </c>
      <c r="Q23" s="3">
        <f>IF(Q$2&gt;$B$8,IF(person!Q3&lt;(Q$3-Q$6*$B$9),(Q$3-person!Q3)/Q$6,0),0)</f>
        <v>0</v>
      </c>
      <c r="R23" s="3">
        <f>IF(R$2&gt;$B$8,IF(person!R3&lt;(R$3-R$6*$B$9),(R$3-person!R3)/R$6,0),0)</f>
        <v>0</v>
      </c>
      <c r="S23" s="3">
        <f>IF(S$2&gt;$B$8,IF(person!S3&lt;(S$3-S$6*$B$9),(S$3-person!S3)/S$6,0),0)</f>
        <v>0</v>
      </c>
      <c r="T23" s="3">
        <f>IF(T$2&gt;$B$8,IF(person!T3&lt;(T$3-T$6*$B$9),(T$3-person!T3)/T$6,0),0)</f>
        <v>0</v>
      </c>
      <c r="U23" s="3">
        <f>IF(U$2&gt;$B$8,IF(person!U3&lt;(U$3-U$6*$B$9),(U$3-person!U3)/U$6,0),0)</f>
        <v>0</v>
      </c>
      <c r="V23" s="3">
        <f>IF(V$2&gt;$B$8,IF(person!V3&lt;(V$3-V$6*$B$9),(V$3-person!V3)/V$6,0),0)</f>
        <v>0</v>
      </c>
      <c r="W23" s="3">
        <f>IF(W$2&gt;$B$8,IF(person!W3&lt;(W$3-W$6*$B$9),(W$3-person!W3)/W$6,0),0)</f>
        <v>0</v>
      </c>
      <c r="X23" s="3">
        <f>IF(X$2&gt;$B$8,IF(person!X3&lt;(X$3-X$6*$B$9),(X$3-person!X3)/X$6,0),0)</f>
        <v>0</v>
      </c>
      <c r="Y23" s="3">
        <f>IF(Y$2&gt;$B$8,IF(person!Y3&lt;(Y$3-Y$6*$B$9),(Y$3-person!Y3)/Y$6,0),0)</f>
        <v>0</v>
      </c>
      <c r="Z23" s="3">
        <f>IF(Z$2&gt;$B$8,IF(person!Z3&lt;(Z$3-Z$6*$B$9),(Z$3-person!Z3)/Z$6,0),0)</f>
        <v>0</v>
      </c>
      <c r="AA23" s="3">
        <f>IF(AA$2&gt;$B$8,IF(person!AA3&lt;(AA$3-AA$6*$B$9),(AA$3-person!AA3)/AA$6,0),0)</f>
        <v>0</v>
      </c>
      <c r="AB23" s="3">
        <f>IF(AB$2&gt;$B$8,IF(person!AB3&lt;(AB$3-AB$6*$B$9),(AB$3-person!AB3)/AB$6,0),0)</f>
        <v>0</v>
      </c>
      <c r="AC23" s="3">
        <f>IF(AC$2&gt;$B$8,IF(person!AC3&lt;(AC$3-AC$6*$B$9),(AC$3-person!AC3)/AC$6,0),0)</f>
        <v>0</v>
      </c>
      <c r="AD23" s="3">
        <f>IF(AD$2&gt;$B$8,IF(person!AD3&lt;(AD$3-AD$6*$B$9),(AD$3-person!AD3)/AD$6,0),0)</f>
        <v>0</v>
      </c>
      <c r="AE23" s="3">
        <f>IF(AE$2&gt;$B$8,IF(person!AE3&lt;(AE$3-AE$6*$B$9),(AE$3-person!AE3)/AE$6,0),0)</f>
        <v>0</v>
      </c>
      <c r="AF23" s="3">
        <f>IF(AF$2&gt;$B$8,IF(person!AF3&lt;(AF$3-AF$6*$B$9),(AF$3-person!AF3)/AF$6,0),0)</f>
        <v>0</v>
      </c>
      <c r="AG23" s="3">
        <f>IF(AG$2&gt;$B$8,IF(person!AG3&lt;(AG$3-AG$6*$B$9),(AG$3-person!AG3)/AG$6,0),0)</f>
        <v>0</v>
      </c>
      <c r="AH23" s="3">
        <f>IF(AH$2&gt;$B$8,IF(person!AH3&lt;(AH$3-AH$6*$B$9),(AH$3-person!AH3)/AH$6,0),0)</f>
        <v>0</v>
      </c>
      <c r="AI23" s="3">
        <f>IF(AI$2&gt;$B$8,IF(person!AI3&lt;(AI$3-AI$6*$B$9),(AI$3-person!AI3)/AI$6,0),0)</f>
        <v>0</v>
      </c>
      <c r="AJ23" s="3">
        <f>IF(AJ$2&gt;$B$8,IF(person!AJ3&lt;(AJ$3-AJ$6*$B$9),(AJ$3-person!AJ3)/AJ$6,0),0)</f>
        <v>0</v>
      </c>
      <c r="AK23" s="3">
        <f>IF(AK$2&gt;$B$8,IF(person!AK3&lt;(AK$3-AK$6*$B$9),(AK$3-person!AK3)/AK$6,0),0)</f>
        <v>0</v>
      </c>
      <c r="AL23" s="3">
        <f>IF(AL$2&gt;$B$8,IF(person!AL3&lt;(AL$3-AL$6*$B$9),(AL$3-person!AL3)/AL$6,0),0)</f>
        <v>0</v>
      </c>
      <c r="AM23" s="3">
        <f>IF(AM$2&gt;$B$8,IF(person!AM3&lt;(AM$3-AM$6*$B$9),(AM$3-person!AM3)/AM$6,0),0)</f>
        <v>0</v>
      </c>
      <c r="AN23" s="3">
        <f>IF(AN$2&gt;$B$8,IF(person!AN3&lt;(AN$3-AN$6*$B$9),(AN$3-person!AN3)/AN$6,0),0)</f>
        <v>0</v>
      </c>
      <c r="AO23" s="3">
        <f>IF(AO$2&gt;$B$8,IF(person!AO3&lt;(AO$3-AO$6*$B$9),(AO$3-person!AO3)/AO$6,0),0)</f>
        <v>0</v>
      </c>
      <c r="AP23" s="3">
        <f>IF(AP$2&gt;$B$8,IF(person!AP3&lt;(AP$3-AP$6*$B$9),(AP$3-person!AP3)/AP$6,0),0)</f>
        <v>0</v>
      </c>
      <c r="AQ23" s="3">
        <f>IF(AQ$2&gt;$B$8,IF(person!AQ3&lt;(AQ$3-AQ$6*$B$9),(AQ$3-person!AQ3)/AQ$6,0),0)</f>
        <v>0</v>
      </c>
      <c r="AR23" s="3">
        <f>IF(AR$2&gt;$B$8,IF(person!AR3&lt;(AR$3-AR$6*$B$9),(AR$3-person!AR3)/AR$6,0),0)</f>
        <v>0</v>
      </c>
      <c r="AS23" s="3">
        <f>IF(AS$2&gt;$B$8,IF(person!AS3&lt;(AS$3-AS$6*$B$9),(AS$3-person!AS3)/AS$6,0),0)</f>
        <v>0</v>
      </c>
      <c r="AT23" s="3">
        <f>IF(AT$2&gt;$B$8,IF(person!AT3&lt;(AT$3-AT$6*$B$9),(AT$3-person!AT3)/AT$6,0),0)</f>
        <v>0</v>
      </c>
      <c r="AU23" s="3">
        <f>IF(AU$2&gt;$B$8,IF(person!AU3&lt;(AU$3-AU$6*$B$9),(AU$3-person!AU3)/AU$6,0),0)</f>
        <v>0</v>
      </c>
      <c r="AV23" s="3">
        <f>IF(AV$2&gt;$B$8,IF(person!AV3&lt;(AV$3-AV$6*$B$9),(AV$3-person!AV3)/AV$6,0),0)</f>
        <v>0</v>
      </c>
      <c r="AW23" s="3">
        <f>IF(AW$2&gt;$B$8,IF(person!AW3&lt;(AW$3-AW$6*$B$9),(AW$3-person!AW3)/AW$6,0),0)</f>
        <v>0</v>
      </c>
      <c r="AX23" s="3">
        <f>IF(AX$2&gt;$B$8,IF(person!AX3&lt;(AX$3-AX$6*$B$9),(AX$3-person!AX3)/AX$6,0),0)</f>
        <v>0</v>
      </c>
      <c r="AY23" s="3">
        <f>IF(AY$2&gt;$B$8,IF(person!AY3&lt;(AY$3-AY$6*$B$9),(AY$3-person!AY3)/AY$6,0),0)</f>
        <v>0</v>
      </c>
      <c r="AZ23" s="3">
        <f>IF(AZ$2&gt;$B$8,IF(person!AZ3&lt;(AZ$3-AZ$6*$B$9),(AZ$3-person!AZ3)/AZ$6,0),0)</f>
        <v>0</v>
      </c>
      <c r="BA23" s="3">
        <f>IF(BA$2&gt;$B$8,IF(person!BA3&lt;(BA$3-BA$6*$B$9),(BA$3-person!BA3)/BA$6,0),0)</f>
        <v>0</v>
      </c>
      <c r="BB23" s="3">
        <f>IF(BB$2&gt;$B$8,IF(person!BB3&lt;(BB$3-BB$6*$B$9),(BB$3-person!BB3)/BB$6,0),0)</f>
        <v>0</v>
      </c>
      <c r="BC23" s="3">
        <f>IF(BC$2&gt;$B$8,IF(person!BC3&lt;(BC$3-BC$6*$B$9),(BC$3-person!BC3)/BC$6,0),0)</f>
        <v>0</v>
      </c>
      <c r="BD23" s="3">
        <f>IF(BD$2&gt;$B$8,IF(person!BD3&lt;(BD$3-BD$6*$B$9),(BD$3-person!BD3)/BD$6,0),0)</f>
        <v>0</v>
      </c>
      <c r="BE23" s="3">
        <f>IF(BE$2&gt;$B$8,IF(person!BE3&lt;(BE$3-BE$6*$B$9),(BE$3-person!BE3)/BE$6,0),0)</f>
        <v>0</v>
      </c>
      <c r="BF23" s="3">
        <f>IF(BF$2&gt;$B$8,IF(person!BF3&lt;(BF$3-BF$6*$B$9),(BF$3-person!BF3)/BF$6,0),0)</f>
        <v>0</v>
      </c>
      <c r="BG23" s="3">
        <f>IF(BG$2&gt;$B$8,IF(person!BG3&lt;(BG$3-BG$6*$B$9),(BG$3-person!BG3)/BG$6,0),0)</f>
        <v>0</v>
      </c>
      <c r="BH23" s="3">
        <f>IF(BH$2&gt;$B$8,IF(person!BH3&lt;(BH$3-BH$6*$B$9),(BH$3-person!BH3)/BH$6,0),0)</f>
        <v>0</v>
      </c>
      <c r="BI23" s="3">
        <f>IF(BI$2&gt;$B$8,IF(person!BI3&lt;(BI$3-BI$6*$B$9),(BI$3-person!BI3)/BI$6,0),0)</f>
        <v>0</v>
      </c>
      <c r="BJ23" s="3">
        <f>IF(BJ$2&gt;$B$8,IF(person!BJ3&lt;(BJ$3-BJ$6*$B$9),(BJ$3-person!BJ3)/BJ$6,0),0)</f>
        <v>0</v>
      </c>
      <c r="BK23" s="3">
        <f>IF(BK$2&gt;$B$8,IF(person!BK3&lt;(BK$3-BK$6*$B$9),(BK$3-person!BK3)/BK$6,0),0)</f>
        <v>0</v>
      </c>
      <c r="BL23" s="3">
        <f>IF(BL$2&gt;$B$8,IF(person!BL3&lt;(BL$3-BL$6*$B$9),(BL$3-person!BL3)/BL$6,0),0)</f>
        <v>0</v>
      </c>
      <c r="BM23" s="3">
        <f>IF(BM$2&gt;$B$8,IF(person!BM3&lt;(BM$3-BM$6*$B$9),(BM$3-person!BM3)/BM$6,0),0)</f>
        <v>0</v>
      </c>
      <c r="BN23" s="3">
        <f>IF(BN$2&gt;$B$8,IF(person!BN3&lt;(BN$3-BN$6*$B$9),(BN$3-person!BN3)/BN$6,0),0)</f>
        <v>0</v>
      </c>
      <c r="BO23" s="3">
        <f>IF(BO$2&gt;$B$8,IF(person!BO3&lt;(BO$3-BO$6*$B$9),(BO$3-person!BO3)/BO$6,0),0)</f>
        <v>0</v>
      </c>
      <c r="BP23" s="3">
        <f>IF(BP$2&gt;$B$8,IF(person!BP3&lt;(BP$3-BP$6*$B$9),(BP$3-person!BP3)/BP$6,0),0)</f>
        <v>0</v>
      </c>
      <c r="BQ23" s="3">
        <f>IF(BQ$2&gt;$B$8,IF(person!BQ3&lt;(BQ$3-BQ$6*$B$9),(BQ$3-person!BQ3)/BQ$6,0),0)</f>
        <v>0</v>
      </c>
      <c r="BR23" s="3">
        <f>IF(BR$2&gt;$B$8,IF(person!BR3&lt;(BR$3-BR$6*$B$9),(BR$3-person!BR3)/BR$6,0),0)</f>
        <v>0</v>
      </c>
      <c r="BS23" s="3">
        <f>IF(BS$2&gt;$B$8,IF(person!BS3&lt;(BS$3-BS$6*$B$9),(BS$3-person!BS3)/BS$6,0),0)</f>
        <v>0</v>
      </c>
      <c r="BT23" s="3">
        <f>IF(BT$2&gt;$B$8,IF(person!BT3&lt;(BT$3-BT$6*$B$9),(BT$3-person!BT3)/BT$6,0),0)</f>
        <v>0</v>
      </c>
      <c r="BU23" s="3">
        <f>IF(BU$2&gt;$B$8,IF(person!BU3&lt;(BU$3-BU$6*$B$9),(BU$3-person!BU3)/BU$6,0),0)</f>
        <v>0</v>
      </c>
      <c r="BV23" s="3">
        <f>IF(BV$2&gt;$B$8,IF(person!BV3&lt;(BV$3-BV$6*$B$9),(BV$3-person!BV3)/BV$6,0),0)</f>
        <v>0</v>
      </c>
      <c r="BW23" s="3">
        <f>IF(BW$2&gt;$B$8,IF(person!BW3&lt;(BW$3-BW$6*$B$9),(BW$3-person!BW3)/BW$6,0),0)</f>
        <v>1.8115058371582062</v>
      </c>
      <c r="BX23" s="3">
        <f>IF(BX$2&gt;$B$8,IF(person!BX3&lt;(BX$3-BX$6*$B$9),(BX$3-person!BX3)/BX$6,0),0)</f>
        <v>1.5566235649883124</v>
      </c>
      <c r="BY23" s="3">
        <f>IF(BY$2&gt;$B$8,IF(person!BY3&lt;(BY$3-BY$6*$B$9),(BY$3-person!BY3)/BY$6,0),0)</f>
        <v>0</v>
      </c>
      <c r="BZ23" s="3">
        <f>IF(BZ$2&gt;$B$8,IF(person!BZ3&lt;(BZ$3-BZ$6*$B$9),(BZ$3-person!BZ3)/BZ$6,0),0)</f>
        <v>0</v>
      </c>
      <c r="CA23" s="3">
        <f>IF(CA$2&gt;$B$8,IF(person!CA3&lt;(CA$3-CA$6*$B$9),(CA$3-person!CA3)/CA$6,0),0)</f>
        <v>0</v>
      </c>
      <c r="CB23" s="3">
        <f>IF(CB$2&gt;$B$8,IF(person!CB3&lt;(CB$3-CB$6*$B$9),(CB$3-person!CB3)/CB$6,0),0)</f>
        <v>0</v>
      </c>
      <c r="CC23" s="3">
        <f>IF(CC$2&gt;$B$8,IF(person!CC3&lt;(CC$3-CC$6*$B$9),(CC$3-person!CC3)/CC$6,0),0)</f>
        <v>0</v>
      </c>
      <c r="CD23" s="3">
        <f>IF(CD$2&gt;$B$8,IF(person!CD3&lt;(CD$3-CD$6*$B$9),(CD$3-person!CD3)/CD$6,0),0)</f>
        <v>0</v>
      </c>
      <c r="CE23" s="3">
        <f>IF(CE$2&gt;$B$8,IF(person!CE3&lt;(CE$3-CE$6*$B$9),(CE$3-person!CE3)/CE$6,0),0)</f>
        <v>0</v>
      </c>
      <c r="CF23" s="3">
        <f>IF(CF$2&gt;$B$8,IF(person!CF3&lt;(CF$3-CF$6*$B$9),(CF$3-person!CF3)/CF$6,0),0)</f>
        <v>0</v>
      </c>
      <c r="CG23" s="3">
        <f>IF(CG$2&gt;$B$8,IF(person!CG3&lt;(CG$3-CG$6*$B$9),(CG$3-person!CG3)/CG$6,0),0)</f>
        <v>0</v>
      </c>
      <c r="CH23" s="3">
        <f>IF(CH$2&gt;$B$8,IF(person!CH3&lt;(CH$3-CH$6*$B$9),(CH$3-person!CH3)/CH$6,0),0)</f>
        <v>0</v>
      </c>
      <c r="CI23" s="3">
        <f>IF(CI$2&gt;$B$8,IF(person!CI3&lt;(CI$3-CI$6*$B$9),(CI$3-person!CI3)/CI$6,0),0)</f>
        <v>0</v>
      </c>
      <c r="CJ23" s="3">
        <f>IF(CJ$2&gt;$B$8,IF(person!CJ3&lt;(CJ$3-CJ$6*$B$9),(CJ$3-person!CJ3)/CJ$6,0),0)</f>
        <v>0</v>
      </c>
    </row>
    <row r="24" spans="1:88" s="1" customFormat="1" ht="17" x14ac:dyDescent="0.25">
      <c r="A24" s="4" t="str">
        <f>person!A4</f>
        <v>Tuesday</v>
      </c>
      <c r="B24" s="3">
        <f>IF(B$2&gt;$B$8,IF(person!B4&lt;(B$3-B$6*$B$9),(B$3-person!B4)/B$6,0),0)</f>
        <v>0</v>
      </c>
      <c r="C24" s="3">
        <f>IF(C$2&gt;$B$8,IF(person!C4&lt;(C$3-C$6*$B$9),(C$3-person!C4)/C$6,0),0)</f>
        <v>0</v>
      </c>
      <c r="D24" s="3">
        <f>IF(D$2&gt;$B$8,IF(person!D4&lt;(D$3-D$6*$B$9),(D$3-person!D4)/D$6,0),0)</f>
        <v>0</v>
      </c>
      <c r="E24" s="3">
        <f>IF(E$2&gt;$B$8,IF(person!E4&lt;(E$3-E$6*$B$9),(E$3-person!E4)/E$6,0),0)</f>
        <v>0</v>
      </c>
      <c r="F24" s="3">
        <f>IF(F$2&gt;$B$8,IF(person!F4&lt;(F$3-F$6*$B$9),(F$3-person!F4)/F$6,0),0)</f>
        <v>0</v>
      </c>
      <c r="G24" s="3">
        <f>IF(G$2&gt;$B$8,IF(person!G4&lt;(G$3-G$6*$B$9),(G$3-person!G4)/G$6,0),0)</f>
        <v>0</v>
      </c>
      <c r="H24" s="3">
        <f>IF(H$2&gt;$B$8,IF(person!H4&lt;(H$3-H$6*$B$9),(H$3-person!H4)/H$6,0),0)</f>
        <v>0</v>
      </c>
      <c r="I24" s="3">
        <f>IF(I$2&gt;$B$8,IF(person!I4&lt;(I$3-I$6*$B$9),(I$3-person!I4)/I$6,0),0)</f>
        <v>0</v>
      </c>
      <c r="J24" s="3">
        <f>IF(J$2&gt;$B$8,IF(person!J4&lt;(J$3-J$6*$B$9),(J$3-person!J4)/J$6,0),0)</f>
        <v>0</v>
      </c>
      <c r="K24" s="3">
        <f>IF(K$2&gt;$B$8,IF(person!K4&lt;(K$3-K$6*$B$9),(K$3-person!K4)/K$6,0),0)</f>
        <v>0</v>
      </c>
      <c r="L24" s="3">
        <f>IF(L$2&gt;$B$8,IF(person!L4&lt;(L$3-L$6*$B$9),(L$3-person!L4)/L$6,0),0)</f>
        <v>0</v>
      </c>
      <c r="M24" s="3">
        <f>IF(M$2&gt;$B$8,IF(person!M4&lt;(M$3-M$6*$B$9),(M$3-person!M4)/M$6,0),0)</f>
        <v>0</v>
      </c>
      <c r="N24" s="3">
        <f>IF(N$2&gt;$B$8,IF(person!N4&lt;(N$3-N$6*$B$9),(N$3-person!N4)/N$6,0),0)</f>
        <v>0</v>
      </c>
      <c r="O24" s="3">
        <f>IF(O$2&gt;$B$8,IF(person!O4&lt;(O$3-O$6*$B$9),(O$3-person!O4)/O$6,0),0)</f>
        <v>0</v>
      </c>
      <c r="P24" s="3">
        <f>IF(P$2&gt;$B$8,IF(person!P4&lt;(P$3-P$6*$B$9),(P$3-person!P4)/P$6,0),0)</f>
        <v>0</v>
      </c>
      <c r="Q24" s="3">
        <f>IF(Q$2&gt;$B$8,IF(person!Q4&lt;(Q$3-Q$6*$B$9),(Q$3-person!Q4)/Q$6,0),0)</f>
        <v>0</v>
      </c>
      <c r="R24" s="3">
        <f>IF(R$2&gt;$B$8,IF(person!R4&lt;(R$3-R$6*$B$9),(R$3-person!R4)/R$6,0),0)</f>
        <v>0</v>
      </c>
      <c r="S24" s="3">
        <f>IF(S$2&gt;$B$8,IF(person!S4&lt;(S$3-S$6*$B$9),(S$3-person!S4)/S$6,0),0)</f>
        <v>0</v>
      </c>
      <c r="T24" s="3">
        <f>IF(T$2&gt;$B$8,IF(person!T4&lt;(T$3-T$6*$B$9),(T$3-person!T4)/T$6,0),0)</f>
        <v>0</v>
      </c>
      <c r="U24" s="3">
        <f>IF(U$2&gt;$B$8,IF(person!U4&lt;(U$3-U$6*$B$9),(U$3-person!U4)/U$6,0),0)</f>
        <v>0</v>
      </c>
      <c r="V24" s="3">
        <f>IF(V$2&gt;$B$8,IF(person!V4&lt;(V$3-V$6*$B$9),(V$3-person!V4)/V$6,0),0)</f>
        <v>0</v>
      </c>
      <c r="W24" s="3">
        <f>IF(W$2&gt;$B$8,IF(person!W4&lt;(W$3-W$6*$B$9),(W$3-person!W4)/W$6,0),0)</f>
        <v>0</v>
      </c>
      <c r="X24" s="3">
        <f>IF(X$2&gt;$B$8,IF(person!X4&lt;(X$3-X$6*$B$9),(X$3-person!X4)/X$6,0),0)</f>
        <v>0</v>
      </c>
      <c r="Y24" s="3">
        <f>IF(Y$2&gt;$B$8,IF(person!Y4&lt;(Y$3-Y$6*$B$9),(Y$3-person!Y4)/Y$6,0),0)</f>
        <v>0</v>
      </c>
      <c r="Z24" s="3">
        <f>IF(Z$2&gt;$B$8,IF(person!Z4&lt;(Z$3-Z$6*$B$9),(Z$3-person!Z4)/Z$6,0),0)</f>
        <v>0</v>
      </c>
      <c r="AA24" s="3">
        <f>IF(AA$2&gt;$B$8,IF(person!AA4&lt;(AA$3-AA$6*$B$9),(AA$3-person!AA4)/AA$6,0),0)</f>
        <v>0</v>
      </c>
      <c r="AB24" s="3">
        <f>IF(AB$2&gt;$B$8,IF(person!AB4&lt;(AB$3-AB$6*$B$9),(AB$3-person!AB4)/AB$6,0),0)</f>
        <v>0</v>
      </c>
      <c r="AC24" s="3">
        <f>IF(AC$2&gt;$B$8,IF(person!AC4&lt;(AC$3-AC$6*$B$9),(AC$3-person!AC4)/AC$6,0),0)</f>
        <v>0</v>
      </c>
      <c r="AD24" s="3">
        <f>IF(AD$2&gt;$B$8,IF(person!AD4&lt;(AD$3-AD$6*$B$9),(AD$3-person!AD4)/AD$6,0),0)</f>
        <v>0</v>
      </c>
      <c r="AE24" s="3">
        <f>IF(AE$2&gt;$B$8,IF(person!AE4&lt;(AE$3-AE$6*$B$9),(AE$3-person!AE4)/AE$6,0),0)</f>
        <v>0</v>
      </c>
      <c r="AF24" s="3">
        <f>IF(AF$2&gt;$B$8,IF(person!AF4&lt;(AF$3-AF$6*$B$9),(AF$3-person!AF4)/AF$6,0),0)</f>
        <v>0</v>
      </c>
      <c r="AG24" s="3">
        <f>IF(AG$2&gt;$B$8,IF(person!AG4&lt;(AG$3-AG$6*$B$9),(AG$3-person!AG4)/AG$6,0),0)</f>
        <v>1.5871589616299588</v>
      </c>
      <c r="AH24" s="3">
        <f>IF(AH$2&gt;$B$8,IF(person!AH4&lt;(AH$3-AH$6*$B$9),(AH$3-person!AH4)/AH$6,0),0)</f>
        <v>0</v>
      </c>
      <c r="AI24" s="3">
        <f>IF(AI$2&gt;$B$8,IF(person!AI4&lt;(AI$3-AI$6*$B$9),(AI$3-person!AI4)/AI$6,0),0)</f>
        <v>0</v>
      </c>
      <c r="AJ24" s="3">
        <f>IF(AJ$2&gt;$B$8,IF(person!AJ4&lt;(AJ$3-AJ$6*$B$9),(AJ$3-person!AJ4)/AJ$6,0),0)</f>
        <v>0</v>
      </c>
      <c r="AK24" s="3">
        <f>IF(AK$2&gt;$B$8,IF(person!AK4&lt;(AK$3-AK$6*$B$9),(AK$3-person!AK4)/AK$6,0),0)</f>
        <v>0</v>
      </c>
      <c r="AL24" s="3">
        <f>IF(AL$2&gt;$B$8,IF(person!AL4&lt;(AL$3-AL$6*$B$9),(AL$3-person!AL4)/AL$6,0),0)</f>
        <v>0</v>
      </c>
      <c r="AM24" s="3">
        <f>IF(AM$2&gt;$B$8,IF(person!AM4&lt;(AM$3-AM$6*$B$9),(AM$3-person!AM4)/AM$6,0),0)</f>
        <v>0</v>
      </c>
      <c r="AN24" s="3">
        <f>IF(AN$2&gt;$B$8,IF(person!AN4&lt;(AN$3-AN$6*$B$9),(AN$3-person!AN4)/AN$6,0),0)</f>
        <v>0</v>
      </c>
      <c r="AO24" s="3">
        <f>IF(AO$2&gt;$B$8,IF(person!AO4&lt;(AO$3-AO$6*$B$9),(AO$3-person!AO4)/AO$6,0),0)</f>
        <v>0</v>
      </c>
      <c r="AP24" s="3">
        <f>IF(AP$2&gt;$B$8,IF(person!AP4&lt;(AP$3-AP$6*$B$9),(AP$3-person!AP4)/AP$6,0),0)</f>
        <v>0</v>
      </c>
      <c r="AQ24" s="3">
        <f>IF(AQ$2&gt;$B$8,IF(person!AQ4&lt;(AQ$3-AQ$6*$B$9),(AQ$3-person!AQ4)/AQ$6,0),0)</f>
        <v>0</v>
      </c>
      <c r="AR24" s="3">
        <f>IF(AR$2&gt;$B$8,IF(person!AR4&lt;(AR$3-AR$6*$B$9),(AR$3-person!AR4)/AR$6,0),0)</f>
        <v>0</v>
      </c>
      <c r="AS24" s="3">
        <f>IF(AS$2&gt;$B$8,IF(person!AS4&lt;(AS$3-AS$6*$B$9),(AS$3-person!AS4)/AS$6,0),0)</f>
        <v>0</v>
      </c>
      <c r="AT24" s="3">
        <f>IF(AT$2&gt;$B$8,IF(person!AT4&lt;(AT$3-AT$6*$B$9),(AT$3-person!AT4)/AT$6,0),0)</f>
        <v>0</v>
      </c>
      <c r="AU24" s="3">
        <f>IF(AU$2&gt;$B$8,IF(person!AU4&lt;(AU$3-AU$6*$B$9),(AU$3-person!AU4)/AU$6,0),0)</f>
        <v>0</v>
      </c>
      <c r="AV24" s="3">
        <f>IF(AV$2&gt;$B$8,IF(person!AV4&lt;(AV$3-AV$6*$B$9),(AV$3-person!AV4)/AV$6,0),0)</f>
        <v>0</v>
      </c>
      <c r="AW24" s="3">
        <f>IF(AW$2&gt;$B$8,IF(person!AW4&lt;(AW$3-AW$6*$B$9),(AW$3-person!AW4)/AW$6,0),0)</f>
        <v>0</v>
      </c>
      <c r="AX24" s="3">
        <f>IF(AX$2&gt;$B$8,IF(person!AX4&lt;(AX$3-AX$6*$B$9),(AX$3-person!AX4)/AX$6,0),0)</f>
        <v>0</v>
      </c>
      <c r="AY24" s="3">
        <f>IF(AY$2&gt;$B$8,IF(person!AY4&lt;(AY$3-AY$6*$B$9),(AY$3-person!AY4)/AY$6,0),0)</f>
        <v>0</v>
      </c>
      <c r="AZ24" s="3">
        <f>IF(AZ$2&gt;$B$8,IF(person!AZ4&lt;(AZ$3-AZ$6*$B$9),(AZ$3-person!AZ4)/AZ$6,0),0)</f>
        <v>0</v>
      </c>
      <c r="BA24" s="3">
        <f>IF(BA$2&gt;$B$8,IF(person!BA4&lt;(BA$3-BA$6*$B$9),(BA$3-person!BA4)/BA$6,0),0)</f>
        <v>0</v>
      </c>
      <c r="BB24" s="3">
        <f>IF(BB$2&gt;$B$8,IF(person!BB4&lt;(BB$3-BB$6*$B$9),(BB$3-person!BB4)/BB$6,0),0)</f>
        <v>0</v>
      </c>
      <c r="BC24" s="3">
        <f>IF(BC$2&gt;$B$8,IF(person!BC4&lt;(BC$3-BC$6*$B$9),(BC$3-person!BC4)/BC$6,0),0)</f>
        <v>0</v>
      </c>
      <c r="BD24" s="3">
        <f>IF(BD$2&gt;$B$8,IF(person!BD4&lt;(BD$3-BD$6*$B$9),(BD$3-person!BD4)/BD$6,0),0)</f>
        <v>0</v>
      </c>
      <c r="BE24" s="3">
        <f>IF(BE$2&gt;$B$8,IF(person!BE4&lt;(BE$3-BE$6*$B$9),(BE$3-person!BE4)/BE$6,0),0)</f>
        <v>0</v>
      </c>
      <c r="BF24" s="3">
        <f>IF(BF$2&gt;$B$8,IF(person!BF4&lt;(BF$3-BF$6*$B$9),(BF$3-person!BF4)/BF$6,0),0)</f>
        <v>0</v>
      </c>
      <c r="BG24" s="3">
        <f>IF(BG$2&gt;$B$8,IF(person!BG4&lt;(BG$3-BG$6*$B$9),(BG$3-person!BG4)/BG$6,0),0)</f>
        <v>0</v>
      </c>
      <c r="BH24" s="3">
        <f>IF(BH$2&gt;$B$8,IF(person!BH4&lt;(BH$3-BH$6*$B$9),(BH$3-person!BH4)/BH$6,0),0)</f>
        <v>0</v>
      </c>
      <c r="BI24" s="3">
        <f>IF(BI$2&gt;$B$8,IF(person!BI4&lt;(BI$3-BI$6*$B$9),(BI$3-person!BI4)/BI$6,0),0)</f>
        <v>0</v>
      </c>
      <c r="BJ24" s="3">
        <f>IF(BJ$2&gt;$B$8,IF(person!BJ4&lt;(BJ$3-BJ$6*$B$9),(BJ$3-person!BJ4)/BJ$6,0),0)</f>
        <v>0</v>
      </c>
      <c r="BK24" s="3">
        <f>IF(BK$2&gt;$B$8,IF(person!BK4&lt;(BK$3-BK$6*$B$9),(BK$3-person!BK4)/BK$6,0),0)</f>
        <v>0</v>
      </c>
      <c r="BL24" s="3">
        <f>IF(BL$2&gt;$B$8,IF(person!BL4&lt;(BL$3-BL$6*$B$9),(BL$3-person!BL4)/BL$6,0),0)</f>
        <v>0</v>
      </c>
      <c r="BM24" s="3">
        <f>IF(BM$2&gt;$B$8,IF(person!BM4&lt;(BM$3-BM$6*$B$9),(BM$3-person!BM4)/BM$6,0),0)</f>
        <v>0</v>
      </c>
      <c r="BN24" s="3">
        <f>IF(BN$2&gt;$B$8,IF(person!BN4&lt;(BN$3-BN$6*$B$9),(BN$3-person!BN4)/BN$6,0),0)</f>
        <v>0</v>
      </c>
      <c r="BO24" s="3">
        <f>IF(BO$2&gt;$B$8,IF(person!BO4&lt;(BO$3-BO$6*$B$9),(BO$3-person!BO4)/BO$6,0),0)</f>
        <v>0</v>
      </c>
      <c r="BP24" s="3">
        <f>IF(BP$2&gt;$B$8,IF(person!BP4&lt;(BP$3-BP$6*$B$9),(BP$3-person!BP4)/BP$6,0),0)</f>
        <v>0</v>
      </c>
      <c r="BQ24" s="3">
        <f>IF(BQ$2&gt;$B$8,IF(person!BQ4&lt;(BQ$3-BQ$6*$B$9),(BQ$3-person!BQ4)/BQ$6,0),0)</f>
        <v>0</v>
      </c>
      <c r="BR24" s="3">
        <f>IF(BR$2&gt;$B$8,IF(person!BR4&lt;(BR$3-BR$6*$B$9),(BR$3-person!BR4)/BR$6,0),0)</f>
        <v>0</v>
      </c>
      <c r="BS24" s="3">
        <f>IF(BS$2&gt;$B$8,IF(person!BS4&lt;(BS$3-BS$6*$B$9),(BS$3-person!BS4)/BS$6,0),0)</f>
        <v>0</v>
      </c>
      <c r="BT24" s="3">
        <f>IF(BT$2&gt;$B$8,IF(person!BT4&lt;(BT$3-BT$6*$B$9),(BT$3-person!BT4)/BT$6,0),0)</f>
        <v>0</v>
      </c>
      <c r="BU24" s="3">
        <f>IF(BU$2&gt;$B$8,IF(person!BU4&lt;(BU$3-BU$6*$B$9),(BU$3-person!BU4)/BU$6,0),0)</f>
        <v>0</v>
      </c>
      <c r="BV24" s="3">
        <f>IF(BV$2&gt;$B$8,IF(person!BV4&lt;(BV$3-BV$6*$B$9),(BV$3-person!BV4)/BV$6,0),0)</f>
        <v>0</v>
      </c>
      <c r="BW24" s="3">
        <f>IF(BW$2&gt;$B$8,IF(person!BW4&lt;(BW$3-BW$6*$B$9),(BW$3-person!BW4)/BW$6,0),0)</f>
        <v>0</v>
      </c>
      <c r="BX24" s="3">
        <f>IF(BX$2&gt;$B$8,IF(person!BX4&lt;(BX$3-BX$6*$B$9),(BX$3-person!BX4)/BX$6,0),0)</f>
        <v>0</v>
      </c>
      <c r="BY24" s="3">
        <f>IF(BY$2&gt;$B$8,IF(person!BY4&lt;(BY$3-BY$6*$B$9),(BY$3-person!BY4)/BY$6,0),0)</f>
        <v>0</v>
      </c>
      <c r="BZ24" s="3">
        <f>IF(BZ$2&gt;$B$8,IF(person!BZ4&lt;(BZ$3-BZ$6*$B$9),(BZ$3-person!BZ4)/BZ$6,0),0)</f>
        <v>0</v>
      </c>
      <c r="CA24" s="3">
        <f>IF(CA$2&gt;$B$8,IF(person!CA4&lt;(CA$3-CA$6*$B$9),(CA$3-person!CA4)/CA$6,0),0)</f>
        <v>0</v>
      </c>
      <c r="CB24" s="3">
        <f>IF(CB$2&gt;$B$8,IF(person!CB4&lt;(CB$3-CB$6*$B$9),(CB$3-person!CB4)/CB$6,0),0)</f>
        <v>0</v>
      </c>
      <c r="CC24" s="3">
        <f>IF(CC$2&gt;$B$8,IF(person!CC4&lt;(CC$3-CC$6*$B$9),(CC$3-person!CC4)/CC$6,0),0)</f>
        <v>0</v>
      </c>
      <c r="CD24" s="3">
        <f>IF(CD$2&gt;$B$8,IF(person!CD4&lt;(CD$3-CD$6*$B$9),(CD$3-person!CD4)/CD$6,0),0)</f>
        <v>0</v>
      </c>
      <c r="CE24" s="3">
        <f>IF(CE$2&gt;$B$8,IF(person!CE4&lt;(CE$3-CE$6*$B$9),(CE$3-person!CE4)/CE$6,0),0)</f>
        <v>0</v>
      </c>
      <c r="CF24" s="3">
        <f>IF(CF$2&gt;$B$8,IF(person!CF4&lt;(CF$3-CF$6*$B$9),(CF$3-person!CF4)/CF$6,0),0)</f>
        <v>0</v>
      </c>
      <c r="CG24" s="3">
        <f>IF(CG$2&gt;$B$8,IF(person!CG4&lt;(CG$3-CG$6*$B$9),(CG$3-person!CG4)/CG$6,0),0)</f>
        <v>0</v>
      </c>
      <c r="CH24" s="3">
        <f>IF(CH$2&gt;$B$8,IF(person!CH4&lt;(CH$3-CH$6*$B$9),(CH$3-person!CH4)/CH$6,0),0)</f>
        <v>0</v>
      </c>
      <c r="CI24" s="3">
        <f>IF(CI$2&gt;$B$8,IF(person!CI4&lt;(CI$3-CI$6*$B$9),(CI$3-person!CI4)/CI$6,0),0)</f>
        <v>0</v>
      </c>
      <c r="CJ24" s="3">
        <f>IF(CJ$2&gt;$B$8,IF(person!CJ4&lt;(CJ$3-CJ$6*$B$9),(CJ$3-person!CJ4)/CJ$6,0),0)</f>
        <v>0</v>
      </c>
    </row>
    <row r="25" spans="1:88" s="1" customFormat="1" ht="17" x14ac:dyDescent="0.25">
      <c r="A25" s="4" t="str">
        <f>person!A5</f>
        <v>Wednesday</v>
      </c>
      <c r="B25" s="3">
        <f>IF(B$2&gt;$B$8,IF(person!B5&lt;(B$3-B$6*$B$9),(B$3-person!B5)/B$6,0),0)</f>
        <v>0</v>
      </c>
      <c r="C25" s="3">
        <f>IF(C$2&gt;$B$8,IF(person!C5&lt;(C$3-C$6*$B$9),(C$3-person!C5)/C$6,0),0)</f>
        <v>0</v>
      </c>
      <c r="D25" s="3">
        <f>IF(D$2&gt;$B$8,IF(person!D5&lt;(D$3-D$6*$B$9),(D$3-person!D5)/D$6,0),0)</f>
        <v>0</v>
      </c>
      <c r="E25" s="3">
        <f>IF(E$2&gt;$B$8,IF(person!E5&lt;(E$3-E$6*$B$9),(E$3-person!E5)/E$6,0),0)</f>
        <v>0</v>
      </c>
      <c r="F25" s="3">
        <f>IF(F$2&gt;$B$8,IF(person!F5&lt;(F$3-F$6*$B$9),(F$3-person!F5)/F$6,0),0)</f>
        <v>0</v>
      </c>
      <c r="G25" s="3">
        <f>IF(G$2&gt;$B$8,IF(person!G5&lt;(G$3-G$6*$B$9),(G$3-person!G5)/G$6,0),0)</f>
        <v>0</v>
      </c>
      <c r="H25" s="3">
        <f>IF(H$2&gt;$B$8,IF(person!H5&lt;(H$3-H$6*$B$9),(H$3-person!H5)/H$6,0),0)</f>
        <v>0</v>
      </c>
      <c r="I25" s="3">
        <f>IF(I$2&gt;$B$8,IF(person!I5&lt;(I$3-I$6*$B$9),(I$3-person!I5)/I$6,0),0)</f>
        <v>0</v>
      </c>
      <c r="J25" s="3">
        <f>IF(J$2&gt;$B$8,IF(person!J5&lt;(J$3-J$6*$B$9),(J$3-person!J5)/J$6,0),0)</f>
        <v>0</v>
      </c>
      <c r="K25" s="3">
        <f>IF(K$2&gt;$B$8,IF(person!K5&lt;(K$3-K$6*$B$9),(K$3-person!K5)/K$6,0),0)</f>
        <v>0</v>
      </c>
      <c r="L25" s="3">
        <f>IF(L$2&gt;$B$8,IF(person!L5&lt;(L$3-L$6*$B$9),(L$3-person!L5)/L$6,0),0)</f>
        <v>0</v>
      </c>
      <c r="M25" s="3">
        <f>IF(M$2&gt;$B$8,IF(person!M5&lt;(M$3-M$6*$B$9),(M$3-person!M5)/M$6,0),0)</f>
        <v>0</v>
      </c>
      <c r="N25" s="3">
        <f>IF(N$2&gt;$B$8,IF(person!N5&lt;(N$3-N$6*$B$9),(N$3-person!N5)/N$6,0),0)</f>
        <v>0</v>
      </c>
      <c r="O25" s="3">
        <f>IF(O$2&gt;$B$8,IF(person!O5&lt;(O$3-O$6*$B$9),(O$3-person!O5)/O$6,0),0)</f>
        <v>0</v>
      </c>
      <c r="P25" s="3">
        <f>IF(P$2&gt;$B$8,IF(person!P5&lt;(P$3-P$6*$B$9),(P$3-person!P5)/P$6,0),0)</f>
        <v>0</v>
      </c>
      <c r="Q25" s="3">
        <f>IF(Q$2&gt;$B$8,IF(person!Q5&lt;(Q$3-Q$6*$B$9),(Q$3-person!Q5)/Q$6,0),0)</f>
        <v>0</v>
      </c>
      <c r="R25" s="3">
        <f>IF(R$2&gt;$B$8,IF(person!R5&lt;(R$3-R$6*$B$9),(R$3-person!R5)/R$6,0),0)</f>
        <v>0</v>
      </c>
      <c r="S25" s="3">
        <f>IF(S$2&gt;$B$8,IF(person!S5&lt;(S$3-S$6*$B$9),(S$3-person!S5)/S$6,0),0)</f>
        <v>0</v>
      </c>
      <c r="T25" s="3">
        <f>IF(T$2&gt;$B$8,IF(person!T5&lt;(T$3-T$6*$B$9),(T$3-person!T5)/T$6,0),0)</f>
        <v>0</v>
      </c>
      <c r="U25" s="3">
        <f>IF(U$2&gt;$B$8,IF(person!U5&lt;(U$3-U$6*$B$9),(U$3-person!U5)/U$6,0),0)</f>
        <v>0</v>
      </c>
      <c r="V25" s="3">
        <f>IF(V$2&gt;$B$8,IF(person!V5&lt;(V$3-V$6*$B$9),(V$3-person!V5)/V$6,0),0)</f>
        <v>0</v>
      </c>
      <c r="W25" s="3">
        <f>IF(W$2&gt;$B$8,IF(person!W5&lt;(W$3-W$6*$B$9),(W$3-person!W5)/W$6,0),0)</f>
        <v>0</v>
      </c>
      <c r="X25" s="3">
        <f>IF(X$2&gt;$B$8,IF(person!X5&lt;(X$3-X$6*$B$9),(X$3-person!X5)/X$6,0),0)</f>
        <v>0</v>
      </c>
      <c r="Y25" s="3">
        <f>IF(Y$2&gt;$B$8,IF(person!Y5&lt;(Y$3-Y$6*$B$9),(Y$3-person!Y5)/Y$6,0),0)</f>
        <v>0</v>
      </c>
      <c r="Z25" s="3">
        <f>IF(Z$2&gt;$B$8,IF(person!Z5&lt;(Z$3-Z$6*$B$9),(Z$3-person!Z5)/Z$6,0),0)</f>
        <v>0</v>
      </c>
      <c r="AA25" s="3">
        <f>IF(AA$2&gt;$B$8,IF(person!AA5&lt;(AA$3-AA$6*$B$9),(AA$3-person!AA5)/AA$6,0),0)</f>
        <v>0</v>
      </c>
      <c r="AB25" s="3">
        <f>IF(AB$2&gt;$B$8,IF(person!AB5&lt;(AB$3-AB$6*$B$9),(AB$3-person!AB5)/AB$6,0),0)</f>
        <v>0</v>
      </c>
      <c r="AC25" s="3">
        <f>IF(AC$2&gt;$B$8,IF(person!AC5&lt;(AC$3-AC$6*$B$9),(AC$3-person!AC5)/AC$6,0),0)</f>
        <v>0</v>
      </c>
      <c r="AD25" s="3">
        <f>IF(AD$2&gt;$B$8,IF(person!AD5&lt;(AD$3-AD$6*$B$9),(AD$3-person!AD5)/AD$6,0),0)</f>
        <v>0</v>
      </c>
      <c r="AE25" s="3">
        <f>IF(AE$2&gt;$B$8,IF(person!AE5&lt;(AE$3-AE$6*$B$9),(AE$3-person!AE5)/AE$6,0),0)</f>
        <v>0</v>
      </c>
      <c r="AF25" s="3">
        <f>IF(AF$2&gt;$B$8,IF(person!AF5&lt;(AF$3-AF$6*$B$9),(AF$3-person!AF5)/AF$6,0),0)</f>
        <v>0</v>
      </c>
      <c r="AG25" s="3">
        <f>IF(AG$2&gt;$B$8,IF(person!AG5&lt;(AG$3-AG$6*$B$9),(AG$3-person!AG5)/AG$6,0),0)</f>
        <v>0</v>
      </c>
      <c r="AH25" s="3">
        <f>IF(AH$2&gt;$B$8,IF(person!AH5&lt;(AH$3-AH$6*$B$9),(AH$3-person!AH5)/AH$6,0),0)</f>
        <v>0</v>
      </c>
      <c r="AI25" s="3">
        <f>IF(AI$2&gt;$B$8,IF(person!AI5&lt;(AI$3-AI$6*$B$9),(AI$3-person!AI5)/AI$6,0),0)</f>
        <v>0</v>
      </c>
      <c r="AJ25" s="3">
        <f>IF(AJ$2&gt;$B$8,IF(person!AJ5&lt;(AJ$3-AJ$6*$B$9),(AJ$3-person!AJ5)/AJ$6,0),0)</f>
        <v>0</v>
      </c>
      <c r="AK25" s="3">
        <f>IF(AK$2&gt;$B$8,IF(person!AK5&lt;(AK$3-AK$6*$B$9),(AK$3-person!AK5)/AK$6,0),0)</f>
        <v>1.6329931618554523</v>
      </c>
      <c r="AL25" s="3">
        <f>IF(AL$2&gt;$B$8,IF(person!AL5&lt;(AL$3-AL$6*$B$9),(AL$3-person!AL5)/AL$6,0),0)</f>
        <v>0</v>
      </c>
      <c r="AM25" s="3">
        <f>IF(AM$2&gt;$B$8,IF(person!AM5&lt;(AM$3-AM$6*$B$9),(AM$3-person!AM5)/AM$6,0),0)</f>
        <v>0</v>
      </c>
      <c r="AN25" s="3">
        <f>IF(AN$2&gt;$B$8,IF(person!AN5&lt;(AN$3-AN$6*$B$9),(AN$3-person!AN5)/AN$6,0),0)</f>
        <v>0</v>
      </c>
      <c r="AO25" s="3">
        <f>IF(AO$2&gt;$B$8,IF(person!AO5&lt;(AO$3-AO$6*$B$9),(AO$3-person!AO5)/AO$6,0),0)</f>
        <v>0</v>
      </c>
      <c r="AP25" s="3">
        <f>IF(AP$2&gt;$B$8,IF(person!AP5&lt;(AP$3-AP$6*$B$9),(AP$3-person!AP5)/AP$6,0),0)</f>
        <v>0</v>
      </c>
      <c r="AQ25" s="3">
        <f>IF(AQ$2&gt;$B$8,IF(person!AQ5&lt;(AQ$3-AQ$6*$B$9),(AQ$3-person!AQ5)/AQ$6,0),0)</f>
        <v>0</v>
      </c>
      <c r="AR25" s="3">
        <f>IF(AR$2&gt;$B$8,IF(person!AR5&lt;(AR$3-AR$6*$B$9),(AR$3-person!AR5)/AR$6,0),0)</f>
        <v>0</v>
      </c>
      <c r="AS25" s="3">
        <f>IF(AS$2&gt;$B$8,IF(person!AS5&lt;(AS$3-AS$6*$B$9),(AS$3-person!AS5)/AS$6,0),0)</f>
        <v>0</v>
      </c>
      <c r="AT25" s="3">
        <f>IF(AT$2&gt;$B$8,IF(person!AT5&lt;(AT$3-AT$6*$B$9),(AT$3-person!AT5)/AT$6,0),0)</f>
        <v>0</v>
      </c>
      <c r="AU25" s="3">
        <f>IF(AU$2&gt;$B$8,IF(person!AU5&lt;(AU$3-AU$6*$B$9),(AU$3-person!AU5)/AU$6,0),0)</f>
        <v>0</v>
      </c>
      <c r="AV25" s="3">
        <f>IF(AV$2&gt;$B$8,IF(person!AV5&lt;(AV$3-AV$6*$B$9),(AV$3-person!AV5)/AV$6,0),0)</f>
        <v>0</v>
      </c>
      <c r="AW25" s="3">
        <f>IF(AW$2&gt;$B$8,IF(person!AW5&lt;(AW$3-AW$6*$B$9),(AW$3-person!AW5)/AW$6,0),0)</f>
        <v>0</v>
      </c>
      <c r="AX25" s="3">
        <f>IF(AX$2&gt;$B$8,IF(person!AX5&lt;(AX$3-AX$6*$B$9),(AX$3-person!AX5)/AX$6,0),0)</f>
        <v>0</v>
      </c>
      <c r="AY25" s="3">
        <f>IF(AY$2&gt;$B$8,IF(person!AY5&lt;(AY$3-AY$6*$B$9),(AY$3-person!AY5)/AY$6,0),0)</f>
        <v>0</v>
      </c>
      <c r="AZ25" s="3">
        <f>IF(AZ$2&gt;$B$8,IF(person!AZ5&lt;(AZ$3-AZ$6*$B$9),(AZ$3-person!AZ5)/AZ$6,0),0)</f>
        <v>0</v>
      </c>
      <c r="BA25" s="3">
        <f>IF(BA$2&gt;$B$8,IF(person!BA5&lt;(BA$3-BA$6*$B$9),(BA$3-person!BA5)/BA$6,0),0)</f>
        <v>0</v>
      </c>
      <c r="BB25" s="3">
        <f>IF(BB$2&gt;$B$8,IF(person!BB5&lt;(BB$3-BB$6*$B$9),(BB$3-person!BB5)/BB$6,0),0)</f>
        <v>0</v>
      </c>
      <c r="BC25" s="3">
        <f>IF(BC$2&gt;$B$8,IF(person!BC5&lt;(BC$3-BC$6*$B$9),(BC$3-person!BC5)/BC$6,0),0)</f>
        <v>0</v>
      </c>
      <c r="BD25" s="3">
        <f>IF(BD$2&gt;$B$8,IF(person!BD5&lt;(BD$3-BD$6*$B$9),(BD$3-person!BD5)/BD$6,0),0)</f>
        <v>0</v>
      </c>
      <c r="BE25" s="3">
        <f>IF(BE$2&gt;$B$8,IF(person!BE5&lt;(BE$3-BE$6*$B$9),(BE$3-person!BE5)/BE$6,0),0)</f>
        <v>0</v>
      </c>
      <c r="BF25" s="3">
        <f>IF(BF$2&gt;$B$8,IF(person!BF5&lt;(BF$3-BF$6*$B$9),(BF$3-person!BF5)/BF$6,0),0)</f>
        <v>0</v>
      </c>
      <c r="BG25" s="3">
        <f>IF(BG$2&gt;$B$8,IF(person!BG5&lt;(BG$3-BG$6*$B$9),(BG$3-person!BG5)/BG$6,0),0)</f>
        <v>0</v>
      </c>
      <c r="BH25" s="3">
        <f>IF(BH$2&gt;$B$8,IF(person!BH5&lt;(BH$3-BH$6*$B$9),(BH$3-person!BH5)/BH$6,0),0)</f>
        <v>0</v>
      </c>
      <c r="BI25" s="3">
        <f>IF(BI$2&gt;$B$8,IF(person!BI5&lt;(BI$3-BI$6*$B$9),(BI$3-person!BI5)/BI$6,0),0)</f>
        <v>0</v>
      </c>
      <c r="BJ25" s="3">
        <f>IF(BJ$2&gt;$B$8,IF(person!BJ5&lt;(BJ$3-BJ$6*$B$9),(BJ$3-person!BJ5)/BJ$6,0),0)</f>
        <v>0</v>
      </c>
      <c r="BK25" s="3">
        <f>IF(BK$2&gt;$B$8,IF(person!BK5&lt;(BK$3-BK$6*$B$9),(BK$3-person!BK5)/BK$6,0),0)</f>
        <v>0</v>
      </c>
      <c r="BL25" s="3">
        <f>IF(BL$2&gt;$B$8,IF(person!BL5&lt;(BL$3-BL$6*$B$9),(BL$3-person!BL5)/BL$6,0),0)</f>
        <v>0</v>
      </c>
      <c r="BM25" s="3">
        <f>IF(BM$2&gt;$B$8,IF(person!BM5&lt;(BM$3-BM$6*$B$9),(BM$3-person!BM5)/BM$6,0),0)</f>
        <v>0</v>
      </c>
      <c r="BN25" s="3">
        <f>IF(BN$2&gt;$B$8,IF(person!BN5&lt;(BN$3-BN$6*$B$9),(BN$3-person!BN5)/BN$6,0),0)</f>
        <v>0</v>
      </c>
      <c r="BO25" s="3">
        <f>IF(BO$2&gt;$B$8,IF(person!BO5&lt;(BO$3-BO$6*$B$9),(BO$3-person!BO5)/BO$6,0),0)</f>
        <v>0</v>
      </c>
      <c r="BP25" s="3">
        <f>IF(BP$2&gt;$B$8,IF(person!BP5&lt;(BP$3-BP$6*$B$9),(BP$3-person!BP5)/BP$6,0),0)</f>
        <v>0</v>
      </c>
      <c r="BQ25" s="3">
        <f>IF(BQ$2&gt;$B$8,IF(person!BQ5&lt;(BQ$3-BQ$6*$B$9),(BQ$3-person!BQ5)/BQ$6,0),0)</f>
        <v>0</v>
      </c>
      <c r="BR25" s="3">
        <f>IF(BR$2&gt;$B$8,IF(person!BR5&lt;(BR$3-BR$6*$B$9),(BR$3-person!BR5)/BR$6,0),0)</f>
        <v>0</v>
      </c>
      <c r="BS25" s="3">
        <f>IF(BS$2&gt;$B$8,IF(person!BS5&lt;(BS$3-BS$6*$B$9),(BS$3-person!BS5)/BS$6,0),0)</f>
        <v>0</v>
      </c>
      <c r="BT25" s="3">
        <f>IF(BT$2&gt;$B$8,IF(person!BT5&lt;(BT$3-BT$6*$B$9),(BT$3-person!BT5)/BT$6,0),0)</f>
        <v>0</v>
      </c>
      <c r="BU25" s="3">
        <f>IF(BU$2&gt;$B$8,IF(person!BU5&lt;(BU$3-BU$6*$B$9),(BU$3-person!BU5)/BU$6,0),0)</f>
        <v>0</v>
      </c>
      <c r="BV25" s="3">
        <f>IF(BV$2&gt;$B$8,IF(person!BV5&lt;(BV$3-BV$6*$B$9),(BV$3-person!BV5)/BV$6,0),0)</f>
        <v>0</v>
      </c>
      <c r="BW25" s="3">
        <f>IF(BW$2&gt;$B$8,IF(person!BW5&lt;(BW$3-BW$6*$B$9),(BW$3-person!BW5)/BW$6,0),0)</f>
        <v>0</v>
      </c>
      <c r="BX25" s="3">
        <f>IF(BX$2&gt;$B$8,IF(person!BX5&lt;(BX$3-BX$6*$B$9),(BX$3-person!BX5)/BX$6,0),0)</f>
        <v>0</v>
      </c>
      <c r="BY25" s="3">
        <f>IF(BY$2&gt;$B$8,IF(person!BY5&lt;(BY$3-BY$6*$B$9),(BY$3-person!BY5)/BY$6,0),0)</f>
        <v>0</v>
      </c>
      <c r="BZ25" s="3">
        <f>IF(BZ$2&gt;$B$8,IF(person!BZ5&lt;(BZ$3-BZ$6*$B$9),(BZ$3-person!BZ5)/BZ$6,0),0)</f>
        <v>0</v>
      </c>
      <c r="CA25" s="3">
        <f>IF(CA$2&gt;$B$8,IF(person!CA5&lt;(CA$3-CA$6*$B$9),(CA$3-person!CA5)/CA$6,0),0)</f>
        <v>0</v>
      </c>
      <c r="CB25" s="3">
        <f>IF(CB$2&gt;$B$8,IF(person!CB5&lt;(CB$3-CB$6*$B$9),(CB$3-person!CB5)/CB$6,0),0)</f>
        <v>0</v>
      </c>
      <c r="CC25" s="3">
        <f>IF(CC$2&gt;$B$8,IF(person!CC5&lt;(CC$3-CC$6*$B$9),(CC$3-person!CC5)/CC$6,0),0)</f>
        <v>0</v>
      </c>
      <c r="CD25" s="3">
        <f>IF(CD$2&gt;$B$8,IF(person!CD5&lt;(CD$3-CD$6*$B$9),(CD$3-person!CD5)/CD$6,0),0)</f>
        <v>0</v>
      </c>
      <c r="CE25" s="3">
        <f>IF(CE$2&gt;$B$8,IF(person!CE5&lt;(CE$3-CE$6*$B$9),(CE$3-person!CE5)/CE$6,0),0)</f>
        <v>0</v>
      </c>
      <c r="CF25" s="3">
        <f>IF(CF$2&gt;$B$8,IF(person!CF5&lt;(CF$3-CF$6*$B$9),(CF$3-person!CF5)/CF$6,0),0)</f>
        <v>0</v>
      </c>
      <c r="CG25" s="3">
        <f>IF(CG$2&gt;$B$8,IF(person!CG5&lt;(CG$3-CG$6*$B$9),(CG$3-person!CG5)/CG$6,0),0)</f>
        <v>0</v>
      </c>
      <c r="CH25" s="3">
        <f>IF(CH$2&gt;$B$8,IF(person!CH5&lt;(CH$3-CH$6*$B$9),(CH$3-person!CH5)/CH$6,0),0)</f>
        <v>0</v>
      </c>
      <c r="CI25" s="3">
        <f>IF(CI$2&gt;$B$8,IF(person!CI5&lt;(CI$3-CI$6*$B$9),(CI$3-person!CI5)/CI$6,0),0)</f>
        <v>0</v>
      </c>
      <c r="CJ25" s="3">
        <f>IF(CJ$2&gt;$B$8,IF(person!CJ5&lt;(CJ$3-CJ$6*$B$9),(CJ$3-person!CJ5)/CJ$6,0),0)</f>
        <v>0</v>
      </c>
    </row>
    <row r="26" spans="1:88" s="1" customFormat="1" ht="17" x14ac:dyDescent="0.25">
      <c r="A26" s="4" t="str">
        <f>person!A6</f>
        <v>Thursday</v>
      </c>
      <c r="B26" s="3">
        <f>IF(B$2&gt;$B$8,IF(person!B6&lt;(B$3-B$6*$B$9),(B$3-person!B6)/B$6,0),0)</f>
        <v>0</v>
      </c>
      <c r="C26" s="3">
        <f>IF(C$2&gt;$B$8,IF(person!C6&lt;(C$3-C$6*$B$9),(C$3-person!C6)/C$6,0),0)</f>
        <v>0</v>
      </c>
      <c r="D26" s="3">
        <f>IF(D$2&gt;$B$8,IF(person!D6&lt;(D$3-D$6*$B$9),(D$3-person!D6)/D$6,0),0)</f>
        <v>0</v>
      </c>
      <c r="E26" s="3">
        <f>IF(E$2&gt;$B$8,IF(person!E6&lt;(E$3-E$6*$B$9),(E$3-person!E6)/E$6,0),0)</f>
        <v>0</v>
      </c>
      <c r="F26" s="3">
        <f>IF(F$2&gt;$B$8,IF(person!F6&lt;(F$3-F$6*$B$9),(F$3-person!F6)/F$6,0),0)</f>
        <v>0</v>
      </c>
      <c r="G26" s="3">
        <f>IF(G$2&gt;$B$8,IF(person!G6&lt;(G$3-G$6*$B$9),(G$3-person!G6)/G$6,0),0)</f>
        <v>0</v>
      </c>
      <c r="H26" s="3">
        <f>IF(H$2&gt;$B$8,IF(person!H6&lt;(H$3-H$6*$B$9),(H$3-person!H6)/H$6,0),0)</f>
        <v>0</v>
      </c>
      <c r="I26" s="3">
        <f>IF(I$2&gt;$B$8,IF(person!I6&lt;(I$3-I$6*$B$9),(I$3-person!I6)/I$6,0),0)</f>
        <v>0</v>
      </c>
      <c r="J26" s="3">
        <f>IF(J$2&gt;$B$8,IF(person!J6&lt;(J$3-J$6*$B$9),(J$3-person!J6)/J$6,0),0)</f>
        <v>0</v>
      </c>
      <c r="K26" s="3">
        <f>IF(K$2&gt;$B$8,IF(person!K6&lt;(K$3-K$6*$B$9),(K$3-person!K6)/K$6,0),0)</f>
        <v>0</v>
      </c>
      <c r="L26" s="3">
        <f>IF(L$2&gt;$B$8,IF(person!L6&lt;(L$3-L$6*$B$9),(L$3-person!L6)/L$6,0),0)</f>
        <v>0</v>
      </c>
      <c r="M26" s="3">
        <f>IF(M$2&gt;$B$8,IF(person!M6&lt;(M$3-M$6*$B$9),(M$3-person!M6)/M$6,0),0)</f>
        <v>0</v>
      </c>
      <c r="N26" s="3">
        <f>IF(N$2&gt;$B$8,IF(person!N6&lt;(N$3-N$6*$B$9),(N$3-person!N6)/N$6,0),0)</f>
        <v>0</v>
      </c>
      <c r="O26" s="3">
        <f>IF(O$2&gt;$B$8,IF(person!O6&lt;(O$3-O$6*$B$9),(O$3-person!O6)/O$6,0),0)</f>
        <v>0</v>
      </c>
      <c r="P26" s="3">
        <f>IF(P$2&gt;$B$8,IF(person!P6&lt;(P$3-P$6*$B$9),(P$3-person!P6)/P$6,0),0)</f>
        <v>0</v>
      </c>
      <c r="Q26" s="3">
        <f>IF(Q$2&gt;$B$8,IF(person!Q6&lt;(Q$3-Q$6*$B$9),(Q$3-person!Q6)/Q$6,0),0)</f>
        <v>0</v>
      </c>
      <c r="R26" s="3">
        <f>IF(R$2&gt;$B$8,IF(person!R6&lt;(R$3-R$6*$B$9),(R$3-person!R6)/R$6,0),0)</f>
        <v>0</v>
      </c>
      <c r="S26" s="3">
        <f>IF(S$2&gt;$B$8,IF(person!S6&lt;(S$3-S$6*$B$9),(S$3-person!S6)/S$6,0),0)</f>
        <v>0</v>
      </c>
      <c r="T26" s="3">
        <f>IF(T$2&gt;$B$8,IF(person!T6&lt;(T$3-T$6*$B$9),(T$3-person!T6)/T$6,0),0)</f>
        <v>0</v>
      </c>
      <c r="U26" s="3">
        <f>IF(U$2&gt;$B$8,IF(person!U6&lt;(U$3-U$6*$B$9),(U$3-person!U6)/U$6,0),0)</f>
        <v>0</v>
      </c>
      <c r="V26" s="3">
        <f>IF(V$2&gt;$B$8,IF(person!V6&lt;(V$3-V$6*$B$9),(V$3-person!V6)/V$6,0),0)</f>
        <v>0</v>
      </c>
      <c r="W26" s="3">
        <f>IF(W$2&gt;$B$8,IF(person!W6&lt;(W$3-W$6*$B$9),(W$3-person!W6)/W$6,0),0)</f>
        <v>0</v>
      </c>
      <c r="X26" s="3">
        <f>IF(X$2&gt;$B$8,IF(person!X6&lt;(X$3-X$6*$B$9),(X$3-person!X6)/X$6,0),0)</f>
        <v>0</v>
      </c>
      <c r="Y26" s="3">
        <f>IF(Y$2&gt;$B$8,IF(person!Y6&lt;(Y$3-Y$6*$B$9),(Y$3-person!Y6)/Y$6,0),0)</f>
        <v>0</v>
      </c>
      <c r="Z26" s="3">
        <f>IF(Z$2&gt;$B$8,IF(person!Z6&lt;(Z$3-Z$6*$B$9),(Z$3-person!Z6)/Z$6,0),0)</f>
        <v>0</v>
      </c>
      <c r="AA26" s="3">
        <f>IF(AA$2&gt;$B$8,IF(person!AA6&lt;(AA$3-AA$6*$B$9),(AA$3-person!AA6)/AA$6,0),0)</f>
        <v>0</v>
      </c>
      <c r="AB26" s="3">
        <f>IF(AB$2&gt;$B$8,IF(person!AB6&lt;(AB$3-AB$6*$B$9),(AB$3-person!AB6)/AB$6,0),0)</f>
        <v>0</v>
      </c>
      <c r="AC26" s="3">
        <f>IF(AC$2&gt;$B$8,IF(person!AC6&lt;(AC$3-AC$6*$B$9),(AC$3-person!AC6)/AC$6,0),0)</f>
        <v>0</v>
      </c>
      <c r="AD26" s="3">
        <f>IF(AD$2&gt;$B$8,IF(person!AD6&lt;(AD$3-AD$6*$B$9),(AD$3-person!AD6)/AD$6,0),0)</f>
        <v>0</v>
      </c>
      <c r="AE26" s="3">
        <f>IF(AE$2&gt;$B$8,IF(person!AE6&lt;(AE$3-AE$6*$B$9),(AE$3-person!AE6)/AE$6,0),0)</f>
        <v>0</v>
      </c>
      <c r="AF26" s="3">
        <f>IF(AF$2&gt;$B$8,IF(person!AF6&lt;(AF$3-AF$6*$B$9),(AF$3-person!AF6)/AF$6,0),0)</f>
        <v>0</v>
      </c>
      <c r="AG26" s="3">
        <f>IF(AG$2&gt;$B$8,IF(person!AG6&lt;(AG$3-AG$6*$B$9),(AG$3-person!AG6)/AG$6,0),0)</f>
        <v>0</v>
      </c>
      <c r="AH26" s="3">
        <f>IF(AH$2&gt;$B$8,IF(person!AH6&lt;(AH$3-AH$6*$B$9),(AH$3-person!AH6)/AH$6,0),0)</f>
        <v>0</v>
      </c>
      <c r="AI26" s="3">
        <f>IF(AI$2&gt;$B$8,IF(person!AI6&lt;(AI$3-AI$6*$B$9),(AI$3-person!AI6)/AI$6,0),0)</f>
        <v>0</v>
      </c>
      <c r="AJ26" s="3">
        <f>IF(AJ$2&gt;$B$8,IF(person!AJ6&lt;(AJ$3-AJ$6*$B$9),(AJ$3-person!AJ6)/AJ$6,0),0)</f>
        <v>0</v>
      </c>
      <c r="AK26" s="3">
        <f>IF(AK$2&gt;$B$8,IF(person!AK6&lt;(AK$3-AK$6*$B$9),(AK$3-person!AK6)/AK$6,0),0)</f>
        <v>0</v>
      </c>
      <c r="AL26" s="3">
        <f>IF(AL$2&gt;$B$8,IF(person!AL6&lt;(AL$3-AL$6*$B$9),(AL$3-person!AL6)/AL$6,0),0)</f>
        <v>0</v>
      </c>
      <c r="AM26" s="3">
        <f>IF(AM$2&gt;$B$8,IF(person!AM6&lt;(AM$3-AM$6*$B$9),(AM$3-person!AM6)/AM$6,0),0)</f>
        <v>0</v>
      </c>
      <c r="AN26" s="3">
        <f>IF(AN$2&gt;$B$8,IF(person!AN6&lt;(AN$3-AN$6*$B$9),(AN$3-person!AN6)/AN$6,0),0)</f>
        <v>0</v>
      </c>
      <c r="AO26" s="3">
        <f>IF(AO$2&gt;$B$8,IF(person!AO6&lt;(AO$3-AO$6*$B$9),(AO$3-person!AO6)/AO$6,0),0)</f>
        <v>0</v>
      </c>
      <c r="AP26" s="3">
        <f>IF(AP$2&gt;$B$8,IF(person!AP6&lt;(AP$3-AP$6*$B$9),(AP$3-person!AP6)/AP$6,0),0)</f>
        <v>0</v>
      </c>
      <c r="AQ26" s="3">
        <f>IF(AQ$2&gt;$B$8,IF(person!AQ6&lt;(AQ$3-AQ$6*$B$9),(AQ$3-person!AQ6)/AQ$6,0),0)</f>
        <v>0</v>
      </c>
      <c r="AR26" s="3">
        <f>IF(AR$2&gt;$B$8,IF(person!AR6&lt;(AR$3-AR$6*$B$9),(AR$3-person!AR6)/AR$6,0),0)</f>
        <v>0</v>
      </c>
      <c r="AS26" s="3">
        <f>IF(AS$2&gt;$B$8,IF(person!AS6&lt;(AS$3-AS$6*$B$9),(AS$3-person!AS6)/AS$6,0),0)</f>
        <v>0</v>
      </c>
      <c r="AT26" s="3">
        <f>IF(AT$2&gt;$B$8,IF(person!AT6&lt;(AT$3-AT$6*$B$9),(AT$3-person!AT6)/AT$6,0),0)</f>
        <v>0</v>
      </c>
      <c r="AU26" s="3">
        <f>IF(AU$2&gt;$B$8,IF(person!AU6&lt;(AU$3-AU$6*$B$9),(AU$3-person!AU6)/AU$6,0),0)</f>
        <v>0</v>
      </c>
      <c r="AV26" s="3">
        <f>IF(AV$2&gt;$B$8,IF(person!AV6&lt;(AV$3-AV$6*$B$9),(AV$3-person!AV6)/AV$6,0),0)</f>
        <v>0</v>
      </c>
      <c r="AW26" s="3">
        <f>IF(AW$2&gt;$B$8,IF(person!AW6&lt;(AW$3-AW$6*$B$9),(AW$3-person!AW6)/AW$6,0),0)</f>
        <v>0</v>
      </c>
      <c r="AX26" s="3">
        <f>IF(AX$2&gt;$B$8,IF(person!AX6&lt;(AX$3-AX$6*$B$9),(AX$3-person!AX6)/AX$6,0),0)</f>
        <v>0</v>
      </c>
      <c r="AY26" s="3">
        <f>IF(AY$2&gt;$B$8,IF(person!AY6&lt;(AY$3-AY$6*$B$9),(AY$3-person!AY6)/AY$6,0),0)</f>
        <v>0</v>
      </c>
      <c r="AZ26" s="3">
        <f>IF(AZ$2&gt;$B$8,IF(person!AZ6&lt;(AZ$3-AZ$6*$B$9),(AZ$3-person!AZ6)/AZ$6,0),0)</f>
        <v>0</v>
      </c>
      <c r="BA26" s="3">
        <f>IF(BA$2&gt;$B$8,IF(person!BA6&lt;(BA$3-BA$6*$B$9),(BA$3-person!BA6)/BA$6,0),0)</f>
        <v>0</v>
      </c>
      <c r="BB26" s="3">
        <f>IF(BB$2&gt;$B$8,IF(person!BB6&lt;(BB$3-BB$6*$B$9),(BB$3-person!BB6)/BB$6,0),0)</f>
        <v>0</v>
      </c>
      <c r="BC26" s="3">
        <f>IF(BC$2&gt;$B$8,IF(person!BC6&lt;(BC$3-BC$6*$B$9),(BC$3-person!BC6)/BC$6,0),0)</f>
        <v>0</v>
      </c>
      <c r="BD26" s="3">
        <f>IF(BD$2&gt;$B$8,IF(person!BD6&lt;(BD$3-BD$6*$B$9),(BD$3-person!BD6)/BD$6,0),0)</f>
        <v>0</v>
      </c>
      <c r="BE26" s="3">
        <f>IF(BE$2&gt;$B$8,IF(person!BE6&lt;(BE$3-BE$6*$B$9),(BE$3-person!BE6)/BE$6,0),0)</f>
        <v>0</v>
      </c>
      <c r="BF26" s="3">
        <f>IF(BF$2&gt;$B$8,IF(person!BF6&lt;(BF$3-BF$6*$B$9),(BF$3-person!BF6)/BF$6,0),0)</f>
        <v>0</v>
      </c>
      <c r="BG26" s="3">
        <f>IF(BG$2&gt;$B$8,IF(person!BG6&lt;(BG$3-BG$6*$B$9),(BG$3-person!BG6)/BG$6,0),0)</f>
        <v>0</v>
      </c>
      <c r="BH26" s="3">
        <f>IF(BH$2&gt;$B$8,IF(person!BH6&lt;(BH$3-BH$6*$B$9),(BH$3-person!BH6)/BH$6,0),0)</f>
        <v>0</v>
      </c>
      <c r="BI26" s="3">
        <f>IF(BI$2&gt;$B$8,IF(person!BI6&lt;(BI$3-BI$6*$B$9),(BI$3-person!BI6)/BI$6,0),0)</f>
        <v>0</v>
      </c>
      <c r="BJ26" s="3">
        <f>IF(BJ$2&gt;$B$8,IF(person!BJ6&lt;(BJ$3-BJ$6*$B$9),(BJ$3-person!BJ6)/BJ$6,0),0)</f>
        <v>0</v>
      </c>
      <c r="BK26" s="3">
        <f>IF(BK$2&gt;$B$8,IF(person!BK6&lt;(BK$3-BK$6*$B$9),(BK$3-person!BK6)/BK$6,0),0)</f>
        <v>0</v>
      </c>
      <c r="BL26" s="3">
        <f>IF(BL$2&gt;$B$8,IF(person!BL6&lt;(BL$3-BL$6*$B$9),(BL$3-person!BL6)/BL$6,0),0)</f>
        <v>0</v>
      </c>
      <c r="BM26" s="3">
        <f>IF(BM$2&gt;$B$8,IF(person!BM6&lt;(BM$3-BM$6*$B$9),(BM$3-person!BM6)/BM$6,0),0)</f>
        <v>0</v>
      </c>
      <c r="BN26" s="3">
        <f>IF(BN$2&gt;$B$8,IF(person!BN6&lt;(BN$3-BN$6*$B$9),(BN$3-person!BN6)/BN$6,0),0)</f>
        <v>0</v>
      </c>
      <c r="BO26" s="3">
        <f>IF(BO$2&gt;$B$8,IF(person!BO6&lt;(BO$3-BO$6*$B$9),(BO$3-person!BO6)/BO$6,0),0)</f>
        <v>0</v>
      </c>
      <c r="BP26" s="3">
        <f>IF(BP$2&gt;$B$8,IF(person!BP6&lt;(BP$3-BP$6*$B$9),(BP$3-person!BP6)/BP$6,0),0)</f>
        <v>0</v>
      </c>
      <c r="BQ26" s="3">
        <f>IF(BQ$2&gt;$B$8,IF(person!BQ6&lt;(BQ$3-BQ$6*$B$9),(BQ$3-person!BQ6)/BQ$6,0),0)</f>
        <v>0</v>
      </c>
      <c r="BR26" s="3">
        <f>IF(BR$2&gt;$B$8,IF(person!BR6&lt;(BR$3-BR$6*$B$9),(BR$3-person!BR6)/BR$6,0),0)</f>
        <v>0</v>
      </c>
      <c r="BS26" s="3">
        <f>IF(BS$2&gt;$B$8,IF(person!BS6&lt;(BS$3-BS$6*$B$9),(BS$3-person!BS6)/BS$6,0),0)</f>
        <v>0</v>
      </c>
      <c r="BT26" s="3">
        <f>IF(BT$2&gt;$B$8,IF(person!BT6&lt;(BT$3-BT$6*$B$9),(BT$3-person!BT6)/BT$6,0),0)</f>
        <v>0</v>
      </c>
      <c r="BU26" s="3">
        <f>IF(BU$2&gt;$B$8,IF(person!BU6&lt;(BU$3-BU$6*$B$9),(BU$3-person!BU6)/BU$6,0),0)</f>
        <v>0</v>
      </c>
      <c r="BV26" s="3">
        <f>IF(BV$2&gt;$B$8,IF(person!BV6&lt;(BV$3-BV$6*$B$9),(BV$3-person!BV6)/BV$6,0),0)</f>
        <v>0</v>
      </c>
      <c r="BW26" s="3">
        <f>IF(BW$2&gt;$B$8,IF(person!BW6&lt;(BW$3-BW$6*$B$9),(BW$3-person!BW6)/BW$6,0),0)</f>
        <v>0</v>
      </c>
      <c r="BX26" s="3">
        <f>IF(BX$2&gt;$B$8,IF(person!BX6&lt;(BX$3-BX$6*$B$9),(BX$3-person!BX6)/BX$6,0),0)</f>
        <v>0</v>
      </c>
      <c r="BY26" s="3">
        <f>IF(BY$2&gt;$B$8,IF(person!BY6&lt;(BY$3-BY$6*$B$9),(BY$3-person!BY6)/BY$6,0),0)</f>
        <v>0</v>
      </c>
      <c r="BZ26" s="3">
        <f>IF(BZ$2&gt;$B$8,IF(person!BZ6&lt;(BZ$3-BZ$6*$B$9),(BZ$3-person!BZ6)/BZ$6,0),0)</f>
        <v>0</v>
      </c>
      <c r="CA26" s="3">
        <f>IF(CA$2&gt;$B$8,IF(person!CA6&lt;(CA$3-CA$6*$B$9),(CA$3-person!CA6)/CA$6,0),0)</f>
        <v>0</v>
      </c>
      <c r="CB26" s="3">
        <f>IF(CB$2&gt;$B$8,IF(person!CB6&lt;(CB$3-CB$6*$B$9),(CB$3-person!CB6)/CB$6,0),0)</f>
        <v>0</v>
      </c>
      <c r="CC26" s="3">
        <f>IF(CC$2&gt;$B$8,IF(person!CC6&lt;(CC$3-CC$6*$B$9),(CC$3-person!CC6)/CC$6,0),0)</f>
        <v>0</v>
      </c>
      <c r="CD26" s="3">
        <f>IF(CD$2&gt;$B$8,IF(person!CD6&lt;(CD$3-CD$6*$B$9),(CD$3-person!CD6)/CD$6,0),0)</f>
        <v>0</v>
      </c>
      <c r="CE26" s="3">
        <f>IF(CE$2&gt;$B$8,IF(person!CE6&lt;(CE$3-CE$6*$B$9),(CE$3-person!CE6)/CE$6,0),0)</f>
        <v>0</v>
      </c>
      <c r="CF26" s="3">
        <f>IF(CF$2&gt;$B$8,IF(person!CF6&lt;(CF$3-CF$6*$B$9),(CF$3-person!CF6)/CF$6,0),0)</f>
        <v>0</v>
      </c>
      <c r="CG26" s="3">
        <f>IF(CG$2&gt;$B$8,IF(person!CG6&lt;(CG$3-CG$6*$B$9),(CG$3-person!CG6)/CG$6,0),0)</f>
        <v>0</v>
      </c>
      <c r="CH26" s="3">
        <f>IF(CH$2&gt;$B$8,IF(person!CH6&lt;(CH$3-CH$6*$B$9),(CH$3-person!CH6)/CH$6,0),0)</f>
        <v>0</v>
      </c>
      <c r="CI26" s="3">
        <f>IF(CI$2&gt;$B$8,IF(person!CI6&lt;(CI$3-CI$6*$B$9),(CI$3-person!CI6)/CI$6,0),0)</f>
        <v>0</v>
      </c>
      <c r="CJ26" s="3">
        <f>IF(CJ$2&gt;$B$8,IF(person!CJ6&lt;(CJ$3-CJ$6*$B$9),(CJ$3-person!CJ6)/CJ$6,0),0)</f>
        <v>0</v>
      </c>
    </row>
    <row r="27" spans="1:88" s="1" customFormat="1" ht="17" x14ac:dyDescent="0.25">
      <c r="A27" s="4" t="str">
        <f>person!A7</f>
        <v>Friday</v>
      </c>
      <c r="B27" s="3">
        <f>IF(B$2&gt;$B$8,IF(person!B7&lt;(B$3-B$6*$B$9),(B$3-person!B7)/B$6,0),0)</f>
        <v>0</v>
      </c>
      <c r="C27" s="3">
        <f>IF(C$2&gt;$B$8,IF(person!C7&lt;(C$3-C$6*$B$9),(C$3-person!C7)/C$6,0),0)</f>
        <v>0</v>
      </c>
      <c r="D27" s="3">
        <f>IF(D$2&gt;$B$8,IF(person!D7&lt;(D$3-D$6*$B$9),(D$3-person!D7)/D$6,0),0)</f>
        <v>0</v>
      </c>
      <c r="E27" s="3">
        <f>IF(E$2&gt;$B$8,IF(person!E7&lt;(E$3-E$6*$B$9),(E$3-person!E7)/E$6,0),0)</f>
        <v>0</v>
      </c>
      <c r="F27" s="3">
        <f>IF(F$2&gt;$B$8,IF(person!F7&lt;(F$3-F$6*$B$9),(F$3-person!F7)/F$6,0),0)</f>
        <v>0</v>
      </c>
      <c r="G27" s="3">
        <f>IF(G$2&gt;$B$8,IF(person!G7&lt;(G$3-G$6*$B$9),(G$3-person!G7)/G$6,0),0)</f>
        <v>0</v>
      </c>
      <c r="H27" s="3">
        <f>IF(H$2&gt;$B$8,IF(person!H7&lt;(H$3-H$6*$B$9),(H$3-person!H7)/H$6,0),0)</f>
        <v>0</v>
      </c>
      <c r="I27" s="3">
        <f>IF(I$2&gt;$B$8,IF(person!I7&lt;(I$3-I$6*$B$9),(I$3-person!I7)/I$6,0),0)</f>
        <v>0</v>
      </c>
      <c r="J27" s="3">
        <f>IF(J$2&gt;$B$8,IF(person!J7&lt;(J$3-J$6*$B$9),(J$3-person!J7)/J$6,0),0)</f>
        <v>0</v>
      </c>
      <c r="K27" s="3">
        <f>IF(K$2&gt;$B$8,IF(person!K7&lt;(K$3-K$6*$B$9),(K$3-person!K7)/K$6,0),0)</f>
        <v>0</v>
      </c>
      <c r="L27" s="3">
        <f>IF(L$2&gt;$B$8,IF(person!L7&lt;(L$3-L$6*$B$9),(L$3-person!L7)/L$6,0),0)</f>
        <v>0</v>
      </c>
      <c r="M27" s="3">
        <f>IF(M$2&gt;$B$8,IF(person!M7&lt;(M$3-M$6*$B$9),(M$3-person!M7)/M$6,0),0)</f>
        <v>0</v>
      </c>
      <c r="N27" s="3">
        <f>IF(N$2&gt;$B$8,IF(person!N7&lt;(N$3-N$6*$B$9),(N$3-person!N7)/N$6,0),0)</f>
        <v>0</v>
      </c>
      <c r="O27" s="3">
        <f>IF(O$2&gt;$B$8,IF(person!O7&lt;(O$3-O$6*$B$9),(O$3-person!O7)/O$6,0),0)</f>
        <v>0</v>
      </c>
      <c r="P27" s="3">
        <f>IF(P$2&gt;$B$8,IF(person!P7&lt;(P$3-P$6*$B$9),(P$3-person!P7)/P$6,0),0)</f>
        <v>0</v>
      </c>
      <c r="Q27" s="3">
        <f>IF(Q$2&gt;$B$8,IF(person!Q7&lt;(Q$3-Q$6*$B$9),(Q$3-person!Q7)/Q$6,0),0)</f>
        <v>0</v>
      </c>
      <c r="R27" s="3">
        <f>IF(R$2&gt;$B$8,IF(person!R7&lt;(R$3-R$6*$B$9),(R$3-person!R7)/R$6,0),0)</f>
        <v>0</v>
      </c>
      <c r="S27" s="3">
        <f>IF(S$2&gt;$B$8,IF(person!S7&lt;(S$3-S$6*$B$9),(S$3-person!S7)/S$6,0),0)</f>
        <v>0</v>
      </c>
      <c r="T27" s="3">
        <f>IF(T$2&gt;$B$8,IF(person!T7&lt;(T$3-T$6*$B$9),(T$3-person!T7)/T$6,0),0)</f>
        <v>0</v>
      </c>
      <c r="U27" s="3">
        <f>IF(U$2&gt;$B$8,IF(person!U7&lt;(U$3-U$6*$B$9),(U$3-person!U7)/U$6,0),0)</f>
        <v>0</v>
      </c>
      <c r="V27" s="3">
        <f>IF(V$2&gt;$B$8,IF(person!V7&lt;(V$3-V$6*$B$9),(V$3-person!V7)/V$6,0),0)</f>
        <v>0</v>
      </c>
      <c r="W27" s="3">
        <f>IF(W$2&gt;$B$8,IF(person!W7&lt;(W$3-W$6*$B$9),(W$3-person!W7)/W$6,0),0)</f>
        <v>0</v>
      </c>
      <c r="X27" s="3">
        <f>IF(X$2&gt;$B$8,IF(person!X7&lt;(X$3-X$6*$B$9),(X$3-person!X7)/X$6,0),0)</f>
        <v>0</v>
      </c>
      <c r="Y27" s="3">
        <f>IF(Y$2&gt;$B$8,IF(person!Y7&lt;(Y$3-Y$6*$B$9),(Y$3-person!Y7)/Y$6,0),0)</f>
        <v>0</v>
      </c>
      <c r="Z27" s="3">
        <f>IF(Z$2&gt;$B$8,IF(person!Z7&lt;(Z$3-Z$6*$B$9),(Z$3-person!Z7)/Z$6,0),0)</f>
        <v>0</v>
      </c>
      <c r="AA27" s="3">
        <f>IF(AA$2&gt;$B$8,IF(person!AA7&lt;(AA$3-AA$6*$B$9),(AA$3-person!AA7)/AA$6,0),0)</f>
        <v>0</v>
      </c>
      <c r="AB27" s="3">
        <f>IF(AB$2&gt;$B$8,IF(person!AB7&lt;(AB$3-AB$6*$B$9),(AB$3-person!AB7)/AB$6,0),0)</f>
        <v>0</v>
      </c>
      <c r="AC27" s="3">
        <f>IF(AC$2&gt;$B$8,IF(person!AC7&lt;(AC$3-AC$6*$B$9),(AC$3-person!AC7)/AC$6,0),0)</f>
        <v>1.6424726317822911</v>
      </c>
      <c r="AD27" s="3">
        <f>IF(AD$2&gt;$B$8,IF(person!AD7&lt;(AD$3-AD$6*$B$9),(AD$3-person!AD7)/AD$6,0),0)</f>
        <v>0</v>
      </c>
      <c r="AE27" s="3">
        <f>IF(AE$2&gt;$B$8,IF(person!AE7&lt;(AE$3-AE$6*$B$9),(AE$3-person!AE7)/AE$6,0),0)</f>
        <v>0</v>
      </c>
      <c r="AF27" s="3">
        <f>IF(AF$2&gt;$B$8,IF(person!AF7&lt;(AF$3-AF$6*$B$9),(AF$3-person!AF7)/AF$6,0),0)</f>
        <v>0</v>
      </c>
      <c r="AG27" s="3">
        <f>IF(AG$2&gt;$B$8,IF(person!AG7&lt;(AG$3-AG$6*$B$9),(AG$3-person!AG7)/AG$6,0),0)</f>
        <v>0</v>
      </c>
      <c r="AH27" s="3">
        <f>IF(AH$2&gt;$B$8,IF(person!AH7&lt;(AH$3-AH$6*$B$9),(AH$3-person!AH7)/AH$6,0),0)</f>
        <v>0</v>
      </c>
      <c r="AI27" s="3">
        <f>IF(AI$2&gt;$B$8,IF(person!AI7&lt;(AI$3-AI$6*$B$9),(AI$3-person!AI7)/AI$6,0),0)</f>
        <v>0</v>
      </c>
      <c r="AJ27" s="3">
        <f>IF(AJ$2&gt;$B$8,IF(person!AJ7&lt;(AJ$3-AJ$6*$B$9),(AJ$3-person!AJ7)/AJ$6,0),0)</f>
        <v>0</v>
      </c>
      <c r="AK27" s="3">
        <f>IF(AK$2&gt;$B$8,IF(person!AK7&lt;(AK$3-AK$6*$B$9),(AK$3-person!AK7)/AK$6,0),0)</f>
        <v>0</v>
      </c>
      <c r="AL27" s="3">
        <f>IF(AL$2&gt;$B$8,IF(person!AL7&lt;(AL$3-AL$6*$B$9),(AL$3-person!AL7)/AL$6,0),0)</f>
        <v>0</v>
      </c>
      <c r="AM27" s="3">
        <f>IF(AM$2&gt;$B$8,IF(person!AM7&lt;(AM$3-AM$6*$B$9),(AM$3-person!AM7)/AM$6,0),0)</f>
        <v>0</v>
      </c>
      <c r="AN27" s="3">
        <f>IF(AN$2&gt;$B$8,IF(person!AN7&lt;(AN$3-AN$6*$B$9),(AN$3-person!AN7)/AN$6,0),0)</f>
        <v>0</v>
      </c>
      <c r="AO27" s="3">
        <f>IF(AO$2&gt;$B$8,IF(person!AO7&lt;(AO$3-AO$6*$B$9),(AO$3-person!AO7)/AO$6,0),0)</f>
        <v>0</v>
      </c>
      <c r="AP27" s="3">
        <f>IF(AP$2&gt;$B$8,IF(person!AP7&lt;(AP$3-AP$6*$B$9),(AP$3-person!AP7)/AP$6,0),0)</f>
        <v>0</v>
      </c>
      <c r="AQ27" s="3">
        <f>IF(AQ$2&gt;$B$8,IF(person!AQ7&lt;(AQ$3-AQ$6*$B$9),(AQ$3-person!AQ7)/AQ$6,0),0)</f>
        <v>0</v>
      </c>
      <c r="AR27" s="3">
        <f>IF(AR$2&gt;$B$8,IF(person!AR7&lt;(AR$3-AR$6*$B$9),(AR$3-person!AR7)/AR$6,0),0)</f>
        <v>0</v>
      </c>
      <c r="AS27" s="3">
        <f>IF(AS$2&gt;$B$8,IF(person!AS7&lt;(AS$3-AS$6*$B$9),(AS$3-person!AS7)/AS$6,0),0)</f>
        <v>0</v>
      </c>
      <c r="AT27" s="3">
        <f>IF(AT$2&gt;$B$8,IF(person!AT7&lt;(AT$3-AT$6*$B$9),(AT$3-person!AT7)/AT$6,0),0)</f>
        <v>0</v>
      </c>
      <c r="AU27" s="3">
        <f>IF(AU$2&gt;$B$8,IF(person!AU7&lt;(AU$3-AU$6*$B$9),(AU$3-person!AU7)/AU$6,0),0)</f>
        <v>0</v>
      </c>
      <c r="AV27" s="3">
        <f>IF(AV$2&gt;$B$8,IF(person!AV7&lt;(AV$3-AV$6*$B$9),(AV$3-person!AV7)/AV$6,0),0)</f>
        <v>0</v>
      </c>
      <c r="AW27" s="3">
        <f>IF(AW$2&gt;$B$8,IF(person!AW7&lt;(AW$3-AW$6*$B$9),(AW$3-person!AW7)/AW$6,0),0)</f>
        <v>0</v>
      </c>
      <c r="AX27" s="3">
        <f>IF(AX$2&gt;$B$8,IF(person!AX7&lt;(AX$3-AX$6*$B$9),(AX$3-person!AX7)/AX$6,0),0)</f>
        <v>0</v>
      </c>
      <c r="AY27" s="3">
        <f>IF(AY$2&gt;$B$8,IF(person!AY7&lt;(AY$3-AY$6*$B$9),(AY$3-person!AY7)/AY$6,0),0)</f>
        <v>0</v>
      </c>
      <c r="AZ27" s="3">
        <f>IF(AZ$2&gt;$B$8,IF(person!AZ7&lt;(AZ$3-AZ$6*$B$9),(AZ$3-person!AZ7)/AZ$6,0),0)</f>
        <v>0</v>
      </c>
      <c r="BA27" s="3">
        <f>IF(BA$2&gt;$B$8,IF(person!BA7&lt;(BA$3-BA$6*$B$9),(BA$3-person!BA7)/BA$6,0),0)</f>
        <v>0</v>
      </c>
      <c r="BB27" s="3">
        <f>IF(BB$2&gt;$B$8,IF(person!BB7&lt;(BB$3-BB$6*$B$9),(BB$3-person!BB7)/BB$6,0),0)</f>
        <v>0</v>
      </c>
      <c r="BC27" s="3">
        <f>IF(BC$2&gt;$B$8,IF(person!BC7&lt;(BC$3-BC$6*$B$9),(BC$3-person!BC7)/BC$6,0),0)</f>
        <v>0</v>
      </c>
      <c r="BD27" s="3">
        <f>IF(BD$2&gt;$B$8,IF(person!BD7&lt;(BD$3-BD$6*$B$9),(BD$3-person!BD7)/BD$6,0),0)</f>
        <v>0</v>
      </c>
      <c r="BE27" s="3">
        <f>IF(BE$2&gt;$B$8,IF(person!BE7&lt;(BE$3-BE$6*$B$9),(BE$3-person!BE7)/BE$6,0),0)</f>
        <v>0</v>
      </c>
      <c r="BF27" s="3">
        <f>IF(BF$2&gt;$B$8,IF(person!BF7&lt;(BF$3-BF$6*$B$9),(BF$3-person!BF7)/BF$6,0),0)</f>
        <v>0</v>
      </c>
      <c r="BG27" s="3">
        <f>IF(BG$2&gt;$B$8,IF(person!BG7&lt;(BG$3-BG$6*$B$9),(BG$3-person!BG7)/BG$6,0),0)</f>
        <v>0</v>
      </c>
      <c r="BH27" s="3">
        <f>IF(BH$2&gt;$B$8,IF(person!BH7&lt;(BH$3-BH$6*$B$9),(BH$3-person!BH7)/BH$6,0),0)</f>
        <v>0</v>
      </c>
      <c r="BI27" s="3">
        <f>IF(BI$2&gt;$B$8,IF(person!BI7&lt;(BI$3-BI$6*$B$9),(BI$3-person!BI7)/BI$6,0),0)</f>
        <v>0</v>
      </c>
      <c r="BJ27" s="3">
        <f>IF(BJ$2&gt;$B$8,IF(person!BJ7&lt;(BJ$3-BJ$6*$B$9),(BJ$3-person!BJ7)/BJ$6,0),0)</f>
        <v>0</v>
      </c>
      <c r="BK27" s="3">
        <f>IF(BK$2&gt;$B$8,IF(person!BK7&lt;(BK$3-BK$6*$B$9),(BK$3-person!BK7)/BK$6,0),0)</f>
        <v>0</v>
      </c>
      <c r="BL27" s="3">
        <f>IF(BL$2&gt;$B$8,IF(person!BL7&lt;(BL$3-BL$6*$B$9),(BL$3-person!BL7)/BL$6,0),0)</f>
        <v>1.6542328997110674</v>
      </c>
      <c r="BM27" s="3">
        <f>IF(BM$2&gt;$B$8,IF(person!BM7&lt;(BM$3-BM$6*$B$9),(BM$3-person!BM7)/BM$6,0),0)</f>
        <v>0</v>
      </c>
      <c r="BN27" s="3">
        <f>IF(BN$2&gt;$B$8,IF(person!BN7&lt;(BN$3-BN$6*$B$9),(BN$3-person!BN7)/BN$6,0),0)</f>
        <v>0</v>
      </c>
      <c r="BO27" s="3">
        <f>IF(BO$2&gt;$B$8,IF(person!BO7&lt;(BO$3-BO$6*$B$9),(BO$3-person!BO7)/BO$6,0),0)</f>
        <v>0</v>
      </c>
      <c r="BP27" s="3">
        <f>IF(BP$2&gt;$B$8,IF(person!BP7&lt;(BP$3-BP$6*$B$9),(BP$3-person!BP7)/BP$6,0),0)</f>
        <v>0</v>
      </c>
      <c r="BQ27" s="3">
        <f>IF(BQ$2&gt;$B$8,IF(person!BQ7&lt;(BQ$3-BQ$6*$B$9),(BQ$3-person!BQ7)/BQ$6,0),0)</f>
        <v>0</v>
      </c>
      <c r="BR27" s="3">
        <f>IF(BR$2&gt;$B$8,IF(person!BR7&lt;(BR$3-BR$6*$B$9),(BR$3-person!BR7)/BR$6,0),0)</f>
        <v>0</v>
      </c>
      <c r="BS27" s="3">
        <f>IF(BS$2&gt;$B$8,IF(person!BS7&lt;(BS$3-BS$6*$B$9),(BS$3-person!BS7)/BS$6,0),0)</f>
        <v>0</v>
      </c>
      <c r="BT27" s="3">
        <f>IF(BT$2&gt;$B$8,IF(person!BT7&lt;(BT$3-BT$6*$B$9),(BT$3-person!BT7)/BT$6,0),0)</f>
        <v>0</v>
      </c>
      <c r="BU27" s="3">
        <f>IF(BU$2&gt;$B$8,IF(person!BU7&lt;(BU$3-BU$6*$B$9),(BU$3-person!BU7)/BU$6,0),0)</f>
        <v>0</v>
      </c>
      <c r="BV27" s="3">
        <f>IF(BV$2&gt;$B$8,IF(person!BV7&lt;(BV$3-BV$6*$B$9),(BV$3-person!BV7)/BV$6,0),0)</f>
        <v>0</v>
      </c>
      <c r="BW27" s="3">
        <f>IF(BW$2&gt;$B$8,IF(person!BW7&lt;(BW$3-BW$6*$B$9),(BW$3-person!BW7)/BW$6,0),0)</f>
        <v>0</v>
      </c>
      <c r="BX27" s="3">
        <f>IF(BX$2&gt;$B$8,IF(person!BX7&lt;(BX$3-BX$6*$B$9),(BX$3-person!BX7)/BX$6,0),0)</f>
        <v>0</v>
      </c>
      <c r="BY27" s="3">
        <f>IF(BY$2&gt;$B$8,IF(person!BY7&lt;(BY$3-BY$6*$B$9),(BY$3-person!BY7)/BY$6,0),0)</f>
        <v>0</v>
      </c>
      <c r="BZ27" s="3">
        <f>IF(BZ$2&gt;$B$8,IF(person!BZ7&lt;(BZ$3-BZ$6*$B$9),(BZ$3-person!BZ7)/BZ$6,0),0)</f>
        <v>0</v>
      </c>
      <c r="CA27" s="3">
        <f>IF(CA$2&gt;$B$8,IF(person!CA7&lt;(CA$3-CA$6*$B$9),(CA$3-person!CA7)/CA$6,0),0)</f>
        <v>0</v>
      </c>
      <c r="CB27" s="3">
        <f>IF(CB$2&gt;$B$8,IF(person!CB7&lt;(CB$3-CB$6*$B$9),(CB$3-person!CB7)/CB$6,0),0)</f>
        <v>0</v>
      </c>
      <c r="CC27" s="3">
        <f>IF(CC$2&gt;$B$8,IF(person!CC7&lt;(CC$3-CC$6*$B$9),(CC$3-person!CC7)/CC$6,0),0)</f>
        <v>0</v>
      </c>
      <c r="CD27" s="3">
        <f>IF(CD$2&gt;$B$8,IF(person!CD7&lt;(CD$3-CD$6*$B$9),(CD$3-person!CD7)/CD$6,0),0)</f>
        <v>0</v>
      </c>
      <c r="CE27" s="3">
        <f>IF(CE$2&gt;$B$8,IF(person!CE7&lt;(CE$3-CE$6*$B$9),(CE$3-person!CE7)/CE$6,0),0)</f>
        <v>0</v>
      </c>
      <c r="CF27" s="3">
        <f>IF(CF$2&gt;$B$8,IF(person!CF7&lt;(CF$3-CF$6*$B$9),(CF$3-person!CF7)/CF$6,0),0)</f>
        <v>0</v>
      </c>
      <c r="CG27" s="3">
        <f>IF(CG$2&gt;$B$8,IF(person!CG7&lt;(CG$3-CG$6*$B$9),(CG$3-person!CG7)/CG$6,0),0)</f>
        <v>0</v>
      </c>
      <c r="CH27" s="3">
        <f>IF(CH$2&gt;$B$8,IF(person!CH7&lt;(CH$3-CH$6*$B$9),(CH$3-person!CH7)/CH$6,0),0)</f>
        <v>0</v>
      </c>
      <c r="CI27" s="3">
        <f>IF(CI$2&gt;$B$8,IF(person!CI7&lt;(CI$3-CI$6*$B$9),(CI$3-person!CI7)/CI$6,0),0)</f>
        <v>0</v>
      </c>
      <c r="CJ27" s="3">
        <f>IF(CJ$2&gt;$B$8,IF(person!CJ7&lt;(CJ$3-CJ$6*$B$9),(CJ$3-person!CJ7)/CJ$6,0),0)</f>
        <v>0</v>
      </c>
    </row>
    <row r="28" spans="1:88" s="1" customFormat="1" ht="17" x14ac:dyDescent="0.25">
      <c r="A28" s="4" t="str">
        <f>person!A8</f>
        <v>Saturday</v>
      </c>
      <c r="B28" s="3">
        <f>IF(B$2&gt;$B$8,IF(person!B8&lt;(B$3-B$6*$B$9),(B$3-person!B8)/B$6,0),0)</f>
        <v>0</v>
      </c>
      <c r="C28" s="3">
        <f>IF(C$2&gt;$B$8,IF(person!C8&lt;(C$3-C$6*$B$9),(C$3-person!C8)/C$6,0),0)</f>
        <v>0</v>
      </c>
      <c r="D28" s="3">
        <f>IF(D$2&gt;$B$8,IF(person!D8&lt;(D$3-D$6*$B$9),(D$3-person!D8)/D$6,0),0)</f>
        <v>0</v>
      </c>
      <c r="E28" s="3">
        <f>IF(E$2&gt;$B$8,IF(person!E8&lt;(E$3-E$6*$B$9),(E$3-person!E8)/E$6,0),0)</f>
        <v>0</v>
      </c>
      <c r="F28" s="3">
        <f>IF(F$2&gt;$B$8,IF(person!F8&lt;(F$3-F$6*$B$9),(F$3-person!F8)/F$6,0),0)</f>
        <v>0</v>
      </c>
      <c r="G28" s="3">
        <f>IF(G$2&gt;$B$8,IF(person!G8&lt;(G$3-G$6*$B$9),(G$3-person!G8)/G$6,0),0)</f>
        <v>0</v>
      </c>
      <c r="H28" s="3">
        <f>IF(H$2&gt;$B$8,IF(person!H8&lt;(H$3-H$6*$B$9),(H$3-person!H8)/H$6,0),0)</f>
        <v>0</v>
      </c>
      <c r="I28" s="3">
        <f>IF(I$2&gt;$B$8,IF(person!I8&lt;(I$3-I$6*$B$9),(I$3-person!I8)/I$6,0),0)</f>
        <v>0</v>
      </c>
      <c r="J28" s="3">
        <f>IF(J$2&gt;$B$8,IF(person!J8&lt;(J$3-J$6*$B$9),(J$3-person!J8)/J$6,0),0)</f>
        <v>0</v>
      </c>
      <c r="K28" s="3">
        <f>IF(K$2&gt;$B$8,IF(person!K8&lt;(K$3-K$6*$B$9),(K$3-person!K8)/K$6,0),0)</f>
        <v>0</v>
      </c>
      <c r="L28" s="3">
        <f>IF(L$2&gt;$B$8,IF(person!L8&lt;(L$3-L$6*$B$9),(L$3-person!L8)/L$6,0),0)</f>
        <v>0</v>
      </c>
      <c r="M28" s="3">
        <f>IF(M$2&gt;$B$8,IF(person!M8&lt;(M$3-M$6*$B$9),(M$3-person!M8)/M$6,0),0)</f>
        <v>0</v>
      </c>
      <c r="N28" s="3">
        <f>IF(N$2&gt;$B$8,IF(person!N8&lt;(N$3-N$6*$B$9),(N$3-person!N8)/N$6,0),0)</f>
        <v>0</v>
      </c>
      <c r="O28" s="3">
        <f>IF(O$2&gt;$B$8,IF(person!O8&lt;(O$3-O$6*$B$9),(O$3-person!O8)/O$6,0),0)</f>
        <v>0</v>
      </c>
      <c r="P28" s="3">
        <f>IF(P$2&gt;$B$8,IF(person!P8&lt;(P$3-P$6*$B$9),(P$3-person!P8)/P$6,0),0)</f>
        <v>0</v>
      </c>
      <c r="Q28" s="3">
        <f>IF(Q$2&gt;$B$8,IF(person!Q8&lt;(Q$3-Q$6*$B$9),(Q$3-person!Q8)/Q$6,0),0)</f>
        <v>0</v>
      </c>
      <c r="R28" s="3">
        <f>IF(R$2&gt;$B$8,IF(person!R8&lt;(R$3-R$6*$B$9),(R$3-person!R8)/R$6,0),0)</f>
        <v>0</v>
      </c>
      <c r="S28" s="3">
        <f>IF(S$2&gt;$B$8,IF(person!S8&lt;(S$3-S$6*$B$9),(S$3-person!S8)/S$6,0),0)</f>
        <v>0</v>
      </c>
      <c r="T28" s="3">
        <f>IF(T$2&gt;$B$8,IF(person!T8&lt;(T$3-T$6*$B$9),(T$3-person!T8)/T$6,0),0)</f>
        <v>0</v>
      </c>
      <c r="U28" s="3">
        <f>IF(U$2&gt;$B$8,IF(person!U8&lt;(U$3-U$6*$B$9),(U$3-person!U8)/U$6,0),0)</f>
        <v>0</v>
      </c>
      <c r="V28" s="3">
        <f>IF(V$2&gt;$B$8,IF(person!V8&lt;(V$3-V$6*$B$9),(V$3-person!V8)/V$6,0),0)</f>
        <v>0</v>
      </c>
      <c r="W28" s="3">
        <f>IF(W$2&gt;$B$8,IF(person!W8&lt;(W$3-W$6*$B$9),(W$3-person!W8)/W$6,0),0)</f>
        <v>0</v>
      </c>
      <c r="X28" s="3">
        <f>IF(X$2&gt;$B$8,IF(person!X8&lt;(X$3-X$6*$B$9),(X$3-person!X8)/X$6,0),0)</f>
        <v>0</v>
      </c>
      <c r="Y28" s="3">
        <f>IF(Y$2&gt;$B$8,IF(person!Y8&lt;(Y$3-Y$6*$B$9),(Y$3-person!Y8)/Y$6,0),0)</f>
        <v>0</v>
      </c>
      <c r="Z28" s="3">
        <f>IF(Z$2&gt;$B$8,IF(person!Z8&lt;(Z$3-Z$6*$B$9),(Z$3-person!Z8)/Z$6,0),0)</f>
        <v>0</v>
      </c>
      <c r="AA28" s="3">
        <f>IF(AA$2&gt;$B$8,IF(person!AA8&lt;(AA$3-AA$6*$B$9),(AA$3-person!AA8)/AA$6,0),0)</f>
        <v>0</v>
      </c>
      <c r="AB28" s="3">
        <f>IF(AB$2&gt;$B$8,IF(person!AB8&lt;(AB$3-AB$6*$B$9),(AB$3-person!AB8)/AB$6,0),0)</f>
        <v>1.5631436318703451</v>
      </c>
      <c r="AC28" s="3">
        <f>IF(AC$2&gt;$B$8,IF(person!AC8&lt;(AC$3-AC$6*$B$9),(AC$3-person!AC8)/AC$6,0),0)</f>
        <v>0</v>
      </c>
      <c r="AD28" s="3">
        <f>IF(AD$2&gt;$B$8,IF(person!AD8&lt;(AD$3-AD$6*$B$9),(AD$3-person!AD8)/AD$6,0),0)</f>
        <v>0</v>
      </c>
      <c r="AE28" s="3">
        <f>IF(AE$2&gt;$B$8,IF(person!AE8&lt;(AE$3-AE$6*$B$9),(AE$3-person!AE8)/AE$6,0),0)</f>
        <v>0</v>
      </c>
      <c r="AF28" s="3">
        <f>IF(AF$2&gt;$B$8,IF(person!AF8&lt;(AF$3-AF$6*$B$9),(AF$3-person!AF8)/AF$6,0),0)</f>
        <v>0</v>
      </c>
      <c r="AG28" s="3">
        <f>IF(AG$2&gt;$B$8,IF(person!AG8&lt;(AG$3-AG$6*$B$9),(AG$3-person!AG8)/AG$6,0),0)</f>
        <v>0</v>
      </c>
      <c r="AH28" s="3">
        <f>IF(AH$2&gt;$B$8,IF(person!AH8&lt;(AH$3-AH$6*$B$9),(AH$3-person!AH8)/AH$6,0),0)</f>
        <v>0</v>
      </c>
      <c r="AI28" s="3">
        <f>IF(AI$2&gt;$B$8,IF(person!AI8&lt;(AI$3-AI$6*$B$9),(AI$3-person!AI8)/AI$6,0),0)</f>
        <v>0</v>
      </c>
      <c r="AJ28" s="3">
        <f>IF(AJ$2&gt;$B$8,IF(person!AJ8&lt;(AJ$3-AJ$6*$B$9),(AJ$3-person!AJ8)/AJ$6,0),0)</f>
        <v>0</v>
      </c>
      <c r="AK28" s="3">
        <f>IF(AK$2&gt;$B$8,IF(person!AK8&lt;(AK$3-AK$6*$B$9),(AK$3-person!AK8)/AK$6,0),0)</f>
        <v>0</v>
      </c>
      <c r="AL28" s="3">
        <f>IF(AL$2&gt;$B$8,IF(person!AL8&lt;(AL$3-AL$6*$B$9),(AL$3-person!AL8)/AL$6,0),0)</f>
        <v>0</v>
      </c>
      <c r="AM28" s="3">
        <f>IF(AM$2&gt;$B$8,IF(person!AM8&lt;(AM$3-AM$6*$B$9),(AM$3-person!AM8)/AM$6,0),0)</f>
        <v>0</v>
      </c>
      <c r="AN28" s="3">
        <f>IF(AN$2&gt;$B$8,IF(person!AN8&lt;(AN$3-AN$6*$B$9),(AN$3-person!AN8)/AN$6,0),0)</f>
        <v>0</v>
      </c>
      <c r="AO28" s="3">
        <f>IF(AO$2&gt;$B$8,IF(person!AO8&lt;(AO$3-AO$6*$B$9),(AO$3-person!AO8)/AO$6,0),0)</f>
        <v>0</v>
      </c>
      <c r="AP28" s="3">
        <f>IF(AP$2&gt;$B$8,IF(person!AP8&lt;(AP$3-AP$6*$B$9),(AP$3-person!AP8)/AP$6,0),0)</f>
        <v>0</v>
      </c>
      <c r="AQ28" s="3">
        <f>IF(AQ$2&gt;$B$8,IF(person!AQ8&lt;(AQ$3-AQ$6*$B$9),(AQ$3-person!AQ8)/AQ$6,0),0)</f>
        <v>0</v>
      </c>
      <c r="AR28" s="3">
        <f>IF(AR$2&gt;$B$8,IF(person!AR8&lt;(AR$3-AR$6*$B$9),(AR$3-person!AR8)/AR$6,0),0)</f>
        <v>0</v>
      </c>
      <c r="AS28" s="3">
        <f>IF(AS$2&gt;$B$8,IF(person!AS8&lt;(AS$3-AS$6*$B$9),(AS$3-person!AS8)/AS$6,0),0)</f>
        <v>0</v>
      </c>
      <c r="AT28" s="3">
        <f>IF(AT$2&gt;$B$8,IF(person!AT8&lt;(AT$3-AT$6*$B$9),(AT$3-person!AT8)/AT$6,0),0)</f>
        <v>0</v>
      </c>
      <c r="AU28" s="3">
        <f>IF(AU$2&gt;$B$8,IF(person!AU8&lt;(AU$3-AU$6*$B$9),(AU$3-person!AU8)/AU$6,0),0)</f>
        <v>0</v>
      </c>
      <c r="AV28" s="3">
        <f>IF(AV$2&gt;$B$8,IF(person!AV8&lt;(AV$3-AV$6*$B$9),(AV$3-person!AV8)/AV$6,0),0)</f>
        <v>0</v>
      </c>
      <c r="AW28" s="3">
        <f>IF(AW$2&gt;$B$8,IF(person!AW8&lt;(AW$3-AW$6*$B$9),(AW$3-person!AW8)/AW$6,0),0)</f>
        <v>0</v>
      </c>
      <c r="AX28" s="3">
        <f>IF(AX$2&gt;$B$8,IF(person!AX8&lt;(AX$3-AX$6*$B$9),(AX$3-person!AX8)/AX$6,0),0)</f>
        <v>0</v>
      </c>
      <c r="AY28" s="3">
        <f>IF(AY$2&gt;$B$8,IF(person!AY8&lt;(AY$3-AY$6*$B$9),(AY$3-person!AY8)/AY$6,0),0)</f>
        <v>0</v>
      </c>
      <c r="AZ28" s="3">
        <f>IF(AZ$2&gt;$B$8,IF(person!AZ8&lt;(AZ$3-AZ$6*$B$9),(AZ$3-person!AZ8)/AZ$6,0),0)</f>
        <v>0</v>
      </c>
      <c r="BA28" s="3">
        <f>IF(BA$2&gt;$B$8,IF(person!BA8&lt;(BA$3-BA$6*$B$9),(BA$3-person!BA8)/BA$6,0),0)</f>
        <v>0</v>
      </c>
      <c r="BB28" s="3">
        <f>IF(BB$2&gt;$B$8,IF(person!BB8&lt;(BB$3-BB$6*$B$9),(BB$3-person!BB8)/BB$6,0),0)</f>
        <v>0</v>
      </c>
      <c r="BC28" s="3">
        <f>IF(BC$2&gt;$B$8,IF(person!BC8&lt;(BC$3-BC$6*$B$9),(BC$3-person!BC8)/BC$6,0),0)</f>
        <v>0</v>
      </c>
      <c r="BD28" s="3">
        <f>IF(BD$2&gt;$B$8,IF(person!BD8&lt;(BD$3-BD$6*$B$9),(BD$3-person!BD8)/BD$6,0),0)</f>
        <v>0</v>
      </c>
      <c r="BE28" s="3">
        <f>IF(BE$2&gt;$B$8,IF(person!BE8&lt;(BE$3-BE$6*$B$9),(BE$3-person!BE8)/BE$6,0),0)</f>
        <v>0</v>
      </c>
      <c r="BF28" s="3">
        <f>IF(BF$2&gt;$B$8,IF(person!BF8&lt;(BF$3-BF$6*$B$9),(BF$3-person!BF8)/BF$6,0),0)</f>
        <v>0</v>
      </c>
      <c r="BG28" s="3">
        <f>IF(BG$2&gt;$B$8,IF(person!BG8&lt;(BG$3-BG$6*$B$9),(BG$3-person!BG8)/BG$6,0),0)</f>
        <v>0</v>
      </c>
      <c r="BH28" s="3">
        <f>IF(BH$2&gt;$B$8,IF(person!BH8&lt;(BH$3-BH$6*$B$9),(BH$3-person!BH8)/BH$6,0),0)</f>
        <v>0</v>
      </c>
      <c r="BI28" s="3">
        <f>IF(BI$2&gt;$B$8,IF(person!BI8&lt;(BI$3-BI$6*$B$9),(BI$3-person!BI8)/BI$6,0),0)</f>
        <v>0</v>
      </c>
      <c r="BJ28" s="3">
        <f>IF(BJ$2&gt;$B$8,IF(person!BJ8&lt;(BJ$3-BJ$6*$B$9),(BJ$3-person!BJ8)/BJ$6,0),0)</f>
        <v>0</v>
      </c>
      <c r="BK28" s="3">
        <f>IF(BK$2&gt;$B$8,IF(person!BK8&lt;(BK$3-BK$6*$B$9),(BK$3-person!BK8)/BK$6,0),0)</f>
        <v>0</v>
      </c>
      <c r="BL28" s="3">
        <f>IF(BL$2&gt;$B$8,IF(person!BL8&lt;(BL$3-BL$6*$B$9),(BL$3-person!BL8)/BL$6,0),0)</f>
        <v>0</v>
      </c>
      <c r="BM28" s="3">
        <f>IF(BM$2&gt;$B$8,IF(person!BM8&lt;(BM$3-BM$6*$B$9),(BM$3-person!BM8)/BM$6,0),0)</f>
        <v>0</v>
      </c>
      <c r="BN28" s="3">
        <f>IF(BN$2&gt;$B$8,IF(person!BN8&lt;(BN$3-BN$6*$B$9),(BN$3-person!BN8)/BN$6,0),0)</f>
        <v>1.5430553554647117</v>
      </c>
      <c r="BO28" s="3">
        <f>IF(BO$2&gt;$B$8,IF(person!BO8&lt;(BO$3-BO$6*$B$9),(BO$3-person!BO8)/BO$6,0),0)</f>
        <v>0</v>
      </c>
      <c r="BP28" s="3">
        <f>IF(BP$2&gt;$B$8,IF(person!BP8&lt;(BP$3-BP$6*$B$9),(BP$3-person!BP8)/BP$6,0),0)</f>
        <v>0</v>
      </c>
      <c r="BQ28" s="3">
        <f>IF(BQ$2&gt;$B$8,IF(person!BQ8&lt;(BQ$3-BQ$6*$B$9),(BQ$3-person!BQ8)/BQ$6,0),0)</f>
        <v>0</v>
      </c>
      <c r="BR28" s="3">
        <f>IF(BR$2&gt;$B$8,IF(person!BR8&lt;(BR$3-BR$6*$B$9),(BR$3-person!BR8)/BR$6,0),0)</f>
        <v>0</v>
      </c>
      <c r="BS28" s="3">
        <f>IF(BS$2&gt;$B$8,IF(person!BS8&lt;(BS$3-BS$6*$B$9),(BS$3-person!BS8)/BS$6,0),0)</f>
        <v>0</v>
      </c>
      <c r="BT28" s="3">
        <f>IF(BT$2&gt;$B$8,IF(person!BT8&lt;(BT$3-BT$6*$B$9),(BT$3-person!BT8)/BT$6,0),0)</f>
        <v>0</v>
      </c>
      <c r="BU28" s="3">
        <f>IF(BU$2&gt;$B$8,IF(person!BU8&lt;(BU$3-BU$6*$B$9),(BU$3-person!BU8)/BU$6,0),0)</f>
        <v>0</v>
      </c>
      <c r="BV28" s="3">
        <f>IF(BV$2&gt;$B$8,IF(person!BV8&lt;(BV$3-BV$6*$B$9),(BV$3-person!BV8)/BV$6,0),0)</f>
        <v>0</v>
      </c>
      <c r="BW28" s="3">
        <f>IF(BW$2&gt;$B$8,IF(person!BW8&lt;(BW$3-BW$6*$B$9),(BW$3-person!BW8)/BW$6,0),0)</f>
        <v>0</v>
      </c>
      <c r="BX28" s="3">
        <f>IF(BX$2&gt;$B$8,IF(person!BX8&lt;(BX$3-BX$6*$B$9),(BX$3-person!BX8)/BX$6,0),0)</f>
        <v>0</v>
      </c>
      <c r="BY28" s="3">
        <f>IF(BY$2&gt;$B$8,IF(person!BY8&lt;(BY$3-BY$6*$B$9),(BY$3-person!BY8)/BY$6,0),0)</f>
        <v>0</v>
      </c>
      <c r="BZ28" s="3">
        <f>IF(BZ$2&gt;$B$8,IF(person!BZ8&lt;(BZ$3-BZ$6*$B$9),(BZ$3-person!BZ8)/BZ$6,0),0)</f>
        <v>0</v>
      </c>
      <c r="CA28" s="3">
        <f>IF(CA$2&gt;$B$8,IF(person!CA8&lt;(CA$3-CA$6*$B$9),(CA$3-person!CA8)/CA$6,0),0)</f>
        <v>0</v>
      </c>
      <c r="CB28" s="3">
        <f>IF(CB$2&gt;$B$8,IF(person!CB8&lt;(CB$3-CB$6*$B$9),(CB$3-person!CB8)/CB$6,0),0)</f>
        <v>0</v>
      </c>
      <c r="CC28" s="3">
        <f>IF(CC$2&gt;$B$8,IF(person!CC8&lt;(CC$3-CC$6*$B$9),(CC$3-person!CC8)/CC$6,0),0)</f>
        <v>0</v>
      </c>
      <c r="CD28" s="3">
        <f>IF(CD$2&gt;$B$8,IF(person!CD8&lt;(CD$3-CD$6*$B$9),(CD$3-person!CD8)/CD$6,0),0)</f>
        <v>0</v>
      </c>
      <c r="CE28" s="3">
        <f>IF(CE$2&gt;$B$8,IF(person!CE8&lt;(CE$3-CE$6*$B$9),(CE$3-person!CE8)/CE$6,0),0)</f>
        <v>0</v>
      </c>
      <c r="CF28" s="3">
        <f>IF(CF$2&gt;$B$8,IF(person!CF8&lt;(CF$3-CF$6*$B$9),(CF$3-person!CF8)/CF$6,0),0)</f>
        <v>0</v>
      </c>
      <c r="CG28" s="3">
        <f>IF(CG$2&gt;$B$8,IF(person!CG8&lt;(CG$3-CG$6*$B$9),(CG$3-person!CG8)/CG$6,0),0)</f>
        <v>0</v>
      </c>
      <c r="CH28" s="3">
        <f>IF(CH$2&gt;$B$8,IF(person!CH8&lt;(CH$3-CH$6*$B$9),(CH$3-person!CH8)/CH$6,0),0)</f>
        <v>0</v>
      </c>
      <c r="CI28" s="3">
        <f>IF(CI$2&gt;$B$8,IF(person!CI8&lt;(CI$3-CI$6*$B$9),(CI$3-person!CI8)/CI$6,0),0)</f>
        <v>0</v>
      </c>
      <c r="CJ28" s="3">
        <f>IF(CJ$2&gt;$B$8,IF(person!CJ8&lt;(CJ$3-CJ$6*$B$9),(CJ$3-person!CJ8)/CJ$6,0),0)</f>
        <v>0</v>
      </c>
    </row>
    <row r="29" spans="1:88" s="1" customFormat="1" ht="17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1:88" s="1" customFormat="1" ht="17" x14ac:dyDescent="0.25">
      <c r="A30" s="8" t="s">
        <v>15</v>
      </c>
      <c r="B30" s="10">
        <f>SUM(B31:B37)</f>
        <v>0</v>
      </c>
      <c r="C30" s="10">
        <f t="shared" ref="C30" si="88">SUM(C31:C37)</f>
        <v>0</v>
      </c>
      <c r="D30" s="10">
        <f t="shared" ref="D30" si="89">SUM(D31:D37)</f>
        <v>0</v>
      </c>
      <c r="E30" s="10">
        <f t="shared" ref="E30" si="90">SUM(E31:E37)</f>
        <v>0</v>
      </c>
      <c r="F30" s="10">
        <f t="shared" ref="F30" si="91">SUM(F31:F37)</f>
        <v>0</v>
      </c>
      <c r="G30" s="10">
        <f t="shared" ref="G30" si="92">SUM(G31:G37)</f>
        <v>0</v>
      </c>
      <c r="H30" s="10">
        <f t="shared" ref="H30" si="93">SUM(H31:H37)</f>
        <v>0</v>
      </c>
      <c r="I30" s="10">
        <f t="shared" ref="I30" si="94">SUM(I31:I37)</f>
        <v>0</v>
      </c>
      <c r="J30" s="10">
        <f t="shared" ref="J30" si="95">SUM(J31:J37)</f>
        <v>0</v>
      </c>
      <c r="K30" s="10">
        <f t="shared" ref="K30" si="96">SUM(K31:K37)</f>
        <v>0</v>
      </c>
      <c r="L30" s="10">
        <f t="shared" ref="L30" si="97">SUM(L31:L37)</f>
        <v>0</v>
      </c>
      <c r="M30" s="10">
        <f t="shared" ref="M30" si="98">SUM(M31:M37)</f>
        <v>0</v>
      </c>
      <c r="N30" s="10">
        <f t="shared" ref="N30" si="99">SUM(N31:N37)</f>
        <v>0</v>
      </c>
      <c r="O30" s="10">
        <f t="shared" ref="O30" si="100">SUM(O31:O37)</f>
        <v>0</v>
      </c>
      <c r="P30" s="10">
        <f t="shared" ref="P30" si="101">SUM(P31:P37)</f>
        <v>0</v>
      </c>
      <c r="Q30" s="10">
        <f t="shared" ref="Q30" si="102">SUM(Q31:Q37)</f>
        <v>0</v>
      </c>
      <c r="R30" s="10">
        <f t="shared" ref="R30" si="103">SUM(R31:R37)</f>
        <v>0</v>
      </c>
      <c r="S30" s="10">
        <f t="shared" ref="S30" si="104">SUM(S31:S37)</f>
        <v>17.888543819998311</v>
      </c>
      <c r="T30" s="10">
        <f t="shared" ref="T30" si="105">SUM(T31:T37)</f>
        <v>4.1231056256176615</v>
      </c>
      <c r="U30" s="10">
        <f t="shared" ref="U30" si="106">SUM(U31:U37)</f>
        <v>12.119772641798567</v>
      </c>
      <c r="V30" s="10">
        <f t="shared" ref="V30" si="107">SUM(V31:V37)</f>
        <v>7.0464727188699001</v>
      </c>
      <c r="W30" s="10" t="e">
        <f t="shared" ref="W30" si="108">SUM(W31:W37)</f>
        <v>#DIV/0!</v>
      </c>
      <c r="X30" s="10">
        <f t="shared" ref="X30" si="109">SUM(X31:X37)</f>
        <v>11.098673594423595</v>
      </c>
      <c r="Y30" s="10">
        <f t="shared" ref="Y30" si="110">SUM(Y31:Y37)</f>
        <v>17.7988763690296</v>
      </c>
      <c r="Z30" s="10">
        <f t="shared" ref="Z30" si="111">SUM(Z31:Z37)</f>
        <v>19.615356795690012</v>
      </c>
      <c r="AA30" s="10" t="e">
        <f t="shared" ref="AA30" si="112">SUM(AA31:AA37)</f>
        <v>#DIV/0!</v>
      </c>
      <c r="AB30" s="10">
        <f t="shared" ref="AB30" si="113">SUM(AB31:AB37)</f>
        <v>7.3569694847810831</v>
      </c>
      <c r="AC30" s="10">
        <f t="shared" ref="AC30" si="114">SUM(AC31:AC37)</f>
        <v>25.835032202203436</v>
      </c>
      <c r="AD30" s="10">
        <f t="shared" ref="AD30" si="115">SUM(AD31:AD37)</f>
        <v>8.1394131185044465</v>
      </c>
      <c r="AE30" s="10">
        <f t="shared" ref="AE30" si="116">SUM(AE31:AE37)</f>
        <v>4.9812147112928216</v>
      </c>
      <c r="AF30" s="10">
        <f t="shared" ref="AF30" si="117">SUM(AF31:AF37)</f>
        <v>30.536039431170629</v>
      </c>
      <c r="AG30" s="10">
        <f t="shared" ref="AG30" si="118">SUM(AG31:AG37)</f>
        <v>31.607840096336083</v>
      </c>
      <c r="AH30" s="10">
        <f t="shared" ref="AH30" si="119">SUM(AH31:AH37)</f>
        <v>26.706220665272337</v>
      </c>
      <c r="AI30" s="10">
        <f t="shared" ref="AI30" si="120">SUM(AI31:AI37)</f>
        <v>65.247826698587218</v>
      </c>
      <c r="AJ30" s="10">
        <f t="shared" ref="AJ30" si="121">SUM(AJ31:AJ37)</f>
        <v>3.0465144017384844</v>
      </c>
      <c r="AK30" s="10" t="e">
        <f t="shared" ref="AK30" si="122">SUM(AK31:AK37)</f>
        <v>#DIV/0!</v>
      </c>
      <c r="AL30" s="10">
        <f t="shared" ref="AL30" si="123">SUM(AL31:AL37)</f>
        <v>0</v>
      </c>
      <c r="AM30" s="10">
        <f t="shared" ref="AM30" si="124">SUM(AM31:AM37)</f>
        <v>5.3938622525978541</v>
      </c>
      <c r="AN30" s="10">
        <f t="shared" ref="AN30" si="125">SUM(AN31:AN37)</f>
        <v>8.3707825201709767</v>
      </c>
      <c r="AO30" s="10">
        <f t="shared" ref="AO30" si="126">SUM(AO31:AO37)</f>
        <v>7.4331091147050365</v>
      </c>
      <c r="AP30" s="10">
        <f t="shared" ref="AP30" si="127">SUM(AP31:AP37)</f>
        <v>6.81501610008696</v>
      </c>
      <c r="AQ30" s="10">
        <f t="shared" ref="AQ30" si="128">SUM(AQ31:AQ37)</f>
        <v>2.2442816222568864</v>
      </c>
      <c r="AR30" s="10">
        <f t="shared" ref="AR30" si="129">SUM(AR31:AR37)</f>
        <v>4.123996556903256</v>
      </c>
      <c r="AS30" s="10" t="e">
        <f t="shared" ref="AS30" si="130">SUM(AS31:AS37)</f>
        <v>#DIV/0!</v>
      </c>
      <c r="AT30" s="10">
        <f t="shared" ref="AT30" si="131">SUM(AT31:AT37)</f>
        <v>3.8311468192191791</v>
      </c>
      <c r="AU30" s="10" t="e">
        <f t="shared" ref="AU30" si="132">SUM(AU31:AU37)</f>
        <v>#DIV/0!</v>
      </c>
      <c r="AV30" s="10">
        <f t="shared" ref="AV30" si="133">SUM(AV31:AV37)</f>
        <v>21.633307652783948</v>
      </c>
      <c r="AW30" s="10">
        <f t="shared" ref="AW30" si="134">SUM(AW31:AW37)</f>
        <v>16.93622022635379</v>
      </c>
      <c r="AX30" s="10">
        <f t="shared" ref="AX30" si="135">SUM(AX31:AX37)</f>
        <v>5.5429678107879363</v>
      </c>
      <c r="AY30" s="10">
        <f t="shared" ref="AY30" si="136">SUM(AY31:AY37)</f>
        <v>2.6331223544175328</v>
      </c>
      <c r="AZ30" s="10">
        <f t="shared" ref="AZ30" si="137">SUM(AZ31:AZ37)</f>
        <v>10.046890066085128</v>
      </c>
      <c r="BA30" s="10">
        <f t="shared" ref="BA30" si="138">SUM(BA31:BA37)</f>
        <v>18.909085634807283</v>
      </c>
      <c r="BB30" s="10">
        <f t="shared" ref="BB30" si="139">SUM(BB31:BB37)</f>
        <v>3.082207001484488</v>
      </c>
      <c r="BC30" s="10">
        <f t="shared" ref="BC30" si="140">SUM(BC31:BC37)</f>
        <v>2.7645717829090897</v>
      </c>
      <c r="BD30" s="10">
        <f t="shared" ref="BD30" si="141">SUM(BD31:BD37)</f>
        <v>43.266615305567754</v>
      </c>
      <c r="BE30" s="10">
        <f t="shared" ref="BE30" si="142">SUM(BE31:BE37)</f>
        <v>4.0470604424510483</v>
      </c>
      <c r="BF30" s="10" t="e">
        <f t="shared" ref="BF30" si="143">SUM(BF31:BF37)</f>
        <v>#DIV/0!</v>
      </c>
      <c r="BG30" s="10">
        <f t="shared" ref="BG30" si="144">SUM(BG31:BG37)</f>
        <v>19.930434571835661</v>
      </c>
      <c r="BH30" s="10">
        <f t="shared" ref="BH30" si="145">SUM(BH31:BH37)</f>
        <v>14.042264247092964</v>
      </c>
      <c r="BI30" s="10">
        <f t="shared" ref="BI30" si="146">SUM(BI31:BI37)</f>
        <v>3.6954363747736196</v>
      </c>
      <c r="BJ30" s="10">
        <f t="shared" ref="BJ30" si="147">SUM(BJ31:BJ37)</f>
        <v>9.713533202327941</v>
      </c>
      <c r="BK30" s="10">
        <f t="shared" ref="BK30" si="148">SUM(BK31:BK37)</f>
        <v>12.954257070450689</v>
      </c>
      <c r="BL30" s="10">
        <f t="shared" ref="BL30" si="149">SUM(BL31:BL37)</f>
        <v>10.139278015602786</v>
      </c>
      <c r="BM30" s="10">
        <f t="shared" ref="BM30" si="150">SUM(BM31:BM37)</f>
        <v>4.8411395295368678</v>
      </c>
      <c r="BN30" s="10">
        <f t="shared" ref="BN30" si="151">SUM(BN31:BN37)</f>
        <v>55.185217984743453</v>
      </c>
      <c r="BO30" s="10">
        <f t="shared" ref="BO30" si="152">SUM(BO31:BO37)</f>
        <v>2.4228847208173918</v>
      </c>
      <c r="BP30" s="10">
        <f t="shared" ref="BP30" si="153">SUM(BP31:BP37)</f>
        <v>18.396462558844551</v>
      </c>
      <c r="BQ30" s="10">
        <f t="shared" ref="BQ30" si="154">SUM(BQ31:BQ37)</f>
        <v>5.9799665550904209</v>
      </c>
      <c r="BR30" s="10">
        <f t="shared" ref="BR30" si="155">SUM(BR31:BR37)</f>
        <v>14.090501134531095</v>
      </c>
      <c r="BS30" s="10">
        <f t="shared" ref="BS30" si="156">SUM(BS31:BS37)</f>
        <v>2.5422057189290115</v>
      </c>
      <c r="BT30" s="10">
        <f t="shared" ref="BT30" si="157">SUM(BT31:BT37)</f>
        <v>2.8047578623950167</v>
      </c>
      <c r="BU30" s="10">
        <f t="shared" ref="BU30" si="158">SUM(BU31:BU37)</f>
        <v>30.361397605294464</v>
      </c>
      <c r="BV30" s="10">
        <f t="shared" ref="BV30" si="159">SUM(BV31:BV37)</f>
        <v>2.4053511772118195</v>
      </c>
      <c r="BW30" s="10">
        <f t="shared" ref="BW30" si="160">SUM(BW31:BW37)</f>
        <v>10.046890066085128</v>
      </c>
      <c r="BX30" s="10" t="e">
        <f t="shared" ref="BX30" si="161">SUM(BX31:BX37)</f>
        <v>#DIV/0!</v>
      </c>
      <c r="BY30" s="10">
        <f t="shared" ref="BY30" si="162">SUM(BY31:BY37)</f>
        <v>22.271057451320097</v>
      </c>
      <c r="BZ30" s="10">
        <f t="shared" ref="BZ30" si="163">SUM(BZ31:BZ37)</f>
        <v>10.198039027185574</v>
      </c>
      <c r="CA30" s="10">
        <f t="shared" ref="CA30" si="164">SUM(CA31:CA37)</f>
        <v>8.9162772500635086</v>
      </c>
      <c r="CB30" s="10">
        <f t="shared" ref="CB30" si="165">SUM(CB31:CB37)</f>
        <v>13.994284547628716</v>
      </c>
      <c r="CC30" s="10">
        <f t="shared" ref="CC30" si="166">SUM(CC31:CC37)</f>
        <v>3.1446603773522015</v>
      </c>
      <c r="CD30" s="10">
        <f t="shared" ref="CD30" si="167">SUM(CD31:CD37)</f>
        <v>14.096886969193672</v>
      </c>
      <c r="CE30" s="10">
        <f t="shared" ref="CE30" si="168">SUM(CE31:CE37)</f>
        <v>4.5294100670568076</v>
      </c>
      <c r="CF30" s="10">
        <f t="shared" ref="CF30" si="169">SUM(CF31:CF37)</f>
        <v>28.425340807103797</v>
      </c>
      <c r="CG30" s="10" t="e">
        <f t="shared" ref="CG30" si="170">SUM(CG31:CG37)</f>
        <v>#DIV/0!</v>
      </c>
      <c r="CH30" s="10">
        <f t="shared" ref="CH30" si="171">SUM(CH31:CH37)</f>
        <v>7.2111025509279765</v>
      </c>
      <c r="CI30" s="10">
        <f t="shared" ref="CI30" si="172">SUM(CI31:CI37)</f>
        <v>0</v>
      </c>
      <c r="CJ30" s="10">
        <f t="shared" ref="CJ30" si="173">SUM(CJ31:CJ37)</f>
        <v>0</v>
      </c>
    </row>
    <row r="31" spans="1:88" s="1" customFormat="1" ht="17" x14ac:dyDescent="0.25">
      <c r="A31" s="4" t="str">
        <f>person!A2</f>
        <v>Sunday</v>
      </c>
      <c r="B31" s="3">
        <f>IF(B$2&gt;$B$8,IF(person!B2&gt;(B$3-B$6*$B$10),IF((person!B2&lt;B$3+B$6*$B$10),1/((ABS(B$3-person!B2))/B$6),0),0),0)</f>
        <v>0</v>
      </c>
      <c r="C31" s="3">
        <f>IF(C$2&gt;$B$8,IF(person!C2&gt;(C$3-C$6*$B$10),IF((person!C2&lt;C$3+C$6*$B$10),1/((ABS(C$3-person!C2))/C$6),0),0),0)</f>
        <v>0</v>
      </c>
      <c r="D31" s="3">
        <f>IF(D$2&gt;$B$8,IF(person!D2&gt;(D$3-D$6*$B$10),IF((person!D2&lt;D$3+D$6*$B$10),1/((ABS(D$3-person!D2))/D$6),0),0),0)</f>
        <v>0</v>
      </c>
      <c r="E31" s="3">
        <f>IF(E$2&gt;$B$8,IF(person!E2&gt;(E$3-E$6*$B$10),IF((person!E2&lt;E$3+E$6*$B$10),1/((ABS(E$3-person!E2))/E$6),0),0),0)</f>
        <v>0</v>
      </c>
      <c r="F31" s="3">
        <f>IF(F$2&gt;$B$8,IF(person!F2&gt;(F$3-F$6*$B$10),IF((person!F2&lt;F$3+F$6*$B$10),1/((ABS(F$3-person!F2))/F$6),0),0),0)</f>
        <v>0</v>
      </c>
      <c r="G31" s="3">
        <f>IF(G$2&gt;$B$8,IF(person!G2&gt;(G$3-G$6*$B$10),IF((person!G2&lt;G$3+G$6*$B$10),1/((ABS(G$3-person!G2))/G$6),0),0),0)</f>
        <v>0</v>
      </c>
      <c r="H31" s="3">
        <f>IF(H$2&gt;$B$8,IF(person!H2&gt;(H$3-H$6*$B$10),IF((person!H2&lt;H$3+H$6*$B$10),1/((ABS(H$3-person!H2))/H$6),0),0),0)</f>
        <v>0</v>
      </c>
      <c r="I31" s="3">
        <f>IF(I$2&gt;$B$8,IF(person!I2&gt;(I$3-I$6*$B$10),IF((person!I2&lt;I$3+I$6*$B$10),1/((ABS(I$3-person!I2))/I$6),0),0),0)</f>
        <v>0</v>
      </c>
      <c r="J31" s="3">
        <f>IF(J$2&gt;$B$8,IF(person!J2&gt;(J$3-J$6*$B$10),IF((person!J2&lt;J$3+J$6*$B$10),1/((ABS(J$3-person!J2))/J$6),0),0),0)</f>
        <v>0</v>
      </c>
      <c r="K31" s="3">
        <f>IF(K$2&gt;$B$8,IF(person!K2&gt;(K$3-K$6*$B$10),IF((person!K2&lt;K$3+K$6*$B$10),1/((ABS(K$3-person!K2))/K$6),0),0),0)</f>
        <v>0</v>
      </c>
      <c r="L31" s="3">
        <f>IF(L$2&gt;$B$8,IF(person!L2&gt;(L$3-L$6*$B$10),IF((person!L2&lt;L$3+L$6*$B$10),1/((ABS(L$3-person!L2))/L$6),0),0),0)</f>
        <v>0</v>
      </c>
      <c r="M31" s="3">
        <f>IF(M$2&gt;$B$8,IF(person!M2&gt;(M$3-M$6*$B$10),IF((person!M2&lt;M$3+M$6*$B$10),1/((ABS(M$3-person!M2))/M$6),0),0),0)</f>
        <v>0</v>
      </c>
      <c r="N31" s="3">
        <f>IF(N$2&gt;$B$8,IF(person!N2&gt;(N$3-N$6*$B$10),IF((person!N2&lt;N$3+N$6*$B$10),1/((ABS(N$3-person!N2))/N$6),0),0),0)</f>
        <v>0</v>
      </c>
      <c r="O31" s="3">
        <f>IF(O$2&gt;$B$8,IF(person!O2&gt;(O$3-O$6*$B$10),IF((person!O2&lt;O$3+O$6*$B$10),1/((ABS(O$3-person!O2))/O$6),0),0),0)</f>
        <v>0</v>
      </c>
      <c r="P31" s="3">
        <f>IF(P$2&gt;$B$8,IF(person!P2&gt;(P$3-P$6*$B$10),IF((person!P2&lt;P$3+P$6*$B$10),1/((ABS(P$3-person!P2))/P$6),0),0),0)</f>
        <v>0</v>
      </c>
      <c r="Q31" s="3">
        <f>IF(Q$2&gt;$B$8,IF(person!Q2&gt;(Q$3-Q$6*$B$10),IF((person!Q2&lt;Q$3+Q$6*$B$10),1/((ABS(Q$3-person!Q2))/Q$6),0),0),0)</f>
        <v>0</v>
      </c>
      <c r="R31" s="3">
        <f>IF(R$2&gt;$B$8,IF(person!R2&gt;(R$3-R$6*$B$10),IF((person!R2&lt;R$3+R$6*$B$10),1/((ABS(R$3-person!R2))/R$6),0),0),0)</f>
        <v>0</v>
      </c>
      <c r="S31" s="3">
        <f>IF(S$2&gt;$B$8,IF(person!S2&gt;(S$3-S$6*$B$10),IF((person!S2&lt;S$3+S$6*$B$10),1/((ABS(S$3-person!S2))/S$6),0),0),0)</f>
        <v>4.4721359549995778</v>
      </c>
      <c r="T31" s="3">
        <f>IF(T$2&gt;$B$8,IF(person!T2&gt;(T$3-T$6*$B$10),IF((person!T2&lt;T$3+T$6*$B$10),1/((ABS(T$3-person!T2))/T$6),0),0),0)</f>
        <v>2.0615528128088307</v>
      </c>
      <c r="U31" s="3">
        <f>IF(U$2&gt;$B$8,IF(person!U2&gt;(U$3-U$6*$B$10),IF((person!U2&lt;U$3+U$6*$B$10),1/((ABS(U$3-person!U2))/U$6),0),0),0)</f>
        <v>0</v>
      </c>
      <c r="V31" s="3">
        <f>IF(V$2&gt;$B$8,IF(person!V2&gt;(V$3-V$6*$B$10),IF((person!V2&lt;V$3+V$6*$B$10),1/((ABS(V$3-person!V2))/V$6),0),0),0)</f>
        <v>0</v>
      </c>
      <c r="W31" s="3">
        <f>IF(W$2&gt;$B$8,IF(person!W2&gt;(W$3-W$6*$B$10),IF((person!W2&lt;W$3+W$6*$B$10),1/((ABS(W$3-person!W2))/W$6),0),0),0)</f>
        <v>0</v>
      </c>
      <c r="X31" s="3">
        <f>IF(X$2&gt;$B$8,IF(person!X2&gt;(X$3-X$6*$B$10),IF((person!X2&lt;X$3+X$6*$B$10),1/((ABS(X$3-person!X2))/X$6),0),0),0)</f>
        <v>0</v>
      </c>
      <c r="Y31" s="3">
        <f>IF(Y$2&gt;$B$8,IF(person!Y2&gt;(Y$3-Y$6*$B$10),IF((person!Y2&lt;Y$3+Y$6*$B$10),1/((ABS(Y$3-person!Y2))/Y$6),0),0),0)</f>
        <v>0</v>
      </c>
      <c r="Z31" s="3">
        <f>IF(Z$2&gt;$B$8,IF(person!Z2&gt;(Z$3-Z$6*$B$10),IF((person!Z2&lt;Z$3+Z$6*$B$10),1/((ABS(Z$3-person!Z2))/Z$6),0),0),0)</f>
        <v>2.8705400188814649</v>
      </c>
      <c r="AA31" s="3" t="e">
        <f>IF(AA$2&gt;$B$8,IF(person!AA2&gt;(AA$3-AA$6*$B$10),IF((person!AA2&lt;AA$3+AA$6*$B$10),1/((ABS(AA$3-person!AA2))/AA$6),0),0),0)</f>
        <v>#DIV/0!</v>
      </c>
      <c r="AB31" s="3">
        <f>IF(AB$2&gt;$B$8,IF(person!AB2&gt;(AB$3-AB$6*$B$10),IF((person!AB2&lt;AB$3+AB$6*$B$10),1/((ABS(AB$3-person!AB2))/AB$6),0),0),0)</f>
        <v>0</v>
      </c>
      <c r="AC31" s="3">
        <f>IF(AC$2&gt;$B$8,IF(person!AC2&gt;(AC$3-AC$6*$B$10),IF((person!AC2&lt;AC$3+AC$6*$B$10),1/((ABS(AC$3-person!AC2))/AC$6),0),0),0)</f>
        <v>4.0792156108742272</v>
      </c>
      <c r="AD31" s="3">
        <f>IF(AD$2&gt;$B$8,IF(person!AD2&gt;(AD$3-AD$6*$B$10),IF((person!AD2&lt;AD$3+AD$6*$B$10),1/((ABS(AD$3-person!AD2))/AD$6),0),0),0)</f>
        <v>4.8396510434350768</v>
      </c>
      <c r="AE31" s="3">
        <f>IF(AE$2&gt;$B$8,IF(person!AE2&gt;(AE$3-AE$6*$B$10),IF((person!AE2&lt;AE$3+AE$6*$B$10),1/((ABS(AE$3-person!AE2))/AE$6),0),0),0)</f>
        <v>0</v>
      </c>
      <c r="AF31" s="3">
        <f>IF(AF$2&gt;$B$8,IF(person!AF2&gt;(AF$3-AF$6*$B$10),IF((person!AF2&lt;AF$3+AF$6*$B$10),1/((ABS(AF$3-person!AF2))/AF$6),0),0),0)</f>
        <v>28.354893757515576</v>
      </c>
      <c r="AG31" s="3">
        <f>IF(AG$2&gt;$B$8,IF(person!AG2&gt;(AG$3-AG$6*$B$10),IF((person!AG2&lt;AG$3+AG$6*$B$10),1/((ABS(AG$3-person!AG2))/AG$6),0),0),0)</f>
        <v>4.515405728048024</v>
      </c>
      <c r="AH31" s="3">
        <f>IF(AH$2&gt;$B$8,IF(person!AH2&gt;(AH$3-AH$6*$B$10),IF((person!AH2&lt;AH$3+AH$6*$B$10),1/((ABS(AH$3-person!AH2))/AH$6),0),0),0)</f>
        <v>0</v>
      </c>
      <c r="AI31" s="3">
        <f>IF(AI$2&gt;$B$8,IF(person!AI2&gt;(AI$3-AI$6*$B$10),IF((person!AI2&lt;AI$3+AI$6*$B$10),1/((ABS(AI$3-person!AI2))/AI$6),0),0),0)</f>
        <v>0</v>
      </c>
      <c r="AJ31" s="3">
        <f>IF(AJ$2&gt;$B$8,IF(person!AJ2&gt;(AJ$3-AJ$6*$B$10),IF((person!AJ2&lt;AJ$3+AJ$6*$B$10),1/((ABS(AJ$3-person!AJ2))/AJ$6),0),0),0)</f>
        <v>0</v>
      </c>
      <c r="AK31" s="3" t="e">
        <f>IF(AK$2&gt;$B$8,IF(person!AK2&gt;(AK$3-AK$6*$B$10),IF((person!AK2&lt;AK$3+AK$6*$B$10),1/((ABS(AK$3-person!AK2))/AK$6),0),0),0)</f>
        <v>#DIV/0!</v>
      </c>
      <c r="AL31" s="3">
        <f>IF(AL$2&gt;$B$8,IF(person!AL2&gt;(AL$3-AL$6*$B$10),IF((person!AL2&lt;AL$3+AL$6*$B$10),1/((ABS(AL$3-person!AL2))/AL$6),0),0),0)</f>
        <v>0</v>
      </c>
      <c r="AM31" s="3">
        <f>IF(AM$2&gt;$B$8,IF(person!AM2&gt;(AM$3-AM$6*$B$10),IF((person!AM2&lt;AM$3+AM$6*$B$10),1/((ABS(AM$3-person!AM2))/AM$6),0),0),0)</f>
        <v>2.3116552511133666</v>
      </c>
      <c r="AN31" s="3">
        <f>IF(AN$2&gt;$B$8,IF(person!AN2&gt;(AN$3-AN$6*$B$10),IF((person!AN2&lt;AN$3+AN$6*$B$10),1/((ABS(AN$3-person!AN2))/AN$6),0),0),0)</f>
        <v>2.3916521486202802</v>
      </c>
      <c r="AO31" s="3">
        <f>IF(AO$2&gt;$B$8,IF(person!AO2&gt;(AO$3-AO$6*$B$10),IF((person!AO2&lt;AO$3+AO$6*$B$10),1/((ABS(AO$3-person!AO2))/AO$6),0),0),0)</f>
        <v>0</v>
      </c>
      <c r="AP31" s="3">
        <f>IF(AP$2&gt;$B$8,IF(person!AP2&gt;(AP$3-AP$6*$B$10),IF((person!AP2&lt;AP$3+AP$6*$B$10),1/((ABS(AP$3-person!AP2))/AP$6),0),0),0)</f>
        <v>0</v>
      </c>
      <c r="AQ31" s="3">
        <f>IF(AQ$2&gt;$B$8,IF(person!AQ2&gt;(AQ$3-AQ$6*$B$10),IF((person!AQ2&lt;AQ$3+AQ$6*$B$10),1/((ABS(AQ$3-person!AQ2))/AQ$6),0),0),0)</f>
        <v>2.2442816222568864</v>
      </c>
      <c r="AR31" s="3">
        <f>IF(AR$2&gt;$B$8,IF(person!AR2&gt;(AR$3-AR$6*$B$10),IF((person!AR2&lt;AR$3+AR$6*$B$10),1/((ABS(AR$3-person!AR2))/AR$6),0),0),0)</f>
        <v>0</v>
      </c>
      <c r="AS31" s="3" t="e">
        <f>IF(AS$2&gt;$B$8,IF(person!AS2&gt;(AS$3-AS$6*$B$10),IF((person!AS2&lt;AS$3+AS$6*$B$10),1/((ABS(AS$3-person!AS2))/AS$6),0),0),0)</f>
        <v>#DIV/0!</v>
      </c>
      <c r="AT31" s="3">
        <f>IF(AT$2&gt;$B$8,IF(person!AT2&gt;(AT$3-AT$6*$B$10),IF((person!AT2&lt;AT$3+AT$6*$B$10),1/((ABS(AT$3-person!AT2))/AT$6),0),0),0)</f>
        <v>0</v>
      </c>
      <c r="AU31" s="3">
        <f>IF(AU$2&gt;$B$8,IF(person!AU2&gt;(AU$3-AU$6*$B$10),IF((person!AU2&lt;AU$3+AU$6*$B$10),1/((ABS(AU$3-person!AU2))/AU$6),0),0),0)</f>
        <v>0</v>
      </c>
      <c r="AV31" s="3">
        <f>IF(AV$2&gt;$B$8,IF(person!AV2&gt;(AV$3-AV$6*$B$10),IF((person!AV2&lt;AV$3+AV$6*$B$10),1/((ABS(AV$3-person!AV2))/AV$6),0),0),0)</f>
        <v>0</v>
      </c>
      <c r="AW31" s="3">
        <f>IF(AW$2&gt;$B$8,IF(person!AW2&gt;(AW$3-AW$6*$B$10),IF((person!AW2&lt;AW$3+AW$6*$B$10),1/((ABS(AW$3-person!AW2))/AW$6),0),0),0)</f>
        <v>0</v>
      </c>
      <c r="AX31" s="3">
        <f>IF(AX$2&gt;$B$8,IF(person!AX2&gt;(AX$3-AX$6*$B$10),IF((person!AX2&lt;AX$3+AX$6*$B$10),1/((ABS(AX$3-person!AX2))/AX$6),0),0),0)</f>
        <v>0</v>
      </c>
      <c r="AY31" s="3">
        <f>IF(AY$2&gt;$B$8,IF(person!AY2&gt;(AY$3-AY$6*$B$10),IF((person!AY2&lt;AY$3+AY$6*$B$10),1/((ABS(AY$3-person!AY2))/AY$6),0),0),0)</f>
        <v>0</v>
      </c>
      <c r="AZ31" s="3">
        <f>IF(AZ$2&gt;$B$8,IF(person!AZ2&gt;(AZ$3-AZ$6*$B$10),IF((person!AZ2&lt;AZ$3+AZ$6*$B$10),1/((ABS(AZ$3-person!AZ2))/AZ$6),0),0),0)</f>
        <v>0</v>
      </c>
      <c r="BA31" s="3">
        <f>IF(BA$2&gt;$B$8,IF(person!BA2&gt;(BA$3-BA$6*$B$10),IF((person!BA2&lt;BA$3+BA$6*$B$10),1/((ABS(BA$3-person!BA2))/BA$6),0),0),0)</f>
        <v>2.0151778651659629</v>
      </c>
      <c r="BB31" s="3">
        <f>IF(BB$2&gt;$B$8,IF(person!BB2&gt;(BB$3-BB$6*$B$10),IF((person!BB2&lt;BB$3+BB$6*$B$10),1/((ABS(BB$3-person!BB2))/BB$6),0),0),0)</f>
        <v>0</v>
      </c>
      <c r="BC31" s="3">
        <f>IF(BC$2&gt;$B$8,IF(person!BC2&gt;(BC$3-BC$6*$B$10),IF((person!BC2&lt;BC$3+BC$6*$B$10),1/((ABS(BC$3-person!BC2))/BC$6),0),0),0)</f>
        <v>0</v>
      </c>
      <c r="BD31" s="3">
        <f>IF(BD$2&gt;$B$8,IF(person!BD2&gt;(BD$3-BD$6*$B$10),IF((person!BD2&lt;BD$3+BD$6*$B$10),1/((ABS(BD$3-person!BD2))/BD$6),0),0),0)</f>
        <v>0</v>
      </c>
      <c r="BE31" s="3">
        <f>IF(BE$2&gt;$B$8,IF(person!BE2&gt;(BE$3-BE$6*$B$10),IF((person!BE2&lt;BE$3+BE$6*$B$10),1/((ABS(BE$3-person!BE2))/BE$6),0),0),0)</f>
        <v>2.0235302212255242</v>
      </c>
      <c r="BF31" s="3">
        <f>IF(BF$2&gt;$B$8,IF(person!BF2&gt;(BF$3-BF$6*$B$10),IF((person!BF2&lt;BF$3+BF$6*$B$10),1/((ABS(BF$3-person!BF2))/BF$6),0),0),0)</f>
        <v>0</v>
      </c>
      <c r="BG31" s="3">
        <f>IF(BG$2&gt;$B$8,IF(person!BG2&gt;(BG$3-BG$6*$B$10),IF((person!BG2&lt;BG$3+BG$6*$B$10),1/((ABS(BG$3-person!BG2))/BG$6),0),0),0)</f>
        <v>0</v>
      </c>
      <c r="BH31" s="3">
        <f>IF(BH$2&gt;$B$8,IF(person!BH2&gt;(BH$3-BH$6*$B$10),IF((person!BH2&lt;BH$3+BH$6*$B$10),1/((ABS(BH$3-person!BH2))/BH$6),0),0),0)</f>
        <v>0</v>
      </c>
      <c r="BI31" s="3">
        <f>IF(BI$2&gt;$B$8,IF(person!BI2&gt;(BI$3-BI$6*$B$10),IF((person!BI2&lt;BI$3+BI$6*$B$10),1/((ABS(BI$3-person!BI2))/BI$6),0),0),0)</f>
        <v>0</v>
      </c>
      <c r="BJ31" s="3">
        <f>IF(BJ$2&gt;$B$8,IF(person!BJ2&gt;(BJ$3-BJ$6*$B$10),IF((person!BJ2&lt;BJ$3+BJ$6*$B$10),1/((ABS(BJ$3-person!BJ2))/BJ$6),0),0),0)</f>
        <v>0</v>
      </c>
      <c r="BK31" s="3">
        <f>IF(BK$2&gt;$B$8,IF(person!BK2&gt;(BK$3-BK$6*$B$10),IF((person!BK2&lt;BK$3+BK$6*$B$10),1/((ABS(BK$3-person!BK2))/BK$6),0),0),0)</f>
        <v>3.3990761992436216</v>
      </c>
      <c r="BL31" s="3">
        <f>IF(BL$2&gt;$B$8,IF(person!BL2&gt;(BL$3-BL$6*$B$10),IF((person!BL2&lt;BL$3+BL$6*$B$10),1/((ABS(BL$3-person!BL2))/BL$6),0),0),0)</f>
        <v>0</v>
      </c>
      <c r="BM31" s="3">
        <f>IF(BM$2&gt;$B$8,IF(person!BM2&gt;(BM$3-BM$6*$B$10),IF((person!BM2&lt;BM$3+BM$6*$B$10),1/((ABS(BM$3-person!BM2))/BM$6),0),0),0)</f>
        <v>2.7663654454496394</v>
      </c>
      <c r="BN31" s="3">
        <f>IF(BN$2&gt;$B$8,IF(person!BN2&gt;(BN$3-BN$6*$B$10),IF((person!BN2&lt;BN$3+BN$6*$B$10),1/((ABS(BN$3-person!BN2))/BN$6),0),0),0)</f>
        <v>26.570660511172772</v>
      </c>
      <c r="BO31" s="3">
        <f>IF(BO$2&gt;$B$8,IF(person!BO2&gt;(BO$3-BO$6*$B$10),IF((person!BO2&lt;BO$3+BO$6*$B$10),1/((ABS(BO$3-person!BO2))/BO$6),0),0),0)</f>
        <v>0</v>
      </c>
      <c r="BP31" s="3">
        <f>IF(BP$2&gt;$B$8,IF(person!BP2&gt;(BP$3-BP$6*$B$10),IF((person!BP2&lt;BP$3+BP$6*$B$10),1/((ABS(BP$3-person!BP2))/BP$6),0),0),0)</f>
        <v>0</v>
      </c>
      <c r="BQ31" s="3">
        <f>IF(BQ$2&gt;$B$8,IF(person!BQ2&gt;(BQ$3-BQ$6*$B$10),IF((person!BQ2&lt;BQ$3+BQ$6*$B$10),1/((ABS(BQ$3-person!BQ2))/BQ$6),0),0),0)</f>
        <v>0</v>
      </c>
      <c r="BR31" s="3">
        <f>IF(BR$2&gt;$B$8,IF(person!BR2&gt;(BR$3-BR$6*$B$10),IF((person!BR2&lt;BR$3+BR$6*$B$10),1/((ABS(BR$3-person!BR2))/BR$6),0),0),0)</f>
        <v>0</v>
      </c>
      <c r="BS31" s="3">
        <f>IF(BS$2&gt;$B$8,IF(person!BS2&gt;(BS$3-BS$6*$B$10),IF((person!BS2&lt;BS$3+BS$6*$B$10),1/((ABS(BS$3-person!BS2))/BS$6),0),0),0)</f>
        <v>2.5422057189290115</v>
      </c>
      <c r="BT31" s="3">
        <f>IF(BT$2&gt;$B$8,IF(person!BT2&gt;(BT$3-BT$6*$B$10),IF((person!BT2&lt;BT$3+BT$6*$B$10),1/((ABS(BT$3-person!BT2))/BT$6),0),0),0)</f>
        <v>0</v>
      </c>
      <c r="BU31" s="3">
        <f>IF(BU$2&gt;$B$8,IF(person!BU2&gt;(BU$3-BU$6*$B$10),IF((person!BU2&lt;BU$3+BU$6*$B$10),1/((ABS(BU$3-person!BU2))/BU$6),0),0),0)</f>
        <v>3.368563821901291</v>
      </c>
      <c r="BV31" s="3">
        <f>IF(BV$2&gt;$B$8,IF(person!BV2&gt;(BV$3-BV$6*$B$10),IF((person!BV2&lt;BV$3+BV$6*$B$10),1/((ABS(BV$3-person!BV2))/BV$6),0),0),0)</f>
        <v>0</v>
      </c>
      <c r="BW31" s="3">
        <f>IF(BW$2&gt;$B$8,IF(person!BW2&gt;(BW$3-BW$6*$B$10),IF((person!BW2&lt;BW$3+BW$6*$B$10),1/((ABS(BW$3-person!BW2))/BW$6),0),0),0)</f>
        <v>0</v>
      </c>
      <c r="BX31" s="3" t="e">
        <f>IF(BX$2&gt;$B$8,IF(person!BX2&gt;(BX$3-BX$6*$B$10),IF((person!BX2&lt;BX$3+BX$6*$B$10),1/((ABS(BX$3-person!BX2))/BX$6),0),0),0)</f>
        <v>#DIV/0!</v>
      </c>
      <c r="BY31" s="3">
        <f>IF(BY$2&gt;$B$8,IF(person!BY2&gt;(BY$3-BY$6*$B$10),IF((person!BY2&lt;BY$3+BY$6*$B$10),1/((ABS(BY$3-person!BY2))/BY$6),0),0),0)</f>
        <v>0</v>
      </c>
      <c r="BZ31" s="3">
        <f>IF(BZ$2&gt;$B$8,IF(person!BZ2&gt;(BZ$3-BZ$6*$B$10),IF((person!BZ2&lt;BZ$3+BZ$6*$B$10),1/((ABS(BZ$3-person!BZ2))/BZ$6),0),0),0)</f>
        <v>0</v>
      </c>
      <c r="CA31" s="3">
        <f>IF(CA$2&gt;$B$8,IF(person!CA2&gt;(CA$3-CA$6*$B$10),IF((person!CA2&lt;CA$3+CA$6*$B$10),1/((ABS(CA$3-person!CA2))/CA$6),0),0),0)</f>
        <v>8.9162772500635086</v>
      </c>
      <c r="CB31" s="3">
        <f>IF(CB$2&gt;$B$8,IF(person!CB2&gt;(CB$3-CB$6*$B$10),IF((person!CB2&lt;CB$3+CB$6*$B$10),1/((ABS(CB$3-person!CB2))/CB$6),0),0),0)</f>
        <v>0</v>
      </c>
      <c r="CC31" s="3">
        <f>IF(CC$2&gt;$B$8,IF(person!CC2&gt;(CC$3-CC$6*$B$10),IF((person!CC2&lt;CC$3+CC$6*$B$10),1/((ABS(CC$3-person!CC2))/CC$6),0),0),0)</f>
        <v>3.1446603773522015</v>
      </c>
      <c r="CD31" s="3">
        <f>IF(CD$2&gt;$B$8,IF(person!CD2&gt;(CD$3-CD$6*$B$10),IF((person!CD2&lt;CD$3+CD$6*$B$10),1/((ABS(CD$3-person!CD2))/CD$6),0),0),0)</f>
        <v>0</v>
      </c>
      <c r="CE31" s="3">
        <f>IF(CE$2&gt;$B$8,IF(person!CE2&gt;(CE$3-CE$6*$B$10),IF((person!CE2&lt;CE$3+CE$6*$B$10),1/((ABS(CE$3-person!CE2))/CE$6),0),0),0)</f>
        <v>0</v>
      </c>
      <c r="CF31" s="3">
        <f>IF(CF$2&gt;$B$8,IF(person!CF2&gt;(CF$3-CF$6*$B$10),IF((person!CF2&lt;CF$3+CF$6*$B$10),1/((ABS(CF$3-person!CF2))/CF$6),0),0),0)</f>
        <v>0</v>
      </c>
      <c r="CG31" s="3">
        <f>IF(CG$2&gt;$B$8,IF(person!CG2&gt;(CG$3-CG$6*$B$10),IF((person!CG2&lt;CG$3+CG$6*$B$10),1/((ABS(CG$3-person!CG2))/CG$6),0),0),0)</f>
        <v>0</v>
      </c>
      <c r="CH31" s="3">
        <f>IF(CH$2&gt;$B$8,IF(person!CH2&gt;(CH$3-CH$6*$B$10),IF((person!CH2&lt;CH$3+CH$6*$B$10),1/((ABS(CH$3-person!CH2))/CH$6),0),0),0)</f>
        <v>0</v>
      </c>
      <c r="CI31" s="3">
        <f>IF(CI$2&gt;$B$8,IF(person!CI2&gt;(CI$3-CI$6*$B$10),IF((person!CI2&lt;CI$3+CI$6*$B$10),1/((ABS(CI$3-person!CI2))/CI$6),0),0),0)</f>
        <v>0</v>
      </c>
      <c r="CJ31" s="3">
        <f>IF(CJ$2&gt;$B$8,IF(person!CJ2&gt;(CJ$3-CJ$6*$B$10),IF((person!CJ2&lt;CJ$3+CJ$6*$B$10),1/((ABS(CJ$3-person!CJ2))/CJ$6),0),0),0)</f>
        <v>0</v>
      </c>
    </row>
    <row r="32" spans="1:88" s="1" customFormat="1" ht="17" x14ac:dyDescent="0.25">
      <c r="A32" s="4" t="str">
        <f>person!A3</f>
        <v>Monday</v>
      </c>
      <c r="B32" s="3">
        <f>IF(B$2&gt;$B$8,IF(person!B3&gt;(B$3-B$6*$B$10),IF((person!B3&lt;B$3+B$6*$B$10),1/((ABS(B$3-person!B3))/B$6),0),0),0)</f>
        <v>0</v>
      </c>
      <c r="C32" s="3">
        <f>IF(C$2&gt;$B$8,IF(person!C3&gt;(C$3-C$6*$B$10),IF((person!C3&lt;C$3+C$6*$B$10),1/((ABS(C$3-person!C3))/C$6),0),0),0)</f>
        <v>0</v>
      </c>
      <c r="D32" s="3">
        <f>IF(D$2&gt;$B$8,IF(person!D3&gt;(D$3-D$6*$B$10),IF((person!D3&lt;D$3+D$6*$B$10),1/((ABS(D$3-person!D3))/D$6),0),0),0)</f>
        <v>0</v>
      </c>
      <c r="E32" s="3">
        <f>IF(E$2&gt;$B$8,IF(person!E3&gt;(E$3-E$6*$B$10),IF((person!E3&lt;E$3+E$6*$B$10),1/((ABS(E$3-person!E3))/E$6),0),0),0)</f>
        <v>0</v>
      </c>
      <c r="F32" s="3">
        <f>IF(F$2&gt;$B$8,IF(person!F3&gt;(F$3-F$6*$B$10),IF((person!F3&lt;F$3+F$6*$B$10),1/((ABS(F$3-person!F3))/F$6),0),0),0)</f>
        <v>0</v>
      </c>
      <c r="G32" s="3">
        <f>IF(G$2&gt;$B$8,IF(person!G3&gt;(G$3-G$6*$B$10),IF((person!G3&lt;G$3+G$6*$B$10),1/((ABS(G$3-person!G3))/G$6),0),0),0)</f>
        <v>0</v>
      </c>
      <c r="H32" s="3">
        <f>IF(H$2&gt;$B$8,IF(person!H3&gt;(H$3-H$6*$B$10),IF((person!H3&lt;H$3+H$6*$B$10),1/((ABS(H$3-person!H3))/H$6),0),0),0)</f>
        <v>0</v>
      </c>
      <c r="I32" s="3">
        <f>IF(I$2&gt;$B$8,IF(person!I3&gt;(I$3-I$6*$B$10),IF((person!I3&lt;I$3+I$6*$B$10),1/((ABS(I$3-person!I3))/I$6),0),0),0)</f>
        <v>0</v>
      </c>
      <c r="J32" s="3">
        <f>IF(J$2&gt;$B$8,IF(person!J3&gt;(J$3-J$6*$B$10),IF((person!J3&lt;J$3+J$6*$B$10),1/((ABS(J$3-person!J3))/J$6),0),0),0)</f>
        <v>0</v>
      </c>
      <c r="K32" s="3">
        <f>IF(K$2&gt;$B$8,IF(person!K3&gt;(K$3-K$6*$B$10),IF((person!K3&lt;K$3+K$6*$B$10),1/((ABS(K$3-person!K3))/K$6),0),0),0)</f>
        <v>0</v>
      </c>
      <c r="L32" s="3">
        <f>IF(L$2&gt;$B$8,IF(person!L3&gt;(L$3-L$6*$B$10),IF((person!L3&lt;L$3+L$6*$B$10),1/((ABS(L$3-person!L3))/L$6),0),0),0)</f>
        <v>0</v>
      </c>
      <c r="M32" s="3">
        <f>IF(M$2&gt;$B$8,IF(person!M3&gt;(M$3-M$6*$B$10),IF((person!M3&lt;M$3+M$6*$B$10),1/((ABS(M$3-person!M3))/M$6),0),0),0)</f>
        <v>0</v>
      </c>
      <c r="N32" s="3">
        <f>IF(N$2&gt;$B$8,IF(person!N3&gt;(N$3-N$6*$B$10),IF((person!N3&lt;N$3+N$6*$B$10),1/((ABS(N$3-person!N3))/N$6),0),0),0)</f>
        <v>0</v>
      </c>
      <c r="O32" s="3">
        <f>IF(O$2&gt;$B$8,IF(person!O3&gt;(O$3-O$6*$B$10),IF((person!O3&lt;O$3+O$6*$B$10),1/((ABS(O$3-person!O3))/O$6),0),0),0)</f>
        <v>0</v>
      </c>
      <c r="P32" s="3">
        <f>IF(P$2&gt;$B$8,IF(person!P3&gt;(P$3-P$6*$B$10),IF((person!P3&lt;P$3+P$6*$B$10),1/((ABS(P$3-person!P3))/P$6),0),0),0)</f>
        <v>0</v>
      </c>
      <c r="Q32" s="3">
        <f>IF(Q$2&gt;$B$8,IF(person!Q3&gt;(Q$3-Q$6*$B$10),IF((person!Q3&lt;Q$3+Q$6*$B$10),1/((ABS(Q$3-person!Q3))/Q$6),0),0),0)</f>
        <v>0</v>
      </c>
      <c r="R32" s="3">
        <f>IF(R$2&gt;$B$8,IF(person!R3&gt;(R$3-R$6*$B$10),IF((person!R3&lt;R$3+R$6*$B$10),1/((ABS(R$3-person!R3))/R$6),0),0),0)</f>
        <v>0</v>
      </c>
      <c r="S32" s="3">
        <f>IF(S$2&gt;$B$8,IF(person!S3&gt;(S$3-S$6*$B$10),IF((person!S3&lt;S$3+S$6*$B$10),1/((ABS(S$3-person!S3))/S$6),0),0),0)</f>
        <v>0</v>
      </c>
      <c r="T32" s="3">
        <f>IF(T$2&gt;$B$8,IF(person!T3&gt;(T$3-T$6*$B$10),IF((person!T3&lt;T$3+T$6*$B$10),1/((ABS(T$3-person!T3))/T$6),0),0),0)</f>
        <v>2.0615528128088307</v>
      </c>
      <c r="U32" s="3">
        <f>IF(U$2&gt;$B$8,IF(person!U3&gt;(U$3-U$6*$B$10),IF((person!U3&lt;U$3+U$6*$B$10),1/((ABS(U$3-person!U3))/U$6),0),0),0)</f>
        <v>0</v>
      </c>
      <c r="V32" s="3">
        <f>IF(V$2&gt;$B$8,IF(person!V3&gt;(V$3-V$6*$B$10),IF((person!V3&lt;V$3+V$6*$B$10),1/((ABS(V$3-person!V3))/V$6),0),0),0)</f>
        <v>2.1139418156609695</v>
      </c>
      <c r="W32" s="3" t="e">
        <f>IF(W$2&gt;$B$8,IF(person!W3&gt;(W$3-W$6*$B$10),IF((person!W3&lt;W$3+W$6*$B$10),1/((ABS(W$3-person!W3))/W$6),0),0),0)</f>
        <v>#DIV/0!</v>
      </c>
      <c r="X32" s="3">
        <f>IF(X$2&gt;$B$8,IF(person!X3&gt;(X$3-X$6*$B$10),IF((person!X3&lt;X$3+X$6*$B$10),1/((ABS(X$3-person!X3))/X$6),0),0),0)</f>
        <v>4.7565743976101107</v>
      </c>
      <c r="Y32" s="3">
        <f>IF(Y$2&gt;$B$8,IF(person!Y3&gt;(Y$3-Y$6*$B$10),IF((person!Y3&lt;Y$3+Y$6*$B$10),1/((ABS(Y$3-person!Y3))/Y$6),0),0),0)</f>
        <v>0</v>
      </c>
      <c r="Z32" s="3">
        <f>IF(Z$2&gt;$B$8,IF(person!Z3&gt;(Z$3-Z$6*$B$10),IF((person!Z3&lt;Z$3+Z$6*$B$10),1/((ABS(Z$3-person!Z3))/Z$6),0),0),0)</f>
        <v>9.5684667296048858</v>
      </c>
      <c r="AA32" s="3">
        <f>IF(AA$2&gt;$B$8,IF(person!AA3&gt;(AA$3-AA$6*$B$10),IF((person!AA3&lt;AA$3+AA$6*$B$10),1/((ABS(AA$3-person!AA3))/AA$6),0),0),0)</f>
        <v>0</v>
      </c>
      <c r="AB32" s="3">
        <f>IF(AB$2&gt;$B$8,IF(person!AB3&gt;(AB$3-AB$6*$B$10),IF((person!AB3&lt;AB$3+AB$6*$B$10),1/((ABS(AB$3-person!AB3))/AB$6),0),0),0)</f>
        <v>0</v>
      </c>
      <c r="AC32" s="3">
        <f>IF(AC$2&gt;$B$8,IF(person!AC3&gt;(AC$3-AC$6*$B$10),IF((person!AC3&lt;AC$3+AC$6*$B$10),1/((ABS(AC$3-person!AC3))/AC$6),0),0),0)</f>
        <v>13.597385369580753</v>
      </c>
      <c r="AD32" s="3">
        <f>IF(AD$2&gt;$B$8,IF(person!AD3&gt;(AD$3-AD$6*$B$10),IF((person!AD3&lt;AD$3+AD$6*$B$10),1/((ABS(AD$3-person!AD3))/AD$6),0),0),0)</f>
        <v>0</v>
      </c>
      <c r="AE32" s="3">
        <f>IF(AE$2&gt;$B$8,IF(person!AE3&gt;(AE$3-AE$6*$B$10),IF((person!AE3&lt;AE$3+AE$6*$B$10),1/((ABS(AE$3-person!AE3))/AE$6),0),0),0)</f>
        <v>4.9812147112928216</v>
      </c>
      <c r="AF32" s="3">
        <f>IF(AF$2&gt;$B$8,IF(person!AF3&gt;(AF$3-AF$6*$B$10),IF((person!AF3&lt;AF$3+AF$6*$B$10),1/((ABS(AF$3-person!AF3))/AF$6),0),0),0)</f>
        <v>0</v>
      </c>
      <c r="AG32" s="3">
        <f>IF(AG$2&gt;$B$8,IF(person!AG3&gt;(AG$3-AG$6*$B$10),IF((person!AG3&lt;AG$3+AG$6*$B$10),1/((ABS(AG$3-person!AG3))/AG$6),0),0),0)</f>
        <v>0</v>
      </c>
      <c r="AH32" s="3">
        <f>IF(AH$2&gt;$B$8,IF(person!AH3&gt;(AH$3-AH$6*$B$10),IF((person!AH3&lt;AH$3+AH$6*$B$10),1/((ABS(AH$3-person!AH3))/AH$6),0),0),0)</f>
        <v>0</v>
      </c>
      <c r="AI32" s="3">
        <f>IF(AI$2&gt;$B$8,IF(person!AI3&gt;(AI$3-AI$6*$B$10),IF((person!AI3&lt;AI$3+AI$6*$B$10),1/((ABS(AI$3-person!AI3))/AI$6),0),0),0)</f>
        <v>0</v>
      </c>
      <c r="AJ32" s="3">
        <f>IF(AJ$2&gt;$B$8,IF(person!AJ3&gt;(AJ$3-AJ$6*$B$10),IF((person!AJ3&lt;AJ$3+AJ$6*$B$10),1/((ABS(AJ$3-person!AJ3))/AJ$6),0),0),0)</f>
        <v>0</v>
      </c>
      <c r="AK32" s="3">
        <f>IF(AK$2&gt;$B$8,IF(person!AK3&gt;(AK$3-AK$6*$B$10),IF((person!AK3&lt;AK$3+AK$6*$B$10),1/((ABS(AK$3-person!AK3))/AK$6),0),0),0)</f>
        <v>2.4494897427831779</v>
      </c>
      <c r="AL32" s="3">
        <f>IF(AL$2&gt;$B$8,IF(person!AL3&gt;(AL$3-AL$6*$B$10),IF((person!AL3&lt;AL$3+AL$6*$B$10),1/((ABS(AL$3-person!AL3))/AL$6),0),0),0)</f>
        <v>0</v>
      </c>
      <c r="AM32" s="3">
        <f>IF(AM$2&gt;$B$8,IF(person!AM3&gt;(AM$3-AM$6*$B$10),IF((person!AM3&lt;AM$3+AM$6*$B$10),1/((ABS(AM$3-person!AM3))/AM$6),0),0),0)</f>
        <v>0</v>
      </c>
      <c r="AN32" s="3">
        <f>IF(AN$2&gt;$B$8,IF(person!AN3&gt;(AN$3-AN$6*$B$10),IF((person!AN3&lt;AN$3+AN$6*$B$10),1/((ABS(AN$3-person!AN3))/AN$6),0),0),0)</f>
        <v>0</v>
      </c>
      <c r="AO32" s="3">
        <f>IF(AO$2&gt;$B$8,IF(person!AO3&gt;(AO$3-AO$6*$B$10),IF((person!AO3&lt;AO$3+AO$6*$B$10),1/((ABS(AO$3-person!AO3))/AO$6),0),0),0)</f>
        <v>4.8476798574163276</v>
      </c>
      <c r="AP32" s="3">
        <f>IF(AP$2&gt;$B$8,IF(person!AP3&gt;(AP$3-AP$6*$B$10),IF((person!AP3&lt;AP$3+AP$6*$B$10),1/((ABS(AP$3-person!AP3))/AP$6),0),0),0)</f>
        <v>0</v>
      </c>
      <c r="AQ32" s="3">
        <f>IF(AQ$2&gt;$B$8,IF(person!AQ3&gt;(AQ$3-AQ$6*$B$10),IF((person!AQ3&lt;AQ$3+AQ$6*$B$10),1/((ABS(AQ$3-person!AQ3))/AQ$6),0),0),0)</f>
        <v>0</v>
      </c>
      <c r="AR32" s="3">
        <f>IF(AR$2&gt;$B$8,IF(person!AR3&gt;(AR$3-AR$6*$B$10),IF((person!AR3&lt;AR$3+AR$6*$B$10),1/((ABS(AR$3-person!AR3))/AR$6),0),0),0)</f>
        <v>0</v>
      </c>
      <c r="AS32" s="3">
        <f>IF(AS$2&gt;$B$8,IF(person!AS3&gt;(AS$3-AS$6*$B$10),IF((person!AS3&lt;AS$3+AS$6*$B$10),1/((ABS(AS$3-person!AS3))/AS$6),0),0),0)</f>
        <v>0</v>
      </c>
      <c r="AT32" s="3">
        <f>IF(AT$2&gt;$B$8,IF(person!AT3&gt;(AT$3-AT$6*$B$10),IF((person!AT3&lt;AT$3+AT$6*$B$10),1/((ABS(AT$3-person!AT3))/AT$6),0),0),0)</f>
        <v>0</v>
      </c>
      <c r="AU32" s="3" t="e">
        <f>IF(AU$2&gt;$B$8,IF(person!AU3&gt;(AU$3-AU$6*$B$10),IF((person!AU3&lt;AU$3+AU$6*$B$10),1/((ABS(AU$3-person!AU3))/AU$6),0),0),0)</f>
        <v>#DIV/0!</v>
      </c>
      <c r="AV32" s="3">
        <f>IF(AV$2&gt;$B$8,IF(person!AV3&gt;(AV$3-AV$6*$B$10),IF((person!AV3&lt;AV$3+AV$6*$B$10),1/((ABS(AV$3-person!AV3))/AV$6),0),0),0)</f>
        <v>0</v>
      </c>
      <c r="AW32" s="3">
        <f>IF(AW$2&gt;$B$8,IF(person!AW3&gt;(AW$3-AW$6*$B$10),IF((person!AW3&lt;AW$3+AW$6*$B$10),1/((ABS(AW$3-person!AW3))/AW$6),0),0),0)</f>
        <v>7.3635740114581694</v>
      </c>
      <c r="AX32" s="3">
        <f>IF(AX$2&gt;$B$8,IF(person!AX3&gt;(AX$3-AX$6*$B$10),IF((person!AX3&lt;AX$3+AX$6*$B$10),1/((ABS(AX$3-person!AX3))/AX$6),0),0),0)</f>
        <v>3.3973028517732513</v>
      </c>
      <c r="AY32" s="3">
        <f>IF(AY$2&gt;$B$8,IF(person!AY3&gt;(AY$3-AY$6*$B$10),IF((person!AY3&lt;AY$3+AY$6*$B$10),1/((ABS(AY$3-person!AY3))/AY$6),0),0),0)</f>
        <v>0</v>
      </c>
      <c r="AZ32" s="3">
        <f>IF(AZ$2&gt;$B$8,IF(person!AZ3&gt;(AZ$3-AZ$6*$B$10),IF((person!AZ3&lt;AZ$3+AZ$6*$B$10),1/((ABS(AZ$3-person!AZ3))/AZ$6),0),0),0)</f>
        <v>7.1763500472036643</v>
      </c>
      <c r="BA32" s="3">
        <f>IF(BA$2&gt;$B$8,IF(person!BA3&gt;(BA$3-BA$6*$B$10),IF((person!BA3&lt;BA$3+BA$6*$B$10),1/((ABS(BA$3-person!BA3))/BA$6),0),0),0)</f>
        <v>2.0151778651659629</v>
      </c>
      <c r="BB32" s="3">
        <f>IF(BB$2&gt;$B$8,IF(person!BB3&gt;(BB$3-BB$6*$B$10),IF((person!BB3&lt;BB$3+BB$6*$B$10),1/((ABS(BB$3-person!BB3))/BB$6),0),0),0)</f>
        <v>3.082207001484488</v>
      </c>
      <c r="BC32" s="3">
        <f>IF(BC$2&gt;$B$8,IF(person!BC3&gt;(BC$3-BC$6*$B$10),IF((person!BC3&lt;BC$3+BC$6*$B$10),1/((ABS(BC$3-person!BC3))/BC$6),0),0),0)</f>
        <v>0</v>
      </c>
      <c r="BD32" s="3">
        <f>IF(BD$2&gt;$B$8,IF(person!BD3&gt;(BD$3-BD$6*$B$10),IF((person!BD3&lt;BD$3+BD$6*$B$10),1/((ABS(BD$3-person!BD3))/BD$6),0),0),0)</f>
        <v>21.633307652783877</v>
      </c>
      <c r="BE32" s="3">
        <f>IF(BE$2&gt;$B$8,IF(person!BE3&gt;(BE$3-BE$6*$B$10),IF((person!BE3&lt;BE$3+BE$6*$B$10),1/((ABS(BE$3-person!BE3))/BE$6),0),0),0)</f>
        <v>2.0235302212255242</v>
      </c>
      <c r="BF32" s="3">
        <f>IF(BF$2&gt;$B$8,IF(person!BF3&gt;(BF$3-BF$6*$B$10),IF((person!BF3&lt;BF$3+BF$6*$B$10),1/((ABS(BF$3-person!BF3))/BF$6),0),0),0)</f>
        <v>2.2360679774997898</v>
      </c>
      <c r="BG32" s="3">
        <f>IF(BG$2&gt;$B$8,IF(person!BG3&gt;(BG$3-BG$6*$B$10),IF((person!BG3&lt;BG$3+BG$6*$B$10),1/((ABS(BG$3-person!BG3))/BG$6),0),0),0)</f>
        <v>5.9791303715506965</v>
      </c>
      <c r="BH32" s="3">
        <f>IF(BH$2&gt;$B$8,IF(person!BH3&gt;(BH$3-BH$6*$B$10),IF((person!BH3&lt;BH$3+BH$6*$B$10),1/((ABS(BH$3-person!BH3))/BH$6),0),0),0)</f>
        <v>0</v>
      </c>
      <c r="BI32" s="3">
        <f>IF(BI$2&gt;$B$8,IF(person!BI3&gt;(BI$3-BI$6*$B$10),IF((person!BI3&lt;BI$3+BI$6*$B$10),1/((ABS(BI$3-person!BI3))/BI$6),0),0),0)</f>
        <v>0</v>
      </c>
      <c r="BJ32" s="3">
        <f>IF(BJ$2&gt;$B$8,IF(person!BJ3&gt;(BJ$3-BJ$6*$B$10),IF((person!BJ3&lt;BJ$3+BJ$6*$B$10),1/((ABS(BJ$3-person!BJ3))/BJ$6),0),0),0)</f>
        <v>0</v>
      </c>
      <c r="BK32" s="3">
        <f>IF(BK$2&gt;$B$8,IF(person!BK3&gt;(BK$3-BK$6*$B$10),IF((person!BK3&lt;BK$3+BK$6*$B$10),1/((ABS(BK$3-person!BK3))/BK$6),0),0),0)</f>
        <v>0</v>
      </c>
      <c r="BL32" s="3">
        <f>IF(BL$2&gt;$B$8,IF(person!BL3&gt;(BL$3-BL$6*$B$10),IF((person!BL3&lt;BL$3+BL$6*$B$10),1/((ABS(BL$3-person!BL3))/BL$6),0),0),0)</f>
        <v>2.7202941017470885</v>
      </c>
      <c r="BM32" s="3">
        <f>IF(BM$2&gt;$B$8,IF(person!BM3&gt;(BM$3-BM$6*$B$10),IF((person!BM3&lt;BM$3+BM$6*$B$10),1/((ABS(BM$3-person!BM3))/BM$6),0),0),0)</f>
        <v>0</v>
      </c>
      <c r="BN32" s="3">
        <f>IF(BN$2&gt;$B$8,IF(person!BN3&gt;(BN$3-BN$6*$B$10),IF((person!BN3&lt;BN$3+BN$6*$B$10),1/((ABS(BN$3-person!BN3))/BN$6),0),0),0)</f>
        <v>26.570660511172772</v>
      </c>
      <c r="BO32" s="3">
        <f>IF(BO$2&gt;$B$8,IF(person!BO3&gt;(BO$3-BO$6*$B$10),IF((person!BO3&lt;BO$3+BO$6*$B$10),1/((ABS(BO$3-person!BO3))/BO$6),0),0),0)</f>
        <v>2.4228847208173918</v>
      </c>
      <c r="BP32" s="3">
        <f>IF(BP$2&gt;$B$8,IF(person!BP3&gt;(BP$3-BP$6*$B$10),IF((person!BP3&lt;BP$3+BP$6*$B$10),1/((ABS(BP$3-person!BP3))/BP$6),0),0),0)</f>
        <v>13.597385369580753</v>
      </c>
      <c r="BQ32" s="3">
        <f>IF(BQ$2&gt;$B$8,IF(person!BQ3&gt;(BQ$3-BQ$6*$B$10),IF((person!BQ3&lt;BQ$3+BQ$6*$B$10),1/((ABS(BQ$3-person!BQ3))/BQ$6),0),0),0)</f>
        <v>0</v>
      </c>
      <c r="BR32" s="3">
        <f>IF(BR$2&gt;$B$8,IF(person!BR3&gt;(BR$3-BR$6*$B$10),IF((person!BR3&lt;BR$3+BR$6*$B$10),1/((ABS(BR$3-person!BR3))/BR$6),0),0),0)</f>
        <v>0</v>
      </c>
      <c r="BS32" s="3">
        <f>IF(BS$2&gt;$B$8,IF(person!BS3&gt;(BS$3-BS$6*$B$10),IF((person!BS3&lt;BS$3+BS$6*$B$10),1/((ABS(BS$3-person!BS3))/BS$6),0),0),0)</f>
        <v>0</v>
      </c>
      <c r="BT32" s="3">
        <f>IF(BT$2&gt;$B$8,IF(person!BT3&gt;(BT$3-BT$6*$B$10),IF((person!BT3&lt;BT$3+BT$6*$B$10),1/((ABS(BT$3-person!BT3))/BT$6),0),0),0)</f>
        <v>0</v>
      </c>
      <c r="BU32" s="3">
        <f>IF(BU$2&gt;$B$8,IF(person!BU3&gt;(BU$3-BU$6*$B$10),IF((person!BU3&lt;BU$3+BU$6*$B$10),1/((ABS(BU$3-person!BU3))/BU$6),0),0),0)</f>
        <v>2.1275139927797624</v>
      </c>
      <c r="BV32" s="3">
        <f>IF(BV$2&gt;$B$8,IF(person!BV3&gt;(BV$3-BV$6*$B$10),IF((person!BV3&lt;BV$3+BV$6*$B$10),1/((ABS(BV$3-person!BV3))/BV$6),0),0),0)</f>
        <v>0</v>
      </c>
      <c r="BW32" s="3">
        <f>IF(BW$2&gt;$B$8,IF(person!BW3&gt;(BW$3-BW$6*$B$10),IF((person!BW3&lt;BW$3+BW$6*$B$10),1/((ABS(BW$3-person!BW3))/BW$6),0),0),0)</f>
        <v>0</v>
      </c>
      <c r="BX32" s="3">
        <f>IF(BX$2&gt;$B$8,IF(person!BX3&gt;(BX$3-BX$6*$B$10),IF((person!BX3&lt;BX$3+BX$6*$B$10),1/((ABS(BX$3-person!BX3))/BX$6),0),0),0)</f>
        <v>0</v>
      </c>
      <c r="BY32" s="3">
        <f>IF(BY$2&gt;$B$8,IF(person!BY3&gt;(BY$3-BY$6*$B$10),IF((person!BY3&lt;BY$3+BY$6*$B$10),1/((ABS(BY$3-person!BY3))/BY$6),0),0),0)</f>
        <v>0</v>
      </c>
      <c r="BZ32" s="3">
        <f>IF(BZ$2&gt;$B$8,IF(person!BZ3&gt;(BZ$3-BZ$6*$B$10),IF((person!BZ3&lt;BZ$3+BZ$6*$B$10),1/((ABS(BZ$3-person!BZ3))/BZ$6),0),0),0)</f>
        <v>0</v>
      </c>
      <c r="CA32" s="3">
        <f>IF(CA$2&gt;$B$8,IF(person!CA3&gt;(CA$3-CA$6*$B$10),IF((person!CA3&lt;CA$3+CA$6*$B$10),1/((ABS(CA$3-person!CA3))/CA$6),0),0),0)</f>
        <v>0</v>
      </c>
      <c r="CB32" s="3">
        <f>IF(CB$2&gt;$B$8,IF(person!CB3&gt;(CB$3-CB$6*$B$10),IF((person!CB3&lt;CB$3+CB$6*$B$10),1/((ABS(CB$3-person!CB3))/CB$6),0),0),0)</f>
        <v>2.3323807579381204</v>
      </c>
      <c r="CC32" s="3">
        <f>IF(CC$2&gt;$B$8,IF(person!CC3&gt;(CC$3-CC$6*$B$10),IF((person!CC3&lt;CC$3+CC$6*$B$10),1/((ABS(CC$3-person!CC3))/CC$6),0),0),0)</f>
        <v>0</v>
      </c>
      <c r="CD32" s="3">
        <f>IF(CD$2&gt;$B$8,IF(person!CD3&gt;(CD$3-CD$6*$B$10),IF((person!CD3&lt;CD$3+CD$6*$B$10),1/((ABS(CD$3-person!CD3))/CD$6),0),0),0)</f>
        <v>0</v>
      </c>
      <c r="CE32" s="3">
        <f>IF(CE$2&gt;$B$8,IF(person!CE3&gt;(CE$3-CE$6*$B$10),IF((person!CE3&lt;CE$3+CE$6*$B$10),1/((ABS(CE$3-person!CE3))/CE$6),0),0),0)</f>
        <v>0</v>
      </c>
      <c r="CF32" s="3">
        <f>IF(CF$2&gt;$B$8,IF(person!CF3&gt;(CF$3-CF$6*$B$10),IF((person!CF3&lt;CF$3+CF$6*$B$10),1/((ABS(CF$3-person!CF3))/CF$6),0),0),0)</f>
        <v>14.212670403551899</v>
      </c>
      <c r="CG32" s="3">
        <f>IF(CG$2&gt;$B$8,IF(person!CG3&gt;(CG$3-CG$6*$B$10),IF((person!CG3&lt;CG$3+CG$6*$B$10),1/((ABS(CG$3-person!CG3))/CG$6),0),0),0)</f>
        <v>5.0142653642240695</v>
      </c>
      <c r="CH32" s="3">
        <f>IF(CH$2&gt;$B$8,IF(person!CH3&gt;(CH$3-CH$6*$B$10),IF((person!CH3&lt;CH$3+CH$6*$B$10),1/((ABS(CH$3-person!CH3))/CH$6),0),0),0)</f>
        <v>0</v>
      </c>
      <c r="CI32" s="3">
        <f>IF(CI$2&gt;$B$8,IF(person!CI3&gt;(CI$3-CI$6*$B$10),IF((person!CI3&lt;CI$3+CI$6*$B$10),1/((ABS(CI$3-person!CI3))/CI$6),0),0),0)</f>
        <v>0</v>
      </c>
      <c r="CJ32" s="3">
        <f>IF(CJ$2&gt;$B$8,IF(person!CJ3&gt;(CJ$3-CJ$6*$B$10),IF((person!CJ3&lt;CJ$3+CJ$6*$B$10),1/((ABS(CJ$3-person!CJ3))/CJ$6),0),0),0)</f>
        <v>0</v>
      </c>
    </row>
    <row r="33" spans="1:88" s="1" customFormat="1" ht="17" x14ac:dyDescent="0.25">
      <c r="A33" s="4" t="str">
        <f>person!A4</f>
        <v>Tuesday</v>
      </c>
      <c r="B33" s="3">
        <f>IF(B$2&gt;$B$8,IF(person!B4&gt;(B$3-B$6*$B$10),IF((person!B4&lt;B$3+B$6*$B$10),1/((ABS(B$3-person!B4))/B$6),0),0),0)</f>
        <v>0</v>
      </c>
      <c r="C33" s="3">
        <f>IF(C$2&gt;$B$8,IF(person!C4&gt;(C$3-C$6*$B$10),IF((person!C4&lt;C$3+C$6*$B$10),1/((ABS(C$3-person!C4))/C$6),0),0),0)</f>
        <v>0</v>
      </c>
      <c r="D33" s="3">
        <f>IF(D$2&gt;$B$8,IF(person!D4&gt;(D$3-D$6*$B$10),IF((person!D4&lt;D$3+D$6*$B$10),1/((ABS(D$3-person!D4))/D$6),0),0),0)</f>
        <v>0</v>
      </c>
      <c r="E33" s="3">
        <f>IF(E$2&gt;$B$8,IF(person!E4&gt;(E$3-E$6*$B$10),IF((person!E4&lt;E$3+E$6*$B$10),1/((ABS(E$3-person!E4))/E$6),0),0),0)</f>
        <v>0</v>
      </c>
      <c r="F33" s="3">
        <f>IF(F$2&gt;$B$8,IF(person!F4&gt;(F$3-F$6*$B$10),IF((person!F4&lt;F$3+F$6*$B$10),1/((ABS(F$3-person!F4))/F$6),0),0),0)</f>
        <v>0</v>
      </c>
      <c r="G33" s="3">
        <f>IF(G$2&gt;$B$8,IF(person!G4&gt;(G$3-G$6*$B$10),IF((person!G4&lt;G$3+G$6*$B$10),1/((ABS(G$3-person!G4))/G$6),0),0),0)</f>
        <v>0</v>
      </c>
      <c r="H33" s="3">
        <f>IF(H$2&gt;$B$8,IF(person!H4&gt;(H$3-H$6*$B$10),IF((person!H4&lt;H$3+H$6*$B$10),1/((ABS(H$3-person!H4))/H$6),0),0),0)</f>
        <v>0</v>
      </c>
      <c r="I33" s="3">
        <f>IF(I$2&gt;$B$8,IF(person!I4&gt;(I$3-I$6*$B$10),IF((person!I4&lt;I$3+I$6*$B$10),1/((ABS(I$3-person!I4))/I$6),0),0),0)</f>
        <v>0</v>
      </c>
      <c r="J33" s="3">
        <f>IF(J$2&gt;$B$8,IF(person!J4&gt;(J$3-J$6*$B$10),IF((person!J4&lt;J$3+J$6*$B$10),1/((ABS(J$3-person!J4))/J$6),0),0),0)</f>
        <v>0</v>
      </c>
      <c r="K33" s="3">
        <f>IF(K$2&gt;$B$8,IF(person!K4&gt;(K$3-K$6*$B$10),IF((person!K4&lt;K$3+K$6*$B$10),1/((ABS(K$3-person!K4))/K$6),0),0),0)</f>
        <v>0</v>
      </c>
      <c r="L33" s="3">
        <f>IF(L$2&gt;$B$8,IF(person!L4&gt;(L$3-L$6*$B$10),IF((person!L4&lt;L$3+L$6*$B$10),1/((ABS(L$3-person!L4))/L$6),0),0),0)</f>
        <v>0</v>
      </c>
      <c r="M33" s="3">
        <f>IF(M$2&gt;$B$8,IF(person!M4&gt;(M$3-M$6*$B$10),IF((person!M4&lt;M$3+M$6*$B$10),1/((ABS(M$3-person!M4))/M$6),0),0),0)</f>
        <v>0</v>
      </c>
      <c r="N33" s="3">
        <f>IF(N$2&gt;$B$8,IF(person!N4&gt;(N$3-N$6*$B$10),IF((person!N4&lt;N$3+N$6*$B$10),1/((ABS(N$3-person!N4))/N$6),0),0),0)</f>
        <v>0</v>
      </c>
      <c r="O33" s="3">
        <f>IF(O$2&gt;$B$8,IF(person!O4&gt;(O$3-O$6*$B$10),IF((person!O4&lt;O$3+O$6*$B$10),1/((ABS(O$3-person!O4))/O$6),0),0),0)</f>
        <v>0</v>
      </c>
      <c r="P33" s="3">
        <f>IF(P$2&gt;$B$8,IF(person!P4&gt;(P$3-P$6*$B$10),IF((person!P4&lt;P$3+P$6*$B$10),1/((ABS(P$3-person!P4))/P$6),0),0),0)</f>
        <v>0</v>
      </c>
      <c r="Q33" s="3">
        <f>IF(Q$2&gt;$B$8,IF(person!Q4&gt;(Q$3-Q$6*$B$10),IF((person!Q4&lt;Q$3+Q$6*$B$10),1/((ABS(Q$3-person!Q4))/Q$6),0),0),0)</f>
        <v>0</v>
      </c>
      <c r="R33" s="3">
        <f>IF(R$2&gt;$B$8,IF(person!R4&gt;(R$3-R$6*$B$10),IF((person!R4&lt;R$3+R$6*$B$10),1/((ABS(R$3-person!R4))/R$6),0),0),0)</f>
        <v>0</v>
      </c>
      <c r="S33" s="3">
        <f>IF(S$2&gt;$B$8,IF(person!S4&gt;(S$3-S$6*$B$10),IF((person!S4&lt;S$3+S$6*$B$10),1/((ABS(S$3-person!S4))/S$6),0),0),0)</f>
        <v>0</v>
      </c>
      <c r="T33" s="3">
        <f>IF(T$2&gt;$B$8,IF(person!T4&gt;(T$3-T$6*$B$10),IF((person!T4&lt;T$3+T$6*$B$10),1/((ABS(T$3-person!T4))/T$6),0),0),0)</f>
        <v>0</v>
      </c>
      <c r="U33" s="3">
        <f>IF(U$2&gt;$B$8,IF(person!U4&gt;(U$3-U$6*$B$10),IF((person!U4&lt;U$3+U$6*$B$10),1/((ABS(U$3-person!U4))/U$6),0),0),0)</f>
        <v>6.0598863208992837</v>
      </c>
      <c r="V33" s="3">
        <f>IF(V$2&gt;$B$8,IF(person!V4&gt;(V$3-V$6*$B$10),IF((person!V4&lt;V$3+V$6*$B$10),1/((ABS(V$3-person!V4))/V$6),0),0),0)</f>
        <v>0</v>
      </c>
      <c r="W33" s="3">
        <f>IF(W$2&gt;$B$8,IF(person!W4&gt;(W$3-W$6*$B$10),IF((person!W4&lt;W$3+W$6*$B$10),1/((ABS(W$3-person!W4))/W$6),0),0),0)</f>
        <v>0</v>
      </c>
      <c r="X33" s="3">
        <f>IF(X$2&gt;$B$8,IF(person!X4&gt;(X$3-X$6*$B$10),IF((person!X4&lt;X$3+X$6*$B$10),1/((ABS(X$3-person!X4))/X$6),0),0),0)</f>
        <v>0</v>
      </c>
      <c r="Y33" s="3">
        <f>IF(Y$2&gt;$B$8,IF(person!Y4&gt;(Y$3-Y$6*$B$10),IF((person!Y4&lt;Y$3+Y$6*$B$10),1/((ABS(Y$3-person!Y4))/Y$6),0),0),0)</f>
        <v>2.9664793948382648</v>
      </c>
      <c r="Z33" s="3">
        <f>IF(Z$2&gt;$B$8,IF(person!Z4&gt;(Z$3-Z$6*$B$10),IF((person!Z4&lt;Z$3+Z$6*$B$10),1/((ABS(Z$3-person!Z4))/Z$6),0),0),0)</f>
        <v>0</v>
      </c>
      <c r="AA33" s="3" t="e">
        <f>IF(AA$2&gt;$B$8,IF(person!AA4&gt;(AA$3-AA$6*$B$10),IF((person!AA4&lt;AA$3+AA$6*$B$10),1/((ABS(AA$3-person!AA4))/AA$6),0),0),0)</f>
        <v>#DIV/0!</v>
      </c>
      <c r="AB33" s="3">
        <f>IF(AB$2&gt;$B$8,IF(person!AB4&gt;(AB$3-AB$6*$B$10),IF((person!AB4&lt;AB$3+AB$6*$B$10),1/((ABS(AB$3-person!AB4))/AB$6),0),0),0)</f>
        <v>0</v>
      </c>
      <c r="AC33" s="3">
        <f>IF(AC$2&gt;$B$8,IF(person!AC4&gt;(AC$3-AC$6*$B$10),IF((person!AC4&lt;AC$3+AC$6*$B$10),1/((ABS(AC$3-person!AC4))/AC$6),0),0),0)</f>
        <v>4.0792156108742272</v>
      </c>
      <c r="AD33" s="3">
        <f>IF(AD$2&gt;$B$8,IF(person!AD4&gt;(AD$3-AD$6*$B$10),IF((person!AD4&lt;AD$3+AD$6*$B$10),1/((ABS(AD$3-person!AD4))/AD$6),0),0),0)</f>
        <v>0</v>
      </c>
      <c r="AE33" s="3">
        <f>IF(AE$2&gt;$B$8,IF(person!AE4&gt;(AE$3-AE$6*$B$10),IF((person!AE4&lt;AE$3+AE$6*$B$10),1/((ABS(AE$3-person!AE4))/AE$6),0),0),0)</f>
        <v>0</v>
      </c>
      <c r="AF33" s="3">
        <f>IF(AF$2&gt;$B$8,IF(person!AF4&gt;(AF$3-AF$6*$B$10),IF((person!AF4&lt;AF$3+AF$6*$B$10),1/((ABS(AF$3-person!AF4))/AF$6),0),0),0)</f>
        <v>0</v>
      </c>
      <c r="AG33" s="3">
        <f>IF(AG$2&gt;$B$8,IF(person!AG4&gt;(AG$3-AG$6*$B$10),IF((person!AG4&lt;AG$3+AG$6*$B$10),1/((ABS(AG$3-person!AG4))/AG$6),0),0),0)</f>
        <v>0</v>
      </c>
      <c r="AH33" s="3">
        <f>IF(AH$2&gt;$B$8,IF(person!AH4&gt;(AH$3-AH$6*$B$10),IF((person!AH4&lt;AH$3+AH$6*$B$10),1/((ABS(AH$3-person!AH4))/AH$6),0),0),0)</f>
        <v>22.891046284519135</v>
      </c>
      <c r="AI33" s="3">
        <f>IF(AI$2&gt;$B$8,IF(person!AI4&gt;(AI$3-AI$6*$B$10),IF((person!AI4&lt;AI$3+AI$6*$B$10),1/((ABS(AI$3-person!AI4))/AI$6),0),0),0)</f>
        <v>8.938058451861286</v>
      </c>
      <c r="AJ33" s="3">
        <f>IF(AJ$2&gt;$B$8,IF(person!AJ4&gt;(AJ$3-AJ$6*$B$10),IF((person!AJ4&lt;AJ$3+AJ$6*$B$10),1/((ABS(AJ$3-person!AJ4))/AJ$6),0),0),0)</f>
        <v>0</v>
      </c>
      <c r="AK33" s="3" t="e">
        <f>IF(AK$2&gt;$B$8,IF(person!AK4&gt;(AK$3-AK$6*$B$10),IF((person!AK4&lt;AK$3+AK$6*$B$10),1/((ABS(AK$3-person!AK4))/AK$6),0),0),0)</f>
        <v>#DIV/0!</v>
      </c>
      <c r="AL33" s="3">
        <f>IF(AL$2&gt;$B$8,IF(person!AL4&gt;(AL$3-AL$6*$B$10),IF((person!AL4&lt;AL$3+AL$6*$B$10),1/((ABS(AL$3-person!AL4))/AL$6),0),0),0)</f>
        <v>0</v>
      </c>
      <c r="AM33" s="3">
        <f>IF(AM$2&gt;$B$8,IF(person!AM4&gt;(AM$3-AM$6*$B$10),IF((person!AM4&lt;AM$3+AM$6*$B$10),1/((ABS(AM$3-person!AM4))/AM$6),0),0),0)</f>
        <v>0</v>
      </c>
      <c r="AN33" s="3">
        <f>IF(AN$2&gt;$B$8,IF(person!AN4&gt;(AN$3-AN$6*$B$10),IF((person!AN4&lt;AN$3+AN$6*$B$10),1/((ABS(AN$3-person!AN4))/AN$6),0),0),0)</f>
        <v>0</v>
      </c>
      <c r="AO33" s="3">
        <f>IF(AO$2&gt;$B$8,IF(person!AO4&gt;(AO$3-AO$6*$B$10),IF((person!AO4&lt;AO$3+AO$6*$B$10),1/((ABS(AO$3-person!AO4))/AO$6),0),0),0)</f>
        <v>0</v>
      </c>
      <c r="AP33" s="3">
        <f>IF(AP$2&gt;$B$8,IF(person!AP4&gt;(AP$3-AP$6*$B$10),IF((person!AP4&lt;AP$3+AP$6*$B$10),1/((ABS(AP$3-person!AP4))/AP$6),0),0),0)</f>
        <v>0</v>
      </c>
      <c r="AQ33" s="3">
        <f>IF(AQ$2&gt;$B$8,IF(person!AQ4&gt;(AQ$3-AQ$6*$B$10),IF((person!AQ4&lt;AQ$3+AQ$6*$B$10),1/((ABS(AQ$3-person!AQ4))/AQ$6),0),0),0)</f>
        <v>0</v>
      </c>
      <c r="AR33" s="3">
        <f>IF(AR$2&gt;$B$8,IF(person!AR4&gt;(AR$3-AR$6*$B$10),IF((person!AR4&lt;AR$3+AR$6*$B$10),1/((ABS(AR$3-person!AR4))/AR$6),0),0),0)</f>
        <v>2.1209125149788171</v>
      </c>
      <c r="AS33" s="3">
        <f>IF(AS$2&gt;$B$8,IF(person!AS4&gt;(AS$3-AS$6*$B$10),IF((person!AS4&lt;AS$3+AS$6*$B$10),1/((ABS(AS$3-person!AS4))/AS$6),0),0),0)</f>
        <v>0</v>
      </c>
      <c r="AT33" s="3">
        <f>IF(AT$2&gt;$B$8,IF(person!AT4&gt;(AT$3-AT$6*$B$10),IF((person!AT4&lt;AT$3+AT$6*$B$10),1/((ABS(AT$3-person!AT4))/AT$6),0),0),0)</f>
        <v>0</v>
      </c>
      <c r="AU33" s="3">
        <f>IF(AU$2&gt;$B$8,IF(person!AU4&gt;(AU$3-AU$6*$B$10),IF((person!AU4&lt;AU$3+AU$6*$B$10),1/((ABS(AU$3-person!AU4))/AU$6),0),0),0)</f>
        <v>0</v>
      </c>
      <c r="AV33" s="3">
        <f>IF(AV$2&gt;$B$8,IF(person!AV4&gt;(AV$3-AV$6*$B$10),IF((person!AV4&lt;AV$3+AV$6*$B$10),1/((ABS(AV$3-person!AV4))/AV$6),0),0),0)</f>
        <v>0</v>
      </c>
      <c r="AW33" s="3">
        <f>IF(AW$2&gt;$B$8,IF(person!AW4&gt;(AW$3-AW$6*$B$10),IF((person!AW4&lt;AW$3+AW$6*$B$10),1/((ABS(AW$3-person!AW4))/AW$6),0),0),0)</f>
        <v>2.2090722034374517</v>
      </c>
      <c r="AX33" s="3">
        <f>IF(AX$2&gt;$B$8,IF(person!AX4&gt;(AX$3-AX$6*$B$10),IF((person!AX4&lt;AX$3+AX$6*$B$10),1/((ABS(AX$3-person!AX4))/AX$6),0),0),0)</f>
        <v>0</v>
      </c>
      <c r="AY33" s="3">
        <f>IF(AY$2&gt;$B$8,IF(person!AY4&gt;(AY$3-AY$6*$B$10),IF((person!AY4&lt;AY$3+AY$6*$B$10),1/((ABS(AY$3-person!AY4))/AY$6),0),0),0)</f>
        <v>2.6331223544175328</v>
      </c>
      <c r="AZ33" s="3">
        <f>IF(AZ$2&gt;$B$8,IF(person!AZ4&gt;(AZ$3-AZ$6*$B$10),IF((person!AZ4&lt;AZ$3+AZ$6*$B$10),1/((ABS(AZ$3-person!AZ4))/AZ$6),0),0),0)</f>
        <v>0</v>
      </c>
      <c r="BA33" s="3">
        <f>IF(BA$2&gt;$B$8,IF(person!BA4&gt;(BA$3-BA$6*$B$10),IF((person!BA4&lt;BA$3+BA$6*$B$10),1/((ABS(BA$3-person!BA4))/BA$6),0),0),0)</f>
        <v>2.0151778651659629</v>
      </c>
      <c r="BB33" s="3">
        <f>IF(BB$2&gt;$B$8,IF(person!BB4&gt;(BB$3-BB$6*$B$10),IF((person!BB4&lt;BB$3+BB$6*$B$10),1/((ABS(BB$3-person!BB4))/BB$6),0),0),0)</f>
        <v>0</v>
      </c>
      <c r="BC33" s="3">
        <f>IF(BC$2&gt;$B$8,IF(person!BC4&gt;(BC$3-BC$6*$B$10),IF((person!BC4&lt;BC$3+BC$6*$B$10),1/((ABS(BC$3-person!BC4))/BC$6),0),0),0)</f>
        <v>0</v>
      </c>
      <c r="BD33" s="3">
        <f>IF(BD$2&gt;$B$8,IF(person!BD4&gt;(BD$3-BD$6*$B$10),IF((person!BD4&lt;BD$3+BD$6*$B$10),1/((ABS(BD$3-person!BD4))/BD$6),0),0),0)</f>
        <v>0</v>
      </c>
      <c r="BE33" s="3">
        <f>IF(BE$2&gt;$B$8,IF(person!BE4&gt;(BE$3-BE$6*$B$10),IF((person!BE4&lt;BE$3+BE$6*$B$10),1/((ABS(BE$3-person!BE4))/BE$6),0),0),0)</f>
        <v>0</v>
      </c>
      <c r="BF33" s="3">
        <f>IF(BF$2&gt;$B$8,IF(person!BF4&gt;(BF$3-BF$6*$B$10),IF((person!BF4&lt;BF$3+BF$6*$B$10),1/((ABS(BF$3-person!BF4))/BF$6),0),0),0)</f>
        <v>0</v>
      </c>
      <c r="BG33" s="3">
        <f>IF(BG$2&gt;$B$8,IF(person!BG4&gt;(BG$3-BG$6*$B$10),IF((person!BG4&lt;BG$3+BG$6*$B$10),1/((ABS(BG$3-person!BG4))/BG$6),0),0),0)</f>
        <v>0</v>
      </c>
      <c r="BH33" s="3">
        <f>IF(BH$2&gt;$B$8,IF(person!BH4&gt;(BH$3-BH$6*$B$10),IF((person!BH4&lt;BH$3+BH$6*$B$10),1/((ABS(BH$3-person!BH4))/BH$6),0),0),0)</f>
        <v>0</v>
      </c>
      <c r="BI33" s="3">
        <f>IF(BI$2&gt;$B$8,IF(person!BI4&gt;(BI$3-BI$6*$B$10),IF((person!BI4&lt;BI$3+BI$6*$B$10),1/((ABS(BI$3-person!BI4))/BI$6),0),0),0)</f>
        <v>0</v>
      </c>
      <c r="BJ33" s="3">
        <f>IF(BJ$2&gt;$B$8,IF(person!BJ4&gt;(BJ$3-BJ$6*$B$10),IF((person!BJ4&lt;BJ$3+BJ$6*$B$10),1/((ABS(BJ$3-person!BJ4))/BJ$6),0),0),0)</f>
        <v>0</v>
      </c>
      <c r="BK33" s="3">
        <f>IF(BK$2&gt;$B$8,IF(person!BK4&gt;(BK$3-BK$6*$B$10),IF((person!BK4&lt;BK$3+BK$6*$B$10),1/((ABS(BK$3-person!BK4))/BK$6),0),0),0)</f>
        <v>3.7389838191679825</v>
      </c>
      <c r="BL33" s="3">
        <f>IF(BL$2&gt;$B$8,IF(person!BL4&gt;(BL$3-BL$6*$B$10),IF((person!BL4&lt;BL$3+BL$6*$B$10),1/((ABS(BL$3-person!BL4))/BL$6),0),0),0)</f>
        <v>2.4729946379518992</v>
      </c>
      <c r="BM33" s="3">
        <f>IF(BM$2&gt;$B$8,IF(person!BM4&gt;(BM$3-BM$6*$B$10),IF((person!BM4&lt;BM$3+BM$6*$B$10),1/((ABS(BM$3-person!BM4))/BM$6),0),0),0)</f>
        <v>2.074774084087228</v>
      </c>
      <c r="BN33" s="3">
        <f>IF(BN$2&gt;$B$8,IF(person!BN4&gt;(BN$3-BN$6*$B$10),IF((person!BN4&lt;BN$3+BN$6*$B$10),1/((ABS(BN$3-person!BN4))/BN$6),0),0),0)</f>
        <v>0</v>
      </c>
      <c r="BO33" s="3">
        <f>IF(BO$2&gt;$B$8,IF(person!BO4&gt;(BO$3-BO$6*$B$10),IF((person!BO4&lt;BO$3+BO$6*$B$10),1/((ABS(BO$3-person!BO4))/BO$6),0),0),0)</f>
        <v>0</v>
      </c>
      <c r="BP33" s="3">
        <f>IF(BP$2&gt;$B$8,IF(person!BP4&gt;(BP$3-BP$6*$B$10),IF((person!BP4&lt;BP$3+BP$6*$B$10),1/((ABS(BP$3-person!BP4))/BP$6),0),0),0)</f>
        <v>0</v>
      </c>
      <c r="BQ33" s="3">
        <f>IF(BQ$2&gt;$B$8,IF(person!BQ4&gt;(BQ$3-BQ$6*$B$10),IF((person!BQ4&lt;BQ$3+BQ$6*$B$10),1/((ABS(BQ$3-person!BQ4))/BQ$6),0),0),0)</f>
        <v>0</v>
      </c>
      <c r="BR33" s="3">
        <f>IF(BR$2&gt;$B$8,IF(person!BR4&gt;(BR$3-BR$6*$B$10),IF((person!BR4&lt;BR$3+BR$6*$B$10),1/((ABS(BR$3-person!BR4))/BR$6),0),0),0)</f>
        <v>2.6419689627245808</v>
      </c>
      <c r="BS33" s="3">
        <f>IF(BS$2&gt;$B$8,IF(person!BS4&gt;(BS$3-BS$6*$B$10),IF((person!BS4&lt;BS$3+BS$6*$B$10),1/((ABS(BS$3-person!BS4))/BS$6),0),0),0)</f>
        <v>0</v>
      </c>
      <c r="BT33" s="3">
        <f>IF(BT$2&gt;$B$8,IF(person!BT4&gt;(BT$3-BT$6*$B$10),IF((person!BT4&lt;BT$3+BT$6*$B$10),1/((ABS(BT$3-person!BT4))/BT$6),0),0),0)</f>
        <v>0</v>
      </c>
      <c r="BU33" s="3">
        <f>IF(BU$2&gt;$B$8,IF(person!BU4&gt;(BU$3-BU$6*$B$10),IF((person!BU4&lt;BU$3+BU$6*$B$10),1/((ABS(BU$3-person!BU4))/BU$6),0),0),0)</f>
        <v>0</v>
      </c>
      <c r="BV33" s="3">
        <f>IF(BV$2&gt;$B$8,IF(person!BV4&gt;(BV$3-BV$6*$B$10),IF((person!BV4&lt;BV$3+BV$6*$B$10),1/((ABS(BV$3-person!BV4))/BV$6),0),0),0)</f>
        <v>0</v>
      </c>
      <c r="BW33" s="3">
        <f>IF(BW$2&gt;$B$8,IF(person!BW4&gt;(BW$3-BW$6*$B$10),IF((person!BW4&lt;BW$3+BW$6*$B$10),1/((ABS(BW$3-person!BW4))/BW$6),0),0),0)</f>
        <v>2.870540018881464</v>
      </c>
      <c r="BX33" s="3" t="e">
        <f>IF(BX$2&gt;$B$8,IF(person!BX4&gt;(BX$3-BX$6*$B$10),IF((person!BX4&lt;BX$3+BX$6*$B$10),1/((ABS(BX$3-person!BX4))/BX$6),0),0),0)</f>
        <v>#DIV/0!</v>
      </c>
      <c r="BY33" s="3">
        <f>IF(BY$2&gt;$B$8,IF(person!BY4&gt;(BY$3-BY$6*$B$10),IF((person!BY4&lt;BY$3+BY$6*$B$10),1/((ABS(BY$3-person!BY4))/BY$6),0),0),0)</f>
        <v>0</v>
      </c>
      <c r="BZ33" s="3">
        <f>IF(BZ$2&gt;$B$8,IF(person!BZ4&gt;(BZ$3-BZ$6*$B$10),IF((person!BZ4&lt;BZ$3+BZ$6*$B$10),1/((ABS(BZ$3-person!BZ4))/BZ$6),0),0),0)</f>
        <v>10.198039027185574</v>
      </c>
      <c r="CA33" s="3">
        <f>IF(CA$2&gt;$B$8,IF(person!CA4&gt;(CA$3-CA$6*$B$10),IF((person!CA4&lt;CA$3+CA$6*$B$10),1/((ABS(CA$3-person!CA4))/CA$6),0),0),0)</f>
        <v>0</v>
      </c>
      <c r="CB33" s="3">
        <f>IF(CB$2&gt;$B$8,IF(person!CB4&gt;(CB$3-CB$6*$B$10),IF((person!CB4&lt;CB$3+CB$6*$B$10),1/((ABS(CB$3-person!CB4))/CB$6),0),0),0)</f>
        <v>5.8309518948452981</v>
      </c>
      <c r="CC33" s="3">
        <f>IF(CC$2&gt;$B$8,IF(person!CC4&gt;(CC$3-CC$6*$B$10),IF((person!CC4&lt;CC$3+CC$6*$B$10),1/((ABS(CC$3-person!CC4))/CC$6),0),0),0)</f>
        <v>0</v>
      </c>
      <c r="CD33" s="3">
        <f>IF(CD$2&gt;$B$8,IF(person!CD4&gt;(CD$3-CD$6*$B$10),IF((person!CD4&lt;CD$3+CD$6*$B$10),1/((ABS(CD$3-person!CD4))/CD$6),0),0),0)</f>
        <v>12.083045973594578</v>
      </c>
      <c r="CE33" s="3">
        <f>IF(CE$2&gt;$B$8,IF(person!CE4&gt;(CE$3-CE$6*$B$10),IF((person!CE4&lt;CE$3+CE$6*$B$10),1/((ABS(CE$3-person!CE4))/CE$6),0),0),0)</f>
        <v>2.2647050335284038</v>
      </c>
      <c r="CF33" s="3">
        <f>IF(CF$2&gt;$B$8,IF(person!CF4&gt;(CF$3-CF$6*$B$10),IF((person!CF4&lt;CF$3+CF$6*$B$10),1/((ABS(CF$3-person!CF4))/CF$6),0),0),0)</f>
        <v>14.212670403551899</v>
      </c>
      <c r="CG33" s="3">
        <f>IF(CG$2&gt;$B$8,IF(person!CG4&gt;(CG$3-CG$6*$B$10),IF((person!CG4&lt;CG$3+CG$6*$B$10),1/((ABS(CG$3-person!CG4))/CG$6),0),0),0)</f>
        <v>0</v>
      </c>
      <c r="CH33" s="3">
        <f>IF(CH$2&gt;$B$8,IF(person!CH4&gt;(CH$3-CH$6*$B$10),IF((person!CH4&lt;CH$3+CH$6*$B$10),1/((ABS(CH$3-person!CH4))/CH$6),0),0),0)</f>
        <v>3.6055512754639882</v>
      </c>
      <c r="CI33" s="3">
        <f>IF(CI$2&gt;$B$8,IF(person!CI4&gt;(CI$3-CI$6*$B$10),IF((person!CI4&lt;CI$3+CI$6*$B$10),1/((ABS(CI$3-person!CI4))/CI$6),0),0),0)</f>
        <v>0</v>
      </c>
      <c r="CJ33" s="3">
        <f>IF(CJ$2&gt;$B$8,IF(person!CJ4&gt;(CJ$3-CJ$6*$B$10),IF((person!CJ4&lt;CJ$3+CJ$6*$B$10),1/((ABS(CJ$3-person!CJ4))/CJ$6),0),0),0)</f>
        <v>0</v>
      </c>
    </row>
    <row r="34" spans="1:88" s="1" customFormat="1" ht="17" x14ac:dyDescent="0.25">
      <c r="A34" s="4" t="str">
        <f>person!A5</f>
        <v>Wednesday</v>
      </c>
      <c r="B34" s="3">
        <f>IF(B$2&gt;$B$8,IF(person!B5&gt;(B$3-B$6*$B$10),IF((person!B5&lt;B$3+B$6*$B$10),1/((ABS(B$3-person!B5))/B$6),0),0),0)</f>
        <v>0</v>
      </c>
      <c r="C34" s="3">
        <f>IF(C$2&gt;$B$8,IF(person!C5&gt;(C$3-C$6*$B$10),IF((person!C5&lt;C$3+C$6*$B$10),1/((ABS(C$3-person!C5))/C$6),0),0),0)</f>
        <v>0</v>
      </c>
      <c r="D34" s="3">
        <f>IF(D$2&gt;$B$8,IF(person!D5&gt;(D$3-D$6*$B$10),IF((person!D5&lt;D$3+D$6*$B$10),1/((ABS(D$3-person!D5))/D$6),0),0),0)</f>
        <v>0</v>
      </c>
      <c r="E34" s="3">
        <f>IF(E$2&gt;$B$8,IF(person!E5&gt;(E$3-E$6*$B$10),IF((person!E5&lt;E$3+E$6*$B$10),1/((ABS(E$3-person!E5))/E$6),0),0),0)</f>
        <v>0</v>
      </c>
      <c r="F34" s="3">
        <f>IF(F$2&gt;$B$8,IF(person!F5&gt;(F$3-F$6*$B$10),IF((person!F5&lt;F$3+F$6*$B$10),1/((ABS(F$3-person!F5))/F$6),0),0),0)</f>
        <v>0</v>
      </c>
      <c r="G34" s="3">
        <f>IF(G$2&gt;$B$8,IF(person!G5&gt;(G$3-G$6*$B$10),IF((person!G5&lt;G$3+G$6*$B$10),1/((ABS(G$3-person!G5))/G$6),0),0),0)</f>
        <v>0</v>
      </c>
      <c r="H34" s="3">
        <f>IF(H$2&gt;$B$8,IF(person!H5&gt;(H$3-H$6*$B$10),IF((person!H5&lt;H$3+H$6*$B$10),1/((ABS(H$3-person!H5))/H$6),0),0),0)</f>
        <v>0</v>
      </c>
      <c r="I34" s="3">
        <f>IF(I$2&gt;$B$8,IF(person!I5&gt;(I$3-I$6*$B$10),IF((person!I5&lt;I$3+I$6*$B$10),1/((ABS(I$3-person!I5))/I$6),0),0),0)</f>
        <v>0</v>
      </c>
      <c r="J34" s="3">
        <f>IF(J$2&gt;$B$8,IF(person!J5&gt;(J$3-J$6*$B$10),IF((person!J5&lt;J$3+J$6*$B$10),1/((ABS(J$3-person!J5))/J$6),0),0),0)</f>
        <v>0</v>
      </c>
      <c r="K34" s="3">
        <f>IF(K$2&gt;$B$8,IF(person!K5&gt;(K$3-K$6*$B$10),IF((person!K5&lt;K$3+K$6*$B$10),1/((ABS(K$3-person!K5))/K$6),0),0),0)</f>
        <v>0</v>
      </c>
      <c r="L34" s="3">
        <f>IF(L$2&gt;$B$8,IF(person!L5&gt;(L$3-L$6*$B$10),IF((person!L5&lt;L$3+L$6*$B$10),1/((ABS(L$3-person!L5))/L$6),0),0),0)</f>
        <v>0</v>
      </c>
      <c r="M34" s="3">
        <f>IF(M$2&gt;$B$8,IF(person!M5&gt;(M$3-M$6*$B$10),IF((person!M5&lt;M$3+M$6*$B$10),1/((ABS(M$3-person!M5))/M$6),0),0),0)</f>
        <v>0</v>
      </c>
      <c r="N34" s="3">
        <f>IF(N$2&gt;$B$8,IF(person!N5&gt;(N$3-N$6*$B$10),IF((person!N5&lt;N$3+N$6*$B$10),1/((ABS(N$3-person!N5))/N$6),0),0),0)</f>
        <v>0</v>
      </c>
      <c r="O34" s="3">
        <f>IF(O$2&gt;$B$8,IF(person!O5&gt;(O$3-O$6*$B$10),IF((person!O5&lt;O$3+O$6*$B$10),1/((ABS(O$3-person!O5))/O$6),0),0),0)</f>
        <v>0</v>
      </c>
      <c r="P34" s="3">
        <f>IF(P$2&gt;$B$8,IF(person!P5&gt;(P$3-P$6*$B$10),IF((person!P5&lt;P$3+P$6*$B$10),1/((ABS(P$3-person!P5))/P$6),0),0),0)</f>
        <v>0</v>
      </c>
      <c r="Q34" s="3">
        <f>IF(Q$2&gt;$B$8,IF(person!Q5&gt;(Q$3-Q$6*$B$10),IF((person!Q5&lt;Q$3+Q$6*$B$10),1/((ABS(Q$3-person!Q5))/Q$6),0),0),0)</f>
        <v>0</v>
      </c>
      <c r="R34" s="3">
        <f>IF(R$2&gt;$B$8,IF(person!R5&gt;(R$3-R$6*$B$10),IF((person!R5&lt;R$3+R$6*$B$10),1/((ABS(R$3-person!R5))/R$6),0),0),0)</f>
        <v>0</v>
      </c>
      <c r="S34" s="3">
        <f>IF(S$2&gt;$B$8,IF(person!S5&gt;(S$3-S$6*$B$10),IF((person!S5&lt;S$3+S$6*$B$10),1/((ABS(S$3-person!S5))/S$6),0),0),0)</f>
        <v>4.4721359549995778</v>
      </c>
      <c r="T34" s="3">
        <f>IF(T$2&gt;$B$8,IF(person!T5&gt;(T$3-T$6*$B$10),IF((person!T5&lt;T$3+T$6*$B$10),1/((ABS(T$3-person!T5))/T$6),0),0),0)</f>
        <v>0</v>
      </c>
      <c r="U34" s="3">
        <f>IF(U$2&gt;$B$8,IF(person!U5&gt;(U$3-U$6*$B$10),IF((person!U5&lt;U$3+U$6*$B$10),1/((ABS(U$3-person!U5))/U$6),0),0),0)</f>
        <v>0</v>
      </c>
      <c r="V34" s="3">
        <f>IF(V$2&gt;$B$8,IF(person!V5&gt;(V$3-V$6*$B$10),IF((person!V5&lt;V$3+V$6*$B$10),1/((ABS(V$3-person!V5))/V$6),0),0),0)</f>
        <v>2.1139418156609695</v>
      </c>
      <c r="W34" s="3">
        <f>IF(W$2&gt;$B$8,IF(person!W5&gt;(W$3-W$6*$B$10),IF((person!W5&lt;W$3+W$6*$B$10),1/((ABS(W$3-person!W5))/W$6),0),0),0)</f>
        <v>0</v>
      </c>
      <c r="X34" s="3">
        <f>IF(X$2&gt;$B$8,IF(person!X5&gt;(X$3-X$6*$B$10),IF((person!X5&lt;X$3+X$6*$B$10),1/((ABS(X$3-person!X5))/X$6),0),0),0)</f>
        <v>0</v>
      </c>
      <c r="Y34" s="3">
        <f>IF(Y$2&gt;$B$8,IF(person!Y5&gt;(Y$3-Y$6*$B$10),IF((person!Y5&lt;Y$3+Y$6*$B$10),1/((ABS(Y$3-person!Y5))/Y$6),0),0),0)</f>
        <v>7.4161984870956674</v>
      </c>
      <c r="Z34" s="3">
        <f>IF(Z$2&gt;$B$8,IF(person!Z5&gt;(Z$3-Z$6*$B$10),IF((person!Z5&lt;Z$3+Z$6*$B$10),1/((ABS(Z$3-person!Z5))/Z$6),0),0),0)</f>
        <v>7.176350047203659</v>
      </c>
      <c r="AA34" s="3">
        <f>IF(AA$2&gt;$B$8,IF(person!AA5&gt;(AA$3-AA$6*$B$10),IF((person!AA5&lt;AA$3+AA$6*$B$10),1/((ABS(AA$3-person!AA5))/AA$6),0),0),0)</f>
        <v>0</v>
      </c>
      <c r="AB34" s="3">
        <f>IF(AB$2&gt;$B$8,IF(person!AB5&gt;(AB$3-AB$6*$B$10),IF((person!AB5&lt;AB$3+AB$6*$B$10),1/((ABS(AB$3-person!AB5))/AB$6),0),0),0)</f>
        <v>0</v>
      </c>
      <c r="AC34" s="3">
        <f>IF(AC$2&gt;$B$8,IF(person!AC5&gt;(AC$3-AC$6*$B$10),IF((person!AC5&lt;AC$3+AC$6*$B$10),1/((ABS(AC$3-person!AC5))/AC$6),0),0),0)</f>
        <v>0</v>
      </c>
      <c r="AD34" s="3">
        <f>IF(AD$2&gt;$B$8,IF(person!AD5&gt;(AD$3-AD$6*$B$10),IF((person!AD5&lt;AD$3+AD$6*$B$10),1/((ABS(AD$3-person!AD5))/AD$6),0),0),0)</f>
        <v>0</v>
      </c>
      <c r="AE34" s="3">
        <f>IF(AE$2&gt;$B$8,IF(person!AE5&gt;(AE$3-AE$6*$B$10),IF((person!AE5&lt;AE$3+AE$6*$B$10),1/((ABS(AE$3-person!AE5))/AE$6),0),0),0)</f>
        <v>0</v>
      </c>
      <c r="AF34" s="3">
        <f>IF(AF$2&gt;$B$8,IF(person!AF5&gt;(AF$3-AF$6*$B$10),IF((person!AF5&lt;AF$3+AF$6*$B$10),1/((ABS(AF$3-person!AF5))/AF$6),0),0),0)</f>
        <v>0</v>
      </c>
      <c r="AG34" s="3">
        <f>IF(AG$2&gt;$B$8,IF(person!AG5&gt;(AG$3-AG$6*$B$10),IF((person!AG5&lt;AG$3+AG$6*$B$10),1/((ABS(AG$3-person!AG5))/AG$6),0),0),0)</f>
        <v>27.09243436828806</v>
      </c>
      <c r="AH34" s="3">
        <f>IF(AH$2&gt;$B$8,IF(person!AH5&gt;(AH$3-AH$6*$B$10),IF((person!AH5&lt;AH$3+AH$6*$B$10),1/((ABS(AH$3-person!AH5))/AH$6),0),0),0)</f>
        <v>3.8151743807532008</v>
      </c>
      <c r="AI34" s="3">
        <f>IF(AI$2&gt;$B$8,IF(person!AI5&gt;(AI$3-AI$6*$B$10),IF((person!AI5&lt;AI$3+AI$6*$B$10),1/((ABS(AI$3-person!AI5))/AI$6),0),0),0)</f>
        <v>0</v>
      </c>
      <c r="AJ34" s="3">
        <f>IF(AJ$2&gt;$B$8,IF(person!AJ5&gt;(AJ$3-AJ$6*$B$10),IF((person!AJ5&lt;AJ$3+AJ$6*$B$10),1/((ABS(AJ$3-person!AJ5))/AJ$6),0),0),0)</f>
        <v>0</v>
      </c>
      <c r="AK34" s="3">
        <f>IF(AK$2&gt;$B$8,IF(person!AK5&gt;(AK$3-AK$6*$B$10),IF((person!AK5&lt;AK$3+AK$6*$B$10),1/((ABS(AK$3-person!AK5))/AK$6),0),0),0)</f>
        <v>0</v>
      </c>
      <c r="AL34" s="3">
        <f>IF(AL$2&gt;$B$8,IF(person!AL5&gt;(AL$3-AL$6*$B$10),IF((person!AL5&lt;AL$3+AL$6*$B$10),1/((ABS(AL$3-person!AL5))/AL$6),0),0),0)</f>
        <v>0</v>
      </c>
      <c r="AM34" s="3">
        <f>IF(AM$2&gt;$B$8,IF(person!AM5&gt;(AM$3-AM$6*$B$10),IF((person!AM5&lt;AM$3+AM$6*$B$10),1/((ABS(AM$3-person!AM5))/AM$6),0),0),0)</f>
        <v>3.082207001484488</v>
      </c>
      <c r="AN34" s="3">
        <f>IF(AN$2&gt;$B$8,IF(person!AN5&gt;(AN$3-AN$6*$B$10),IF((person!AN5&lt;AN$3+AN$6*$B$10),1/((ABS(AN$3-person!AN5))/AN$6),0),0),0)</f>
        <v>0</v>
      </c>
      <c r="AO34" s="3">
        <f>IF(AO$2&gt;$B$8,IF(person!AO5&gt;(AO$3-AO$6*$B$10),IF((person!AO5&lt;AO$3+AO$6*$B$10),1/((ABS(AO$3-person!AO5))/AO$6),0),0),0)</f>
        <v>2.5854292572887085</v>
      </c>
      <c r="AP34" s="3">
        <f>IF(AP$2&gt;$B$8,IF(person!AP5&gt;(AP$3-AP$6*$B$10),IF((person!AP5&lt;AP$3+AP$6*$B$10),1/((ABS(AP$3-person!AP5))/AP$6),0),0),0)</f>
        <v>0</v>
      </c>
      <c r="AQ34" s="3">
        <f>IF(AQ$2&gt;$B$8,IF(person!AQ5&gt;(AQ$3-AQ$6*$B$10),IF((person!AQ5&lt;AQ$3+AQ$6*$B$10),1/((ABS(AQ$3-person!AQ5))/AQ$6),0),0),0)</f>
        <v>0</v>
      </c>
      <c r="AR34" s="3">
        <f>IF(AR$2&gt;$B$8,IF(person!AR5&gt;(AR$3-AR$6*$B$10),IF((person!AR5&lt;AR$3+AR$6*$B$10),1/((ABS(AR$3-person!AR5))/AR$6),0),0),0)</f>
        <v>2.0030840419244389</v>
      </c>
      <c r="AS34" s="3">
        <f>IF(AS$2&gt;$B$8,IF(person!AS5&gt;(AS$3-AS$6*$B$10),IF((person!AS5&lt;AS$3+AS$6*$B$10),1/((ABS(AS$3-person!AS5))/AS$6),0),0),0)</f>
        <v>7.2899147555274704</v>
      </c>
      <c r="AT34" s="3">
        <f>IF(AT$2&gt;$B$8,IF(person!AT5&gt;(AT$3-AT$6*$B$10),IF((person!AT5&lt;AT$3+AT$6*$B$10),1/((ABS(AT$3-person!AT5))/AT$6),0),0),0)</f>
        <v>3.8311468192191791</v>
      </c>
      <c r="AU34" s="3">
        <f>IF(AU$2&gt;$B$8,IF(person!AU5&gt;(AU$3-AU$6*$B$10),IF((person!AU5&lt;AU$3+AU$6*$B$10),1/((ABS(AU$3-person!AU5))/AU$6),0),0),0)</f>
        <v>0</v>
      </c>
      <c r="AV34" s="3">
        <f>IF(AV$2&gt;$B$8,IF(person!AV5&gt;(AV$3-AV$6*$B$10),IF((person!AV5&lt;AV$3+AV$6*$B$10),1/((ABS(AV$3-person!AV5))/AV$6),0),0),0)</f>
        <v>0</v>
      </c>
      <c r="AW34" s="3">
        <f>IF(AW$2&gt;$B$8,IF(person!AW5&gt;(AW$3-AW$6*$B$10),IF((person!AW5&lt;AW$3+AW$6*$B$10),1/((ABS(AW$3-person!AW5))/AW$6),0),0),0)</f>
        <v>0</v>
      </c>
      <c r="AX34" s="3">
        <f>IF(AX$2&gt;$B$8,IF(person!AX5&gt;(AX$3-AX$6*$B$10),IF((person!AX5&lt;AX$3+AX$6*$B$10),1/((ABS(AX$3-person!AX5))/AX$6),0),0),0)</f>
        <v>0</v>
      </c>
      <c r="AY34" s="3">
        <f>IF(AY$2&gt;$B$8,IF(person!AY5&gt;(AY$3-AY$6*$B$10),IF((person!AY5&lt;AY$3+AY$6*$B$10),1/((ABS(AY$3-person!AY5))/AY$6),0),0),0)</f>
        <v>0</v>
      </c>
      <c r="AZ34" s="3">
        <f>IF(AZ$2&gt;$B$8,IF(person!AZ5&gt;(AZ$3-AZ$6*$B$10),IF((person!AZ5&lt;AZ$3+AZ$6*$B$10),1/((ABS(AZ$3-person!AZ5))/AZ$6),0),0),0)</f>
        <v>0</v>
      </c>
      <c r="BA34" s="3">
        <f>IF(BA$2&gt;$B$8,IF(person!BA5&gt;(BA$3-BA$6*$B$10),IF((person!BA5&lt;BA$3+BA$6*$B$10),1/((ABS(BA$3-person!BA5))/BA$6),0),0),0)</f>
        <v>2.0151778651659629</v>
      </c>
      <c r="BB34" s="3">
        <f>IF(BB$2&gt;$B$8,IF(person!BB5&gt;(BB$3-BB$6*$B$10),IF((person!BB5&lt;BB$3+BB$6*$B$10),1/((ABS(BB$3-person!BB5))/BB$6),0),0),0)</f>
        <v>0</v>
      </c>
      <c r="BC34" s="3">
        <f>IF(BC$2&gt;$B$8,IF(person!BC5&gt;(BC$3-BC$6*$B$10),IF((person!BC5&lt;BC$3+BC$6*$B$10),1/((ABS(BC$3-person!BC5))/BC$6),0),0),0)</f>
        <v>0</v>
      </c>
      <c r="BD34" s="3">
        <f>IF(BD$2&gt;$B$8,IF(person!BD5&gt;(BD$3-BD$6*$B$10),IF((person!BD5&lt;BD$3+BD$6*$B$10),1/((ABS(BD$3-person!BD5))/BD$6),0),0),0)</f>
        <v>0</v>
      </c>
      <c r="BE34" s="3">
        <f>IF(BE$2&gt;$B$8,IF(person!BE5&gt;(BE$3-BE$6*$B$10),IF((person!BE5&lt;BE$3+BE$6*$B$10),1/((ABS(BE$3-person!BE5))/BE$6),0),0),0)</f>
        <v>0</v>
      </c>
      <c r="BF34" s="3">
        <f>IF(BF$2&gt;$B$8,IF(person!BF5&gt;(BF$3-BF$6*$B$10),IF((person!BF5&lt;BF$3+BF$6*$B$10),1/((ABS(BF$3-person!BF5))/BF$6),0),0),0)</f>
        <v>0</v>
      </c>
      <c r="BG34" s="3">
        <f>IF(BG$2&gt;$B$8,IF(person!BG5&gt;(BG$3-BG$6*$B$10),IF((person!BG5&lt;BG$3+BG$6*$B$10),1/((ABS(BG$3-person!BG5))/BG$6),0),0),0)</f>
        <v>0</v>
      </c>
      <c r="BH34" s="3">
        <f>IF(BH$2&gt;$B$8,IF(person!BH5&gt;(BH$3-BH$6*$B$10),IF((person!BH5&lt;BH$3+BH$6*$B$10),1/((ABS(BH$3-person!BH5))/BH$6),0),0),0)</f>
        <v>0</v>
      </c>
      <c r="BI34" s="3">
        <f>IF(BI$2&gt;$B$8,IF(person!BI5&gt;(BI$3-BI$6*$B$10),IF((person!BI5&lt;BI$3+BI$6*$B$10),1/((ABS(BI$3-person!BI5))/BI$6),0),0),0)</f>
        <v>0</v>
      </c>
      <c r="BJ34" s="3">
        <f>IF(BJ$2&gt;$B$8,IF(person!BJ5&gt;(BJ$3-BJ$6*$B$10),IF((person!BJ5&lt;BJ$3+BJ$6*$B$10),1/((ABS(BJ$3-person!BJ5))/BJ$6),0),0),0)</f>
        <v>0</v>
      </c>
      <c r="BK34" s="3">
        <f>IF(BK$2&gt;$B$8,IF(person!BK5&gt;(BK$3-BK$6*$B$10),IF((person!BK5&lt;BK$3+BK$6*$B$10),1/((ABS(BK$3-person!BK5))/BK$6),0),0),0)</f>
        <v>0</v>
      </c>
      <c r="BL34" s="3">
        <f>IF(BL$2&gt;$B$8,IF(person!BL5&gt;(BL$3-BL$6*$B$10),IF((person!BL5&lt;BL$3+BL$6*$B$10),1/((ABS(BL$3-person!BL5))/BL$6),0),0),0)</f>
        <v>2.4729946379518992</v>
      </c>
      <c r="BM34" s="3">
        <f>IF(BM$2&gt;$B$8,IF(person!BM5&gt;(BM$3-BM$6*$B$10),IF((person!BM5&lt;BM$3+BM$6*$B$10),1/((ABS(BM$3-person!BM5))/BM$6),0),0),0)</f>
        <v>0</v>
      </c>
      <c r="BN34" s="3">
        <f>IF(BN$2&gt;$B$8,IF(person!BN5&gt;(BN$3-BN$6*$B$10),IF((person!BN5&lt;BN$3+BN$6*$B$10),1/((ABS(BN$3-person!BN5))/BN$6),0),0),0)</f>
        <v>0</v>
      </c>
      <c r="BO34" s="3">
        <f>IF(BO$2&gt;$B$8,IF(person!BO5&gt;(BO$3-BO$6*$B$10),IF((person!BO5&lt;BO$3+BO$6*$B$10),1/((ABS(BO$3-person!BO5))/BO$6),0),0),0)</f>
        <v>0</v>
      </c>
      <c r="BP34" s="3">
        <f>IF(BP$2&gt;$B$8,IF(person!BP5&gt;(BP$3-BP$6*$B$10),IF((person!BP5&lt;BP$3+BP$6*$B$10),1/((ABS(BP$3-person!BP5))/BP$6),0),0),0)</f>
        <v>2.3995385946318986</v>
      </c>
      <c r="BQ34" s="3">
        <f>IF(BQ$2&gt;$B$8,IF(person!BQ5&gt;(BQ$3-BQ$6*$B$10),IF((person!BQ5&lt;BQ$3+BQ$6*$B$10),1/((ABS(BQ$3-person!BQ5))/BQ$6),0),0),0)</f>
        <v>2.9899832775452104</v>
      </c>
      <c r="BR34" s="3">
        <f>IF(BR$2&gt;$B$8,IF(person!BR5&gt;(BR$3-BR$6*$B$10),IF((person!BR5&lt;BR$3+BR$6*$B$10),1/((ABS(BR$3-person!BR5))/BR$6),0),0),0)</f>
        <v>0</v>
      </c>
      <c r="BS34" s="3">
        <f>IF(BS$2&gt;$B$8,IF(person!BS5&gt;(BS$3-BS$6*$B$10),IF((person!BS5&lt;BS$3+BS$6*$B$10),1/((ABS(BS$3-person!BS5))/BS$6),0),0),0)</f>
        <v>0</v>
      </c>
      <c r="BT34" s="3">
        <f>IF(BT$2&gt;$B$8,IF(person!BT5&gt;(BT$3-BT$6*$B$10),IF((person!BT5&lt;BT$3+BT$6*$B$10),1/((ABS(BT$3-person!BT5))/BT$6),0),0),0)</f>
        <v>0</v>
      </c>
      <c r="BU34" s="3">
        <f>IF(BU$2&gt;$B$8,IF(person!BU5&gt;(BU$3-BU$6*$B$10),IF((person!BU5&lt;BU$3+BU$6*$B$10),1/((ABS(BU$3-person!BU5))/BU$6),0),0),0)</f>
        <v>0</v>
      </c>
      <c r="BV34" s="3">
        <f>IF(BV$2&gt;$B$8,IF(person!BV5&gt;(BV$3-BV$6*$B$10),IF((person!BV5&lt;BV$3+BV$6*$B$10),1/((ABS(BV$3-person!BV5))/BV$6),0),0),0)</f>
        <v>0</v>
      </c>
      <c r="BW34" s="3">
        <f>IF(BW$2&gt;$B$8,IF(person!BW5&gt;(BW$3-BW$6*$B$10),IF((person!BW5&lt;BW$3+BW$6*$B$10),1/((ABS(BW$3-person!BW5))/BW$6),0),0),0)</f>
        <v>0</v>
      </c>
      <c r="BX34" s="3" t="e">
        <f>IF(BX$2&gt;$B$8,IF(person!BX5&gt;(BX$3-BX$6*$B$10),IF((person!BX5&lt;BX$3+BX$6*$B$10),1/((ABS(BX$3-person!BX5))/BX$6),0),0),0)</f>
        <v>#DIV/0!</v>
      </c>
      <c r="BY34" s="3">
        <f>IF(BY$2&gt;$B$8,IF(person!BY5&gt;(BY$3-BY$6*$B$10),IF((person!BY5&lt;BY$3+BY$6*$B$10),1/((ABS(BY$3-person!BY5))/BY$6),0),0),0)</f>
        <v>22.271057451320097</v>
      </c>
      <c r="BZ34" s="3">
        <f>IF(BZ$2&gt;$B$8,IF(person!BZ5&gt;(BZ$3-BZ$6*$B$10),IF((person!BZ5&lt;BZ$3+BZ$6*$B$10),1/((ABS(BZ$3-person!BZ5))/BZ$6),0),0),0)</f>
        <v>0</v>
      </c>
      <c r="CA34" s="3">
        <f>IF(CA$2&gt;$B$8,IF(person!CA5&gt;(CA$3-CA$6*$B$10),IF((person!CA5&lt;CA$3+CA$6*$B$10),1/((ABS(CA$3-person!CA5))/CA$6),0),0),0)</f>
        <v>0</v>
      </c>
      <c r="CB34" s="3">
        <f>IF(CB$2&gt;$B$8,IF(person!CB5&gt;(CB$3-CB$6*$B$10),IF((person!CB5&lt;CB$3+CB$6*$B$10),1/((ABS(CB$3-person!CB5))/CB$6),0),0),0)</f>
        <v>0</v>
      </c>
      <c r="CC34" s="3">
        <f>IF(CC$2&gt;$B$8,IF(person!CC5&gt;(CC$3-CC$6*$B$10),IF((person!CC5&lt;CC$3+CC$6*$B$10),1/((ABS(CC$3-person!CC5))/CC$6),0),0),0)</f>
        <v>0</v>
      </c>
      <c r="CD34" s="3">
        <f>IF(CD$2&gt;$B$8,IF(person!CD5&gt;(CD$3-CD$6*$B$10),IF((person!CD5&lt;CD$3+CD$6*$B$10),1/((ABS(CD$3-person!CD5))/CD$6),0),0),0)</f>
        <v>0</v>
      </c>
      <c r="CE34" s="3">
        <f>IF(CE$2&gt;$B$8,IF(person!CE5&gt;(CE$3-CE$6*$B$10),IF((person!CE5&lt;CE$3+CE$6*$B$10),1/((ABS(CE$3-person!CE5))/CE$6),0),0),0)</f>
        <v>0</v>
      </c>
      <c r="CF34" s="3">
        <f>IF(CF$2&gt;$B$8,IF(person!CF5&gt;(CF$3-CF$6*$B$10),IF((person!CF5&lt;CF$3+CF$6*$B$10),1/((ABS(CF$3-person!CF5))/CF$6),0),0),0)</f>
        <v>0</v>
      </c>
      <c r="CG34" s="3">
        <f>IF(CG$2&gt;$B$8,IF(person!CG5&gt;(CG$3-CG$6*$B$10),IF((person!CG5&lt;CG$3+CG$6*$B$10),1/((ABS(CG$3-person!CG5))/CG$6),0),0),0)</f>
        <v>0</v>
      </c>
      <c r="CH34" s="3">
        <f>IF(CH$2&gt;$B$8,IF(person!CH5&gt;(CH$3-CH$6*$B$10),IF((person!CH5&lt;CH$3+CH$6*$B$10),1/((ABS(CH$3-person!CH5))/CH$6),0),0),0)</f>
        <v>0</v>
      </c>
      <c r="CI34" s="3">
        <f>IF(CI$2&gt;$B$8,IF(person!CI5&gt;(CI$3-CI$6*$B$10),IF((person!CI5&lt;CI$3+CI$6*$B$10),1/((ABS(CI$3-person!CI5))/CI$6),0),0),0)</f>
        <v>0</v>
      </c>
      <c r="CJ34" s="3">
        <f>IF(CJ$2&gt;$B$8,IF(person!CJ5&gt;(CJ$3-CJ$6*$B$10),IF((person!CJ5&lt;CJ$3+CJ$6*$B$10),1/((ABS(CJ$3-person!CJ5))/CJ$6),0),0),0)</f>
        <v>0</v>
      </c>
    </row>
    <row r="35" spans="1:88" s="1" customFormat="1" ht="17" x14ac:dyDescent="0.25">
      <c r="A35" s="4" t="str">
        <f>person!A6</f>
        <v>Thursday</v>
      </c>
      <c r="B35" s="3">
        <f>IF(B$2&gt;$B$8,IF(person!B6&gt;(B$3-B$6*$B$10),IF((person!B6&lt;B$3+B$6*$B$10),1/((ABS(B$3-person!B6))/B$6),0),0),0)</f>
        <v>0</v>
      </c>
      <c r="C35" s="3">
        <f>IF(C$2&gt;$B$8,IF(person!C6&gt;(C$3-C$6*$B$10),IF((person!C6&lt;C$3+C$6*$B$10),1/((ABS(C$3-person!C6))/C$6),0),0),0)</f>
        <v>0</v>
      </c>
      <c r="D35" s="3">
        <f>IF(D$2&gt;$B$8,IF(person!D6&gt;(D$3-D$6*$B$10),IF((person!D6&lt;D$3+D$6*$B$10),1/((ABS(D$3-person!D6))/D$6),0),0),0)</f>
        <v>0</v>
      </c>
      <c r="E35" s="3">
        <f>IF(E$2&gt;$B$8,IF(person!E6&gt;(E$3-E$6*$B$10),IF((person!E6&lt;E$3+E$6*$B$10),1/((ABS(E$3-person!E6))/E$6),0),0),0)</f>
        <v>0</v>
      </c>
      <c r="F35" s="3">
        <f>IF(F$2&gt;$B$8,IF(person!F6&gt;(F$3-F$6*$B$10),IF((person!F6&lt;F$3+F$6*$B$10),1/((ABS(F$3-person!F6))/F$6),0),0),0)</f>
        <v>0</v>
      </c>
      <c r="G35" s="3">
        <f>IF(G$2&gt;$B$8,IF(person!G6&gt;(G$3-G$6*$B$10),IF((person!G6&lt;G$3+G$6*$B$10),1/((ABS(G$3-person!G6))/G$6),0),0),0)</f>
        <v>0</v>
      </c>
      <c r="H35" s="3">
        <f>IF(H$2&gt;$B$8,IF(person!H6&gt;(H$3-H$6*$B$10),IF((person!H6&lt;H$3+H$6*$B$10),1/((ABS(H$3-person!H6))/H$6),0),0),0)</f>
        <v>0</v>
      </c>
      <c r="I35" s="3">
        <f>IF(I$2&gt;$B$8,IF(person!I6&gt;(I$3-I$6*$B$10),IF((person!I6&lt;I$3+I$6*$B$10),1/((ABS(I$3-person!I6))/I$6),0),0),0)</f>
        <v>0</v>
      </c>
      <c r="J35" s="3">
        <f>IF(J$2&gt;$B$8,IF(person!J6&gt;(J$3-J$6*$B$10),IF((person!J6&lt;J$3+J$6*$B$10),1/((ABS(J$3-person!J6))/J$6),0),0),0)</f>
        <v>0</v>
      </c>
      <c r="K35" s="3">
        <f>IF(K$2&gt;$B$8,IF(person!K6&gt;(K$3-K$6*$B$10),IF((person!K6&lt;K$3+K$6*$B$10),1/((ABS(K$3-person!K6))/K$6),0),0),0)</f>
        <v>0</v>
      </c>
      <c r="L35" s="3">
        <f>IF(L$2&gt;$B$8,IF(person!L6&gt;(L$3-L$6*$B$10),IF((person!L6&lt;L$3+L$6*$B$10),1/((ABS(L$3-person!L6))/L$6),0),0),0)</f>
        <v>0</v>
      </c>
      <c r="M35" s="3">
        <f>IF(M$2&gt;$B$8,IF(person!M6&gt;(M$3-M$6*$B$10),IF((person!M6&lt;M$3+M$6*$B$10),1/((ABS(M$3-person!M6))/M$6),0),0),0)</f>
        <v>0</v>
      </c>
      <c r="N35" s="3">
        <f>IF(N$2&gt;$B$8,IF(person!N6&gt;(N$3-N$6*$B$10),IF((person!N6&lt;N$3+N$6*$B$10),1/((ABS(N$3-person!N6))/N$6),0),0),0)</f>
        <v>0</v>
      </c>
      <c r="O35" s="3">
        <f>IF(O$2&gt;$B$8,IF(person!O6&gt;(O$3-O$6*$B$10),IF((person!O6&lt;O$3+O$6*$B$10),1/((ABS(O$3-person!O6))/O$6),0),0),0)</f>
        <v>0</v>
      </c>
      <c r="P35" s="3">
        <f>IF(P$2&gt;$B$8,IF(person!P6&gt;(P$3-P$6*$B$10),IF((person!P6&lt;P$3+P$6*$B$10),1/((ABS(P$3-person!P6))/P$6),0),0),0)</f>
        <v>0</v>
      </c>
      <c r="Q35" s="3">
        <f>IF(Q$2&gt;$B$8,IF(person!Q6&gt;(Q$3-Q$6*$B$10),IF((person!Q6&lt;Q$3+Q$6*$B$10),1/((ABS(Q$3-person!Q6))/Q$6),0),0),0)</f>
        <v>0</v>
      </c>
      <c r="R35" s="3">
        <f>IF(R$2&gt;$B$8,IF(person!R6&gt;(R$3-R$6*$B$10),IF((person!R6&lt;R$3+R$6*$B$10),1/((ABS(R$3-person!R6))/R$6),0),0),0)</f>
        <v>0</v>
      </c>
      <c r="S35" s="3">
        <f>IF(S$2&gt;$B$8,IF(person!S6&gt;(S$3-S$6*$B$10),IF((person!S6&lt;S$3+S$6*$B$10),1/((ABS(S$3-person!S6))/S$6),0),0),0)</f>
        <v>4.4721359549995778</v>
      </c>
      <c r="T35" s="3">
        <f>IF(T$2&gt;$B$8,IF(person!T6&gt;(T$3-T$6*$B$10),IF((person!T6&lt;T$3+T$6*$B$10),1/((ABS(T$3-person!T6))/T$6),0),0),0)</f>
        <v>0</v>
      </c>
      <c r="U35" s="3">
        <f>IF(U$2&gt;$B$8,IF(person!U6&gt;(U$3-U$6*$B$10),IF((person!U6&lt;U$3+U$6*$B$10),1/((ABS(U$3-person!U6))/U$6),0),0),0)</f>
        <v>0</v>
      </c>
      <c r="V35" s="3">
        <f>IF(V$2&gt;$B$8,IF(person!V6&gt;(V$3-V$6*$B$10),IF((person!V6&lt;V$3+V$6*$B$10),1/((ABS(V$3-person!V6))/V$6),0),0),0)</f>
        <v>0</v>
      </c>
      <c r="W35" s="3">
        <f>IF(W$2&gt;$B$8,IF(person!W6&gt;(W$3-W$6*$B$10),IF((person!W6&lt;W$3+W$6*$B$10),1/((ABS(W$3-person!W6))/W$6),0),0),0)</f>
        <v>0</v>
      </c>
      <c r="X35" s="3">
        <f>IF(X$2&gt;$B$8,IF(person!X6&gt;(X$3-X$6*$B$10),IF((person!X6&lt;X$3+X$6*$B$10),1/((ABS(X$3-person!X6))/X$6),0),0),0)</f>
        <v>6.3420991968134848</v>
      </c>
      <c r="Y35" s="3">
        <f>IF(Y$2&gt;$B$8,IF(person!Y6&gt;(Y$3-Y$6*$B$10),IF((person!Y6&lt;Y$3+Y$6*$B$10),1/((ABS(Y$3-person!Y6))/Y$6),0),0),0)</f>
        <v>0</v>
      </c>
      <c r="Z35" s="3">
        <f>IF(Z$2&gt;$B$8,IF(person!Z6&gt;(Z$3-Z$6*$B$10),IF((person!Z6&lt;Z$3+Z$6*$B$10),1/((ABS(Z$3-person!Z6))/Z$6),0),0),0)</f>
        <v>0</v>
      </c>
      <c r="AA35" s="3">
        <f>IF(AA$2&gt;$B$8,IF(person!AA6&gt;(AA$3-AA$6*$B$10),IF((person!AA6&lt;AA$3+AA$6*$B$10),1/((ABS(AA$3-person!AA6))/AA$6),0),0),0)</f>
        <v>0</v>
      </c>
      <c r="AB35" s="3">
        <f>IF(AB$2&gt;$B$8,IF(person!AB6&gt;(AB$3-AB$6*$B$10),IF((person!AB6&lt;AB$3+AB$6*$B$10),1/((ABS(AB$3-person!AB6))/AB$6),0),0),0)</f>
        <v>7.3569694847810831</v>
      </c>
      <c r="AC35" s="3">
        <f>IF(AC$2&gt;$B$8,IF(person!AC6&gt;(AC$3-AC$6*$B$10),IF((person!AC6&lt;AC$3+AC$6*$B$10),1/((ABS(AC$3-person!AC6))/AC$6),0),0),0)</f>
        <v>4.0792156108742272</v>
      </c>
      <c r="AD35" s="3">
        <f>IF(AD$2&gt;$B$8,IF(person!AD6&gt;(AD$3-AD$6*$B$10),IF((person!AD6&lt;AD$3+AD$6*$B$10),1/((ABS(AD$3-person!AD6))/AD$6),0),0),0)</f>
        <v>3.2997620750693701</v>
      </c>
      <c r="AE35" s="3">
        <f>IF(AE$2&gt;$B$8,IF(person!AE6&gt;(AE$3-AE$6*$B$10),IF((person!AE6&lt;AE$3+AE$6*$B$10),1/((ABS(AE$3-person!AE6))/AE$6),0),0),0)</f>
        <v>0</v>
      </c>
      <c r="AF35" s="3">
        <f>IF(AF$2&gt;$B$8,IF(person!AF6&gt;(AF$3-AF$6*$B$10),IF((person!AF6&lt;AF$3+AF$6*$B$10),1/((ABS(AF$3-person!AF6))/AF$6),0),0),0)</f>
        <v>0</v>
      </c>
      <c r="AG35" s="3">
        <f>IF(AG$2&gt;$B$8,IF(person!AG6&gt;(AG$3-AG$6*$B$10),IF((person!AG6&lt;AG$3+AG$6*$B$10),1/((ABS(AG$3-person!AG6))/AG$6),0),0),0)</f>
        <v>0</v>
      </c>
      <c r="AH35" s="3">
        <f>IF(AH$2&gt;$B$8,IF(person!AH6&gt;(AH$3-AH$6*$B$10),IF((person!AH6&lt;AH$3+AH$6*$B$10),1/((ABS(AH$3-person!AH6))/AH$6),0),0),0)</f>
        <v>0</v>
      </c>
      <c r="AI35" s="3">
        <f>IF(AI$2&gt;$B$8,IF(person!AI6&gt;(AI$3-AI$6*$B$10),IF((person!AI6&lt;AI$3+AI$6*$B$10),1/((ABS(AI$3-person!AI6))/AI$6),0),0),0)</f>
        <v>53.628350711167549</v>
      </c>
      <c r="AJ35" s="3">
        <f>IF(AJ$2&gt;$B$8,IF(person!AJ6&gt;(AJ$3-AJ$6*$B$10),IF((person!AJ6&lt;AJ$3+AJ$6*$B$10),1/((ABS(AJ$3-person!AJ6))/AJ$6),0),0),0)</f>
        <v>3.0465144017384844</v>
      </c>
      <c r="AK35" s="3">
        <f>IF(AK$2&gt;$B$8,IF(person!AK6&gt;(AK$3-AK$6*$B$10),IF((person!AK6&lt;AK$3+AK$6*$B$10),1/((ABS(AK$3-person!AK6))/AK$6),0),0),0)</f>
        <v>0</v>
      </c>
      <c r="AL35" s="3">
        <f>IF(AL$2&gt;$B$8,IF(person!AL6&gt;(AL$3-AL$6*$B$10),IF((person!AL6&lt;AL$3+AL$6*$B$10),1/((ABS(AL$3-person!AL6))/AL$6),0),0),0)</f>
        <v>0</v>
      </c>
      <c r="AM35" s="3">
        <f>IF(AM$2&gt;$B$8,IF(person!AM6&gt;(AM$3-AM$6*$B$10),IF((person!AM6&lt;AM$3+AM$6*$B$10),1/((ABS(AM$3-person!AM6))/AM$6),0),0),0)</f>
        <v>0</v>
      </c>
      <c r="AN35" s="3">
        <f>IF(AN$2&gt;$B$8,IF(person!AN6&gt;(AN$3-AN$6*$B$10),IF((person!AN6&lt;AN$3+AN$6*$B$10),1/((ABS(AN$3-person!AN6))/AN$6),0),0),0)</f>
        <v>0</v>
      </c>
      <c r="AO35" s="3">
        <f>IF(AO$2&gt;$B$8,IF(person!AO6&gt;(AO$3-AO$6*$B$10),IF((person!AO6&lt;AO$3+AO$6*$B$10),1/((ABS(AO$3-person!AO6))/AO$6),0),0),0)</f>
        <v>0</v>
      </c>
      <c r="AP35" s="3">
        <f>IF(AP$2&gt;$B$8,IF(person!AP6&gt;(AP$3-AP$6*$B$10),IF((person!AP6&lt;AP$3+AP$6*$B$10),1/((ABS(AP$3-person!AP6))/AP$6),0),0),0)</f>
        <v>6.81501610008696</v>
      </c>
      <c r="AQ35" s="3">
        <f>IF(AQ$2&gt;$B$8,IF(person!AQ6&gt;(AQ$3-AQ$6*$B$10),IF((person!AQ6&lt;AQ$3+AQ$6*$B$10),1/((ABS(AQ$3-person!AQ6))/AQ$6),0),0),0)</f>
        <v>0</v>
      </c>
      <c r="AR35" s="3">
        <f>IF(AR$2&gt;$B$8,IF(person!AR6&gt;(AR$3-AR$6*$B$10),IF((person!AR6&lt;AR$3+AR$6*$B$10),1/((ABS(AR$3-person!AR6))/AR$6),0),0),0)</f>
        <v>0</v>
      </c>
      <c r="AS35" s="3">
        <f>IF(AS$2&gt;$B$8,IF(person!AS6&gt;(AS$3-AS$6*$B$10),IF((person!AS6&lt;AS$3+AS$6*$B$10),1/((ABS(AS$3-person!AS6))/AS$6),0),0),0)</f>
        <v>0</v>
      </c>
      <c r="AT35" s="3">
        <f>IF(AT$2&gt;$B$8,IF(person!AT6&gt;(AT$3-AT$6*$B$10),IF((person!AT6&lt;AT$3+AT$6*$B$10),1/((ABS(AT$3-person!AT6))/AT$6),0),0),0)</f>
        <v>0</v>
      </c>
      <c r="AU35" s="3" t="e">
        <f>IF(AU$2&gt;$B$8,IF(person!AU6&gt;(AU$3-AU$6*$B$10),IF((person!AU6&lt;AU$3+AU$6*$B$10),1/((ABS(AU$3-person!AU6))/AU$6),0),0),0)</f>
        <v>#DIV/0!</v>
      </c>
      <c r="AV35" s="3">
        <f>IF(AV$2&gt;$B$8,IF(person!AV6&gt;(AV$3-AV$6*$B$10),IF((person!AV6&lt;AV$3+AV$6*$B$10),1/((ABS(AV$3-person!AV6))/AV$6),0),0),0)</f>
        <v>0</v>
      </c>
      <c r="AW35" s="3">
        <f>IF(AW$2&gt;$B$8,IF(person!AW6&gt;(AW$3-AW$6*$B$10),IF((person!AW6&lt;AW$3+AW$6*$B$10),1/((ABS(AW$3-person!AW6))/AW$6),0),0),0)</f>
        <v>0</v>
      </c>
      <c r="AX35" s="3">
        <f>IF(AX$2&gt;$B$8,IF(person!AX6&gt;(AX$3-AX$6*$B$10),IF((person!AX6&lt;AX$3+AX$6*$B$10),1/((ABS(AX$3-person!AX6))/AX$6),0),0),0)</f>
        <v>0</v>
      </c>
      <c r="AY35" s="3">
        <f>IF(AY$2&gt;$B$8,IF(person!AY6&gt;(AY$3-AY$6*$B$10),IF((person!AY6&lt;AY$3+AY$6*$B$10),1/((ABS(AY$3-person!AY6))/AY$6),0),0),0)</f>
        <v>0</v>
      </c>
      <c r="AZ35" s="3">
        <f>IF(AZ$2&gt;$B$8,IF(person!AZ6&gt;(AZ$3-AZ$6*$B$10),IF((person!AZ6&lt;AZ$3+AZ$6*$B$10),1/((ABS(AZ$3-person!AZ6))/AZ$6),0),0),0)</f>
        <v>2.870540018881464</v>
      </c>
      <c r="BA35" s="3">
        <f>IF(BA$2&gt;$B$8,IF(person!BA6&gt;(BA$3-BA$6*$B$10),IF((person!BA6&lt;BA$3+BA$6*$B$10),1/((ABS(BA$3-person!BA6))/BA$6),0),0),0)</f>
        <v>7.6576758876306572</v>
      </c>
      <c r="BB35" s="3">
        <f>IF(BB$2&gt;$B$8,IF(person!BB6&gt;(BB$3-BB$6*$B$10),IF((person!BB6&lt;BB$3+BB$6*$B$10),1/((ABS(BB$3-person!BB6))/BB$6),0),0),0)</f>
        <v>0</v>
      </c>
      <c r="BC35" s="3">
        <f>IF(BC$2&gt;$B$8,IF(person!BC6&gt;(BC$3-BC$6*$B$10),IF((person!BC6&lt;BC$3+BC$6*$B$10),1/((ABS(BC$3-person!BC6))/BC$6),0),0),0)</f>
        <v>0</v>
      </c>
      <c r="BD35" s="3">
        <f>IF(BD$2&gt;$B$8,IF(person!BD6&gt;(BD$3-BD$6*$B$10),IF((person!BD6&lt;BD$3+BD$6*$B$10),1/((ABS(BD$3-person!BD6))/BD$6),0),0),0)</f>
        <v>21.633307652783877</v>
      </c>
      <c r="BE35" s="3">
        <f>IF(BE$2&gt;$B$8,IF(person!BE6&gt;(BE$3-BE$6*$B$10),IF((person!BE6&lt;BE$3+BE$6*$B$10),1/((ABS(BE$3-person!BE6))/BE$6),0),0),0)</f>
        <v>0</v>
      </c>
      <c r="BF35" s="3">
        <f>IF(BF$2&gt;$B$8,IF(person!BF6&gt;(BF$3-BF$6*$B$10),IF((person!BF6&lt;BF$3+BF$6*$B$10),1/((ABS(BF$3-person!BF6))/BF$6),0),0),0)</f>
        <v>0</v>
      </c>
      <c r="BG35" s="3">
        <f>IF(BG$2&gt;$B$8,IF(person!BG6&gt;(BG$3-BG$6*$B$10),IF((person!BG6&lt;BG$3+BG$6*$B$10),1/((ABS(BG$3-person!BG6))/BG$6),0),0),0)</f>
        <v>7.9721738287342694</v>
      </c>
      <c r="BH35" s="3">
        <f>IF(BH$2&gt;$B$8,IF(person!BH6&gt;(BH$3-BH$6*$B$10),IF((person!BH6&lt;BH$3+BH$6*$B$10),1/((ABS(BH$3-person!BH6))/BH$6),0),0),0)</f>
        <v>11.489125293076063</v>
      </c>
      <c r="BI35" s="3">
        <f>IF(BI$2&gt;$B$8,IF(person!BI6&gt;(BI$3-BI$6*$B$10),IF((person!BI6&lt;BI$3+BI$6*$B$10),1/((ABS(BI$3-person!BI6))/BI$6),0),0),0)</f>
        <v>3.6954363747736196</v>
      </c>
      <c r="BJ35" s="3">
        <f>IF(BJ$2&gt;$B$8,IF(person!BJ6&gt;(BJ$3-BJ$6*$B$10),IF((person!BJ6&lt;BJ$3+BJ$6*$B$10),1/((ABS(BJ$3-person!BJ6))/BJ$6),0),0),0)</f>
        <v>3.1333978072025612</v>
      </c>
      <c r="BK35" s="3">
        <f>IF(BK$2&gt;$B$8,IF(person!BK6&gt;(BK$3-BK$6*$B$10),IF((person!BK6&lt;BK$3+BK$6*$B$10),1/((ABS(BK$3-person!BK6))/BK$6),0),0),0)</f>
        <v>0</v>
      </c>
      <c r="BL35" s="3">
        <f>IF(BL$2&gt;$B$8,IF(person!BL6&gt;(BL$3-BL$6*$B$10),IF((person!BL6&lt;BL$3+BL$6*$B$10),1/((ABS(BL$3-person!BL6))/BL$6),0),0),0)</f>
        <v>0</v>
      </c>
      <c r="BM35" s="3">
        <f>IF(BM$2&gt;$B$8,IF(person!BM6&gt;(BM$3-BM$6*$B$10),IF((person!BM6&lt;BM$3+BM$6*$B$10),1/((ABS(BM$3-person!BM6))/BM$6),0),0),0)</f>
        <v>0</v>
      </c>
      <c r="BN35" s="3">
        <f>IF(BN$2&gt;$B$8,IF(person!BN6&gt;(BN$3-BN$6*$B$10),IF((person!BN6&lt;BN$3+BN$6*$B$10),1/((ABS(BN$3-person!BN6))/BN$6),0),0),0)</f>
        <v>0</v>
      </c>
      <c r="BO35" s="3">
        <f>IF(BO$2&gt;$B$8,IF(person!BO6&gt;(BO$3-BO$6*$B$10),IF((person!BO6&lt;BO$3+BO$6*$B$10),1/((ABS(BO$3-person!BO6))/BO$6),0),0),0)</f>
        <v>0</v>
      </c>
      <c r="BP35" s="3">
        <f>IF(BP$2&gt;$B$8,IF(person!BP6&gt;(BP$3-BP$6*$B$10),IF((person!BP6&lt;BP$3+BP$6*$B$10),1/((ABS(BP$3-person!BP6))/BP$6),0),0),0)</f>
        <v>0</v>
      </c>
      <c r="BQ35" s="3">
        <f>IF(BQ$2&gt;$B$8,IF(person!BQ6&gt;(BQ$3-BQ$6*$B$10),IF((person!BQ6&lt;BQ$3+BQ$6*$B$10),1/((ABS(BQ$3-person!BQ6))/BQ$6),0),0),0)</f>
        <v>0</v>
      </c>
      <c r="BR35" s="3">
        <f>IF(BR$2&gt;$B$8,IF(person!BR6&gt;(BR$3-BR$6*$B$10),IF((person!BR6&lt;BR$3+BR$6*$B$10),1/((ABS(BR$3-person!BR6))/BR$6),0),0),0)</f>
        <v>2.6419689627245808</v>
      </c>
      <c r="BS35" s="3">
        <f>IF(BS$2&gt;$B$8,IF(person!BS6&gt;(BS$3-BS$6*$B$10),IF((person!BS6&lt;BS$3+BS$6*$B$10),1/((ABS(BS$3-person!BS6))/BS$6),0),0),0)</f>
        <v>0</v>
      </c>
      <c r="BT35" s="3">
        <f>IF(BT$2&gt;$B$8,IF(person!BT6&gt;(BT$3-BT$6*$B$10),IF((person!BT6&lt;BT$3+BT$6*$B$10),1/((ABS(BT$3-person!BT6))/BT$6),0),0),0)</f>
        <v>0</v>
      </c>
      <c r="BU35" s="3">
        <f>IF(BU$2&gt;$B$8,IF(person!BU6&gt;(BU$3-BU$6*$B$10),IF((person!BU6&lt;BU$3+BU$6*$B$10),1/((ABS(BU$3-person!BU6))/BU$6),0),0),0)</f>
        <v>2.5264228664259667</v>
      </c>
      <c r="BV35" s="3">
        <f>IF(BV$2&gt;$B$8,IF(person!BV6&gt;(BV$3-BV$6*$B$10),IF((person!BV6&lt;BV$3+BV$6*$B$10),1/((ABS(BV$3-person!BV6))/BV$6),0),0),0)</f>
        <v>0</v>
      </c>
      <c r="BW35" s="3">
        <f>IF(BW$2&gt;$B$8,IF(person!BW6&gt;(BW$3-BW$6*$B$10),IF((person!BW6&lt;BW$3+BW$6*$B$10),1/((ABS(BW$3-person!BW6))/BW$6),0),0),0)</f>
        <v>0</v>
      </c>
      <c r="BX35" s="3">
        <f>IF(BX$2&gt;$B$8,IF(person!BX6&gt;(BX$3-BX$6*$B$10),IF((person!BX6&lt;BX$3+BX$6*$B$10),1/((ABS(BX$3-person!BX6))/BX$6),0),0),0)</f>
        <v>0</v>
      </c>
      <c r="BY35" s="3">
        <f>IF(BY$2&gt;$B$8,IF(person!BY6&gt;(BY$3-BY$6*$B$10),IF((person!BY6&lt;BY$3+BY$6*$B$10),1/((ABS(BY$3-person!BY6))/BY$6),0),0),0)</f>
        <v>0</v>
      </c>
      <c r="BZ35" s="3">
        <f>IF(BZ$2&gt;$B$8,IF(person!BZ6&gt;(BZ$3-BZ$6*$B$10),IF((person!BZ6&lt;BZ$3+BZ$6*$B$10),1/((ABS(BZ$3-person!BZ6))/BZ$6),0),0),0)</f>
        <v>0</v>
      </c>
      <c r="CA35" s="3">
        <f>IF(CA$2&gt;$B$8,IF(person!CA6&gt;(CA$3-CA$6*$B$10),IF((person!CA6&lt;CA$3+CA$6*$B$10),1/((ABS(CA$3-person!CA6))/CA$6),0),0),0)</f>
        <v>0</v>
      </c>
      <c r="CB35" s="3">
        <f>IF(CB$2&gt;$B$8,IF(person!CB6&gt;(CB$3-CB$6*$B$10),IF((person!CB6&lt;CB$3+CB$6*$B$10),1/((ABS(CB$3-person!CB6))/CB$6),0),0),0)</f>
        <v>0</v>
      </c>
      <c r="CC35" s="3">
        <f>IF(CC$2&gt;$B$8,IF(person!CC6&gt;(CC$3-CC$6*$B$10),IF((person!CC6&lt;CC$3+CC$6*$B$10),1/((ABS(CC$3-person!CC6))/CC$6),0),0),0)</f>
        <v>0</v>
      </c>
      <c r="CD35" s="3">
        <f>IF(CD$2&gt;$B$8,IF(person!CD6&gt;(CD$3-CD$6*$B$10),IF((person!CD6&lt;CD$3+CD$6*$B$10),1/((ABS(CD$3-person!CD6))/CD$6),0),0),0)</f>
        <v>2.0138409955990952</v>
      </c>
      <c r="CE35" s="3">
        <f>IF(CE$2&gt;$B$8,IF(person!CE6&gt;(CE$3-CE$6*$B$10),IF((person!CE6&lt;CE$3+CE$6*$B$10),1/((ABS(CE$3-person!CE6))/CE$6),0),0),0)</f>
        <v>0</v>
      </c>
      <c r="CF35" s="3">
        <f>IF(CF$2&gt;$B$8,IF(person!CF6&gt;(CF$3-CF$6*$B$10),IF((person!CF6&lt;CF$3+CF$6*$B$10),1/((ABS(CF$3-person!CF6))/CF$6),0),0),0)</f>
        <v>0</v>
      </c>
      <c r="CG35" s="3">
        <f>IF(CG$2&gt;$B$8,IF(person!CG6&gt;(CG$3-CG$6*$B$10),IF((person!CG6&lt;CG$3+CG$6*$B$10),1/((ABS(CG$3-person!CG6))/CG$6),0),0),0)</f>
        <v>2.5071326821120348</v>
      </c>
      <c r="CH35" s="3">
        <f>IF(CH$2&gt;$B$8,IF(person!CH6&gt;(CH$3-CH$6*$B$10),IF((person!CH6&lt;CH$3+CH$6*$B$10),1/((ABS(CH$3-person!CH6))/CH$6),0),0),0)</f>
        <v>3.6055512754639882</v>
      </c>
      <c r="CI35" s="3">
        <f>IF(CI$2&gt;$B$8,IF(person!CI6&gt;(CI$3-CI$6*$B$10),IF((person!CI6&lt;CI$3+CI$6*$B$10),1/((ABS(CI$3-person!CI6))/CI$6),0),0),0)</f>
        <v>0</v>
      </c>
      <c r="CJ35" s="3">
        <f>IF(CJ$2&gt;$B$8,IF(person!CJ6&gt;(CJ$3-CJ$6*$B$10),IF((person!CJ6&lt;CJ$3+CJ$6*$B$10),1/((ABS(CJ$3-person!CJ6))/CJ$6),0),0),0)</f>
        <v>0</v>
      </c>
    </row>
    <row r="36" spans="1:88" s="1" customFormat="1" ht="17" x14ac:dyDescent="0.25">
      <c r="A36" s="4" t="str">
        <f>person!A7</f>
        <v>Friday</v>
      </c>
      <c r="B36" s="3">
        <f>IF(B$2&gt;$B$8,IF(person!B7&gt;(B$3-B$6*$B$10),IF((person!B7&lt;B$3+B$6*$B$10),1/((ABS(B$3-person!B7))/B$6),0),0),0)</f>
        <v>0</v>
      </c>
      <c r="C36" s="3">
        <f>IF(C$2&gt;$B$8,IF(person!C7&gt;(C$3-C$6*$B$10),IF((person!C7&lt;C$3+C$6*$B$10),1/((ABS(C$3-person!C7))/C$6),0),0),0)</f>
        <v>0</v>
      </c>
      <c r="D36" s="3">
        <f>IF(D$2&gt;$B$8,IF(person!D7&gt;(D$3-D$6*$B$10),IF((person!D7&lt;D$3+D$6*$B$10),1/((ABS(D$3-person!D7))/D$6),0),0),0)</f>
        <v>0</v>
      </c>
      <c r="E36" s="3">
        <f>IF(E$2&gt;$B$8,IF(person!E7&gt;(E$3-E$6*$B$10),IF((person!E7&lt;E$3+E$6*$B$10),1/((ABS(E$3-person!E7))/E$6),0),0),0)</f>
        <v>0</v>
      </c>
      <c r="F36" s="3">
        <f>IF(F$2&gt;$B$8,IF(person!F7&gt;(F$3-F$6*$B$10),IF((person!F7&lt;F$3+F$6*$B$10),1/((ABS(F$3-person!F7))/F$6),0),0),0)</f>
        <v>0</v>
      </c>
      <c r="G36" s="3">
        <f>IF(G$2&gt;$B$8,IF(person!G7&gt;(G$3-G$6*$B$10),IF((person!G7&lt;G$3+G$6*$B$10),1/((ABS(G$3-person!G7))/G$6),0),0),0)</f>
        <v>0</v>
      </c>
      <c r="H36" s="3">
        <f>IF(H$2&gt;$B$8,IF(person!H7&gt;(H$3-H$6*$B$10),IF((person!H7&lt;H$3+H$6*$B$10),1/((ABS(H$3-person!H7))/H$6),0),0),0)</f>
        <v>0</v>
      </c>
      <c r="I36" s="3">
        <f>IF(I$2&gt;$B$8,IF(person!I7&gt;(I$3-I$6*$B$10),IF((person!I7&lt;I$3+I$6*$B$10),1/((ABS(I$3-person!I7))/I$6),0),0),0)</f>
        <v>0</v>
      </c>
      <c r="J36" s="3">
        <f>IF(J$2&gt;$B$8,IF(person!J7&gt;(J$3-J$6*$B$10),IF((person!J7&lt;J$3+J$6*$B$10),1/((ABS(J$3-person!J7))/J$6),0),0),0)</f>
        <v>0</v>
      </c>
      <c r="K36" s="3">
        <f>IF(K$2&gt;$B$8,IF(person!K7&gt;(K$3-K$6*$B$10),IF((person!K7&lt;K$3+K$6*$B$10),1/((ABS(K$3-person!K7))/K$6),0),0),0)</f>
        <v>0</v>
      </c>
      <c r="L36" s="3">
        <f>IF(L$2&gt;$B$8,IF(person!L7&gt;(L$3-L$6*$B$10),IF((person!L7&lt;L$3+L$6*$B$10),1/((ABS(L$3-person!L7))/L$6),0),0),0)</f>
        <v>0</v>
      </c>
      <c r="M36" s="3">
        <f>IF(M$2&gt;$B$8,IF(person!M7&gt;(M$3-M$6*$B$10),IF((person!M7&lt;M$3+M$6*$B$10),1/((ABS(M$3-person!M7))/M$6),0),0),0)</f>
        <v>0</v>
      </c>
      <c r="N36" s="3">
        <f>IF(N$2&gt;$B$8,IF(person!N7&gt;(N$3-N$6*$B$10),IF((person!N7&lt;N$3+N$6*$B$10),1/((ABS(N$3-person!N7))/N$6),0),0),0)</f>
        <v>0</v>
      </c>
      <c r="O36" s="3">
        <f>IF(O$2&gt;$B$8,IF(person!O7&gt;(O$3-O$6*$B$10),IF((person!O7&lt;O$3+O$6*$B$10),1/((ABS(O$3-person!O7))/O$6),0),0),0)</f>
        <v>0</v>
      </c>
      <c r="P36" s="3">
        <f>IF(P$2&gt;$B$8,IF(person!P7&gt;(P$3-P$6*$B$10),IF((person!P7&lt;P$3+P$6*$B$10),1/((ABS(P$3-person!P7))/P$6),0),0),0)</f>
        <v>0</v>
      </c>
      <c r="Q36" s="3">
        <f>IF(Q$2&gt;$B$8,IF(person!Q7&gt;(Q$3-Q$6*$B$10),IF((person!Q7&lt;Q$3+Q$6*$B$10),1/((ABS(Q$3-person!Q7))/Q$6),0),0),0)</f>
        <v>0</v>
      </c>
      <c r="R36" s="3">
        <f>IF(R$2&gt;$B$8,IF(person!R7&gt;(R$3-R$6*$B$10),IF((person!R7&lt;R$3+R$6*$B$10),1/((ABS(R$3-person!R7))/R$6),0),0),0)</f>
        <v>0</v>
      </c>
      <c r="S36" s="3">
        <f>IF(S$2&gt;$B$8,IF(person!S7&gt;(S$3-S$6*$B$10),IF((person!S7&lt;S$3+S$6*$B$10),1/((ABS(S$3-person!S7))/S$6),0),0),0)</f>
        <v>0</v>
      </c>
      <c r="T36" s="3">
        <f>IF(T$2&gt;$B$8,IF(person!T7&gt;(T$3-T$6*$B$10),IF((person!T7&lt;T$3+T$6*$B$10),1/((ABS(T$3-person!T7))/T$6),0),0),0)</f>
        <v>0</v>
      </c>
      <c r="U36" s="3">
        <f>IF(U$2&gt;$B$8,IF(person!U7&gt;(U$3-U$6*$B$10),IF((person!U7&lt;U$3+U$6*$B$10),1/((ABS(U$3-person!U7))/U$6),0),0),0)</f>
        <v>6.0598863208992837</v>
      </c>
      <c r="V36" s="3">
        <f>IF(V$2&gt;$B$8,IF(person!V7&gt;(V$3-V$6*$B$10),IF((person!V7&lt;V$3+V$6*$B$10),1/((ABS(V$3-person!V7))/V$6),0),0),0)</f>
        <v>2.8185890875479616</v>
      </c>
      <c r="W36" s="3">
        <f>IF(W$2&gt;$B$8,IF(person!W7&gt;(W$3-W$6*$B$10),IF((person!W7&lt;W$3+W$6*$B$10),1/((ABS(W$3-person!W7))/W$6),0),0),0)</f>
        <v>3.3806170189140663</v>
      </c>
      <c r="X36" s="3">
        <f>IF(X$2&gt;$B$8,IF(person!X7&gt;(X$3-X$6*$B$10),IF((person!X7&lt;X$3+X$6*$B$10),1/((ABS(X$3-person!X7))/X$6),0),0),0)</f>
        <v>0</v>
      </c>
      <c r="Y36" s="3">
        <f>IF(Y$2&gt;$B$8,IF(person!Y7&gt;(Y$3-Y$6*$B$10),IF((person!Y7&lt;Y$3+Y$6*$B$10),1/((ABS(Y$3-person!Y7))/Y$6),0),0),0)</f>
        <v>7.4161984870956674</v>
      </c>
      <c r="Z36" s="3">
        <f>IF(Z$2&gt;$B$8,IF(person!Z7&gt;(Z$3-Z$6*$B$10),IF((person!Z7&lt;Z$3+Z$6*$B$10),1/((ABS(Z$3-person!Z7))/Z$6),0),0),0)</f>
        <v>0</v>
      </c>
      <c r="AA36" s="3">
        <f>IF(AA$2&gt;$B$8,IF(person!AA7&gt;(AA$3-AA$6*$B$10),IF((person!AA7&lt;AA$3+AA$6*$B$10),1/((ABS(AA$3-person!AA7))/AA$6),0),0),0)</f>
        <v>2.1380899352993952</v>
      </c>
      <c r="AB36" s="3">
        <f>IF(AB$2&gt;$B$8,IF(person!AB7&gt;(AB$3-AB$6*$B$10),IF((person!AB7&lt;AB$3+AB$6*$B$10),1/((ABS(AB$3-person!AB7))/AB$6),0),0),0)</f>
        <v>0</v>
      </c>
      <c r="AC36" s="3">
        <f>IF(AC$2&gt;$B$8,IF(person!AC7&gt;(AC$3-AC$6*$B$10),IF((person!AC7&lt;AC$3+AC$6*$B$10),1/((ABS(AC$3-person!AC7))/AC$6),0),0),0)</f>
        <v>0</v>
      </c>
      <c r="AD36" s="3">
        <f>IF(AD$2&gt;$B$8,IF(person!AD7&gt;(AD$3-AD$6*$B$10),IF((person!AD7&lt;AD$3+AD$6*$B$10),1/((ABS(AD$3-person!AD7))/AD$6),0),0),0)</f>
        <v>0</v>
      </c>
      <c r="AE36" s="3">
        <f>IF(AE$2&gt;$B$8,IF(person!AE7&gt;(AE$3-AE$6*$B$10),IF((person!AE7&lt;AE$3+AE$6*$B$10),1/((ABS(AE$3-person!AE7))/AE$6),0),0),0)</f>
        <v>0</v>
      </c>
      <c r="AF36" s="3">
        <f>IF(AF$2&gt;$B$8,IF(person!AF7&gt;(AF$3-AF$6*$B$10),IF((person!AF7&lt;AF$3+AF$6*$B$10),1/((ABS(AF$3-person!AF7))/AF$6),0),0),0)</f>
        <v>0</v>
      </c>
      <c r="AG36" s="3">
        <f>IF(AG$2&gt;$B$8,IF(person!AG7&gt;(AG$3-AG$6*$B$10),IF((person!AG7&lt;AG$3+AG$6*$B$10),1/((ABS(AG$3-person!AG7))/AG$6),0),0),0)</f>
        <v>0</v>
      </c>
      <c r="AH36" s="3">
        <f>IF(AH$2&gt;$B$8,IF(person!AH7&gt;(AH$3-AH$6*$B$10),IF((person!AH7&lt;AH$3+AH$6*$B$10),1/((ABS(AH$3-person!AH7))/AH$6),0),0),0)</f>
        <v>0</v>
      </c>
      <c r="AI36" s="3">
        <f>IF(AI$2&gt;$B$8,IF(person!AI7&gt;(AI$3-AI$6*$B$10),IF((person!AI7&lt;AI$3+AI$6*$B$10),1/((ABS(AI$3-person!AI7))/AI$6),0),0),0)</f>
        <v>0</v>
      </c>
      <c r="AJ36" s="3">
        <f>IF(AJ$2&gt;$B$8,IF(person!AJ7&gt;(AJ$3-AJ$6*$B$10),IF((person!AJ7&lt;AJ$3+AJ$6*$B$10),1/((ABS(AJ$3-person!AJ7))/AJ$6),0),0),0)</f>
        <v>0</v>
      </c>
      <c r="AK36" s="3" t="e">
        <f>IF(AK$2&gt;$B$8,IF(person!AK7&gt;(AK$3-AK$6*$B$10),IF((person!AK7&lt;AK$3+AK$6*$B$10),1/((ABS(AK$3-person!AK7))/AK$6),0),0),0)</f>
        <v>#DIV/0!</v>
      </c>
      <c r="AL36" s="3">
        <f>IF(AL$2&gt;$B$8,IF(person!AL7&gt;(AL$3-AL$6*$B$10),IF((person!AL7&lt;AL$3+AL$6*$B$10),1/((ABS(AL$3-person!AL7))/AL$6),0),0),0)</f>
        <v>0</v>
      </c>
      <c r="AM36" s="3">
        <f>IF(AM$2&gt;$B$8,IF(person!AM7&gt;(AM$3-AM$6*$B$10),IF((person!AM7&lt;AM$3+AM$6*$B$10),1/((ABS(AM$3-person!AM7))/AM$6),0),0),0)</f>
        <v>0</v>
      </c>
      <c r="AN36" s="3">
        <f>IF(AN$2&gt;$B$8,IF(person!AN7&gt;(AN$3-AN$6*$B$10),IF((person!AN7&lt;AN$3+AN$6*$B$10),1/((ABS(AN$3-person!AN7))/AN$6),0),0),0)</f>
        <v>5.9791303715506965</v>
      </c>
      <c r="AO36" s="3">
        <f>IF(AO$2&gt;$B$8,IF(person!AO7&gt;(AO$3-AO$6*$B$10),IF((person!AO7&lt;AO$3+AO$6*$B$10),1/((ABS(AO$3-person!AO7))/AO$6),0),0),0)</f>
        <v>0</v>
      </c>
      <c r="AP36" s="3">
        <f>IF(AP$2&gt;$B$8,IF(person!AP7&gt;(AP$3-AP$6*$B$10),IF((person!AP7&lt;AP$3+AP$6*$B$10),1/((ABS(AP$3-person!AP7))/AP$6),0),0),0)</f>
        <v>0</v>
      </c>
      <c r="AQ36" s="3">
        <f>IF(AQ$2&gt;$B$8,IF(person!AQ7&gt;(AQ$3-AQ$6*$B$10),IF((person!AQ7&lt;AQ$3+AQ$6*$B$10),1/((ABS(AQ$3-person!AQ7))/AQ$6),0),0),0)</f>
        <v>0</v>
      </c>
      <c r="AR36" s="3">
        <f>IF(AR$2&gt;$B$8,IF(person!AR7&gt;(AR$3-AR$6*$B$10),IF((person!AR7&lt;AR$3+AR$6*$B$10),1/((ABS(AR$3-person!AR7))/AR$6),0),0),0)</f>
        <v>0</v>
      </c>
      <c r="AS36" s="3">
        <f>IF(AS$2&gt;$B$8,IF(person!AS7&gt;(AS$3-AS$6*$B$10),IF((person!AS7&lt;AS$3+AS$6*$B$10),1/((ABS(AS$3-person!AS7))/AS$6),0),0),0)</f>
        <v>0</v>
      </c>
      <c r="AT36" s="3">
        <f>IF(AT$2&gt;$B$8,IF(person!AT7&gt;(AT$3-AT$6*$B$10),IF((person!AT7&lt;AT$3+AT$6*$B$10),1/((ABS(AT$3-person!AT7))/AT$6),0),0),0)</f>
        <v>0</v>
      </c>
      <c r="AU36" s="3">
        <f>IF(AU$2&gt;$B$8,IF(person!AU7&gt;(AU$3-AU$6*$B$10),IF((person!AU7&lt;AU$3+AU$6*$B$10),1/((ABS(AU$3-person!AU7))/AU$6),0),0),0)</f>
        <v>0</v>
      </c>
      <c r="AV36" s="3">
        <f>IF(AV$2&gt;$B$8,IF(person!AV7&gt;(AV$3-AV$6*$B$10),IF((person!AV7&lt;AV$3+AV$6*$B$10),1/((ABS(AV$3-person!AV7))/AV$6),0),0),0)</f>
        <v>0</v>
      </c>
      <c r="AW36" s="3">
        <f>IF(AW$2&gt;$B$8,IF(person!AW7&gt;(AW$3-AW$6*$B$10),IF((person!AW7&lt;AW$3+AW$6*$B$10),1/((ABS(AW$3-person!AW7))/AW$6),0),0),0)</f>
        <v>7.3635740114581694</v>
      </c>
      <c r="AX36" s="3">
        <f>IF(AX$2&gt;$B$8,IF(person!AX7&gt;(AX$3-AX$6*$B$10),IF((person!AX7&lt;AX$3+AX$6*$B$10),1/((ABS(AX$3-person!AX7))/AX$6),0),0),0)</f>
        <v>0</v>
      </c>
      <c r="AY36" s="3">
        <f>IF(AY$2&gt;$B$8,IF(person!AY7&gt;(AY$3-AY$6*$B$10),IF((person!AY7&lt;AY$3+AY$6*$B$10),1/((ABS(AY$3-person!AY7))/AY$6),0),0),0)</f>
        <v>0</v>
      </c>
      <c r="AZ36" s="3">
        <f>IF(AZ$2&gt;$B$8,IF(person!AZ7&gt;(AZ$3-AZ$6*$B$10),IF((person!AZ7&lt;AZ$3+AZ$6*$B$10),1/((ABS(AZ$3-person!AZ7))/AZ$6),0),0),0)</f>
        <v>0</v>
      </c>
      <c r="BA36" s="3">
        <f>IF(BA$2&gt;$B$8,IF(person!BA7&gt;(BA$3-BA$6*$B$10),IF((person!BA7&lt;BA$3+BA$6*$B$10),1/((ABS(BA$3-person!BA7))/BA$6),0),0),0)</f>
        <v>3.1906982865127742</v>
      </c>
      <c r="BB36" s="3">
        <f>IF(BB$2&gt;$B$8,IF(person!BB7&gt;(BB$3-BB$6*$B$10),IF((person!BB7&lt;BB$3+BB$6*$B$10),1/((ABS(BB$3-person!BB7))/BB$6),0),0),0)</f>
        <v>0</v>
      </c>
      <c r="BC36" s="3">
        <f>IF(BC$2&gt;$B$8,IF(person!BC7&gt;(BC$3-BC$6*$B$10),IF((person!BC7&lt;BC$3+BC$6*$B$10),1/((ABS(BC$3-person!BC7))/BC$6),0),0),0)</f>
        <v>2.7645717829090897</v>
      </c>
      <c r="BD36" s="3">
        <f>IF(BD$2&gt;$B$8,IF(person!BD7&gt;(BD$3-BD$6*$B$10),IF((person!BD7&lt;BD$3+BD$6*$B$10),1/((ABS(BD$3-person!BD7))/BD$6),0),0),0)</f>
        <v>0</v>
      </c>
      <c r="BE36" s="3">
        <f>IF(BE$2&gt;$B$8,IF(person!BE7&gt;(BE$3-BE$6*$B$10),IF((person!BE7&lt;BE$3+BE$6*$B$10),1/((ABS(BE$3-person!BE7))/BE$6),0),0),0)</f>
        <v>0</v>
      </c>
      <c r="BF36" s="3" t="e">
        <f>IF(BF$2&gt;$B$8,IF(person!BF7&gt;(BF$3-BF$6*$B$10),IF((person!BF7&lt;BF$3+BF$6*$B$10),1/((ABS(BF$3-person!BF7))/BF$6),0),0),0)</f>
        <v>#DIV/0!</v>
      </c>
      <c r="BG36" s="3">
        <f>IF(BG$2&gt;$B$8,IF(person!BG7&gt;(BG$3-BG$6*$B$10),IF((person!BG7&lt;BG$3+BG$6*$B$10),1/((ABS(BG$3-person!BG7))/BG$6),0),0),0)</f>
        <v>5.9791303715506965</v>
      </c>
      <c r="BH36" s="3">
        <f>IF(BH$2&gt;$B$8,IF(person!BH7&gt;(BH$3-BH$6*$B$10),IF((person!BH7&lt;BH$3+BH$6*$B$10),1/((ABS(BH$3-person!BH7))/BH$6),0),0),0)</f>
        <v>0</v>
      </c>
      <c r="BI36" s="3">
        <f>IF(BI$2&gt;$B$8,IF(person!BI7&gt;(BI$3-BI$6*$B$10),IF((person!BI7&lt;BI$3+BI$6*$B$10),1/((ABS(BI$3-person!BI7))/BI$6),0),0),0)</f>
        <v>0</v>
      </c>
      <c r="BJ36" s="3">
        <f>IF(BJ$2&gt;$B$8,IF(person!BJ7&gt;(BJ$3-BJ$6*$B$10),IF((person!BJ7&lt;BJ$3+BJ$6*$B$10),1/((ABS(BJ$3-person!BJ7))/BJ$6),0),0),0)</f>
        <v>3.1333978072025612</v>
      </c>
      <c r="BK36" s="3">
        <f>IF(BK$2&gt;$B$8,IF(person!BK7&gt;(BK$3-BK$6*$B$10),IF((person!BK7&lt;BK$3+BK$6*$B$10),1/((ABS(BK$3-person!BK7))/BK$6),0),0),0)</f>
        <v>2.0772132328711019</v>
      </c>
      <c r="BL36" s="3">
        <f>IF(BL$2&gt;$B$8,IF(person!BL7&gt;(BL$3-BL$6*$B$10),IF((person!BL7&lt;BL$3+BL$6*$B$10),1/((ABS(BL$3-person!BL7))/BL$6),0),0),0)</f>
        <v>0</v>
      </c>
      <c r="BM36" s="3">
        <f>IF(BM$2&gt;$B$8,IF(person!BM7&gt;(BM$3-BM$6*$B$10),IF((person!BM7&lt;BM$3+BM$6*$B$10),1/((ABS(BM$3-person!BM7))/BM$6),0),0),0)</f>
        <v>0</v>
      </c>
      <c r="BN36" s="3">
        <f>IF(BN$2&gt;$B$8,IF(person!BN7&gt;(BN$3-BN$6*$B$10),IF((person!BN7&lt;BN$3+BN$6*$B$10),1/((ABS(BN$3-person!BN7))/BN$6),0),0),0)</f>
        <v>2.0438969623979117</v>
      </c>
      <c r="BO36" s="3">
        <f>IF(BO$2&gt;$B$8,IF(person!BO7&gt;(BO$3-BO$6*$B$10),IF((person!BO7&lt;BO$3+BO$6*$B$10),1/((ABS(BO$3-person!BO7))/BO$6),0),0),0)</f>
        <v>0</v>
      </c>
      <c r="BP36" s="3">
        <f>IF(BP$2&gt;$B$8,IF(person!BP7&gt;(BP$3-BP$6*$B$10),IF((person!BP7&lt;BP$3+BP$6*$B$10),1/((ABS(BP$3-person!BP7))/BP$6),0),0),0)</f>
        <v>0</v>
      </c>
      <c r="BQ36" s="3">
        <f>IF(BQ$2&gt;$B$8,IF(person!BQ7&gt;(BQ$3-BQ$6*$B$10),IF((person!BQ7&lt;BQ$3+BQ$6*$B$10),1/((ABS(BQ$3-person!BQ7))/BQ$6),0),0),0)</f>
        <v>0</v>
      </c>
      <c r="BR36" s="3">
        <f>IF(BR$2&gt;$B$8,IF(person!BR7&gt;(BR$3-BR$6*$B$10),IF((person!BR7&lt;BR$3+BR$6*$B$10),1/((ABS(BR$3-person!BR7))/BR$6),0),0),0)</f>
        <v>8.8065632090819328</v>
      </c>
      <c r="BS36" s="3">
        <f>IF(BS$2&gt;$B$8,IF(person!BS7&gt;(BS$3-BS$6*$B$10),IF((person!BS7&lt;BS$3+BS$6*$B$10),1/((ABS(BS$3-person!BS7))/BS$6),0),0),0)</f>
        <v>0</v>
      </c>
      <c r="BT36" s="3">
        <f>IF(BT$2&gt;$B$8,IF(person!BT7&gt;(BT$3-BT$6*$B$10),IF((person!BT7&lt;BT$3+BT$6*$B$10),1/((ABS(BT$3-person!BT7))/BT$6),0),0),0)</f>
        <v>2.8047578623950167</v>
      </c>
      <c r="BU36" s="3">
        <f>IF(BU$2&gt;$B$8,IF(person!BU7&gt;(BU$3-BU$6*$B$10),IF((person!BU7&lt;BU$3+BU$6*$B$10),1/((ABS(BU$3-person!BU7))/BU$6),0),0),0)</f>
        <v>2.1275139927797624</v>
      </c>
      <c r="BV36" s="3">
        <f>IF(BV$2&gt;$B$8,IF(person!BV7&gt;(BV$3-BV$6*$B$10),IF((person!BV7&lt;BV$3+BV$6*$B$10),1/((ABS(BV$3-person!BV7))/BV$6),0),0),0)</f>
        <v>2.4053511772118195</v>
      </c>
      <c r="BW36" s="3">
        <f>IF(BW$2&gt;$B$8,IF(person!BW7&gt;(BW$3-BW$6*$B$10),IF((person!BW7&lt;BW$3+BW$6*$B$10),1/((ABS(BW$3-person!BW7))/BW$6),0),0),0)</f>
        <v>0</v>
      </c>
      <c r="BX36" s="3">
        <f>IF(BX$2&gt;$B$8,IF(person!BX7&gt;(BX$3-BX$6*$B$10),IF((person!BX7&lt;BX$3+BX$6*$B$10),1/((ABS(BX$3-person!BX7))/BX$6),0),0),0)</f>
        <v>0</v>
      </c>
      <c r="BY36" s="3">
        <f>IF(BY$2&gt;$B$8,IF(person!BY7&gt;(BY$3-BY$6*$B$10),IF((person!BY7&lt;BY$3+BY$6*$B$10),1/((ABS(BY$3-person!BY7))/BY$6),0),0),0)</f>
        <v>0</v>
      </c>
      <c r="BZ36" s="3">
        <f>IF(BZ$2&gt;$B$8,IF(person!BZ7&gt;(BZ$3-BZ$6*$B$10),IF((person!BZ7&lt;BZ$3+BZ$6*$B$10),1/((ABS(BZ$3-person!BZ7))/BZ$6),0),0),0)</f>
        <v>0</v>
      </c>
      <c r="CA36" s="3">
        <f>IF(CA$2&gt;$B$8,IF(person!CA7&gt;(CA$3-CA$6*$B$10),IF((person!CA7&lt;CA$3+CA$6*$B$10),1/((ABS(CA$3-person!CA7))/CA$6),0),0),0)</f>
        <v>0</v>
      </c>
      <c r="CB36" s="3">
        <f>IF(CB$2&gt;$B$8,IF(person!CB7&gt;(CB$3-CB$6*$B$10),IF((person!CB7&lt;CB$3+CB$6*$B$10),1/((ABS(CB$3-person!CB7))/CB$6),0),0),0)</f>
        <v>5.8309518948452981</v>
      </c>
      <c r="CC36" s="3">
        <f>IF(CC$2&gt;$B$8,IF(person!CC7&gt;(CC$3-CC$6*$B$10),IF((person!CC7&lt;CC$3+CC$6*$B$10),1/((ABS(CC$3-person!CC7))/CC$6),0),0),0)</f>
        <v>0</v>
      </c>
      <c r="CD36" s="3">
        <f>IF(CD$2&gt;$B$8,IF(person!CD7&gt;(CD$3-CD$6*$B$10),IF((person!CD7&lt;CD$3+CD$6*$B$10),1/((ABS(CD$3-person!CD7))/CD$6),0),0),0)</f>
        <v>0</v>
      </c>
      <c r="CE36" s="3">
        <f>IF(CE$2&gt;$B$8,IF(person!CE7&gt;(CE$3-CE$6*$B$10),IF((person!CE7&lt;CE$3+CE$6*$B$10),1/((ABS(CE$3-person!CE7))/CE$6),0),0),0)</f>
        <v>0</v>
      </c>
      <c r="CF36" s="3">
        <f>IF(CF$2&gt;$B$8,IF(person!CF7&gt;(CF$3-CF$6*$B$10),IF((person!CF7&lt;CF$3+CF$6*$B$10),1/((ABS(CF$3-person!CF7))/CF$6),0),0),0)</f>
        <v>0</v>
      </c>
      <c r="CG36" s="3">
        <f>IF(CG$2&gt;$B$8,IF(person!CG7&gt;(CG$3-CG$6*$B$10),IF((person!CG7&lt;CG$3+CG$6*$B$10),1/((ABS(CG$3-person!CG7))/CG$6),0),0),0)</f>
        <v>0</v>
      </c>
      <c r="CH36" s="3">
        <f>IF(CH$2&gt;$B$8,IF(person!CH7&gt;(CH$3-CH$6*$B$10),IF((person!CH7&lt;CH$3+CH$6*$B$10),1/((ABS(CH$3-person!CH7))/CH$6),0),0),0)</f>
        <v>0</v>
      </c>
      <c r="CI36" s="3">
        <f>IF(CI$2&gt;$B$8,IF(person!CI7&gt;(CI$3-CI$6*$B$10),IF((person!CI7&lt;CI$3+CI$6*$B$10),1/((ABS(CI$3-person!CI7))/CI$6),0),0),0)</f>
        <v>0</v>
      </c>
      <c r="CJ36" s="3">
        <f>IF(CJ$2&gt;$B$8,IF(person!CJ7&gt;(CJ$3-CJ$6*$B$10),IF((person!CJ7&lt;CJ$3+CJ$6*$B$10),1/((ABS(CJ$3-person!CJ7))/CJ$6),0),0),0)</f>
        <v>0</v>
      </c>
    </row>
    <row r="37" spans="1:88" s="1" customFormat="1" ht="17" x14ac:dyDescent="0.25">
      <c r="A37" s="4" t="str">
        <f>person!A8</f>
        <v>Saturday</v>
      </c>
      <c r="B37" s="3">
        <f>IF(B$2&gt;$B$8,IF(person!B8&gt;(B$3-B$6*$B$10),IF((person!B8&lt;B$3+B$6*$B$10),1/((ABS(B$3-person!B8))/B$6),0),0),0)</f>
        <v>0</v>
      </c>
      <c r="C37" s="3">
        <f>IF(C$2&gt;$B$8,IF(person!C8&gt;(C$3-C$6*$B$10),IF((person!C8&lt;C$3+C$6*$B$10),1/((ABS(C$3-person!C8))/C$6),0),0),0)</f>
        <v>0</v>
      </c>
      <c r="D37" s="3">
        <f>IF(D$2&gt;$B$8,IF(person!D8&gt;(D$3-D$6*$B$10),IF((person!D8&lt;D$3+D$6*$B$10),1/((ABS(D$3-person!D8))/D$6),0),0),0)</f>
        <v>0</v>
      </c>
      <c r="E37" s="3">
        <f>IF(E$2&gt;$B$8,IF(person!E8&gt;(E$3-E$6*$B$10),IF((person!E8&lt;E$3+E$6*$B$10),1/((ABS(E$3-person!E8))/E$6),0),0),0)</f>
        <v>0</v>
      </c>
      <c r="F37" s="3">
        <f>IF(F$2&gt;$B$8,IF(person!F8&gt;(F$3-F$6*$B$10),IF((person!F8&lt;F$3+F$6*$B$10),1/((ABS(F$3-person!F8))/F$6),0),0),0)</f>
        <v>0</v>
      </c>
      <c r="G37" s="3">
        <f>IF(G$2&gt;$B$8,IF(person!G8&gt;(G$3-G$6*$B$10),IF((person!G8&lt;G$3+G$6*$B$10),1/((ABS(G$3-person!G8))/G$6),0),0),0)</f>
        <v>0</v>
      </c>
      <c r="H37" s="3">
        <f>IF(H$2&gt;$B$8,IF(person!H8&gt;(H$3-H$6*$B$10),IF((person!H8&lt;H$3+H$6*$B$10),1/((ABS(H$3-person!H8))/H$6),0),0),0)</f>
        <v>0</v>
      </c>
      <c r="I37" s="3">
        <f>IF(I$2&gt;$B$8,IF(person!I8&gt;(I$3-I$6*$B$10),IF((person!I8&lt;I$3+I$6*$B$10),1/((ABS(I$3-person!I8))/I$6),0),0),0)</f>
        <v>0</v>
      </c>
      <c r="J37" s="3">
        <f>IF(J$2&gt;$B$8,IF(person!J8&gt;(J$3-J$6*$B$10),IF((person!J8&lt;J$3+J$6*$B$10),1/((ABS(J$3-person!J8))/J$6),0),0),0)</f>
        <v>0</v>
      </c>
      <c r="K37" s="3">
        <f>IF(K$2&gt;$B$8,IF(person!K8&gt;(K$3-K$6*$B$10),IF((person!K8&lt;K$3+K$6*$B$10),1/((ABS(K$3-person!K8))/K$6),0),0),0)</f>
        <v>0</v>
      </c>
      <c r="L37" s="3">
        <f>IF(L$2&gt;$B$8,IF(person!L8&gt;(L$3-L$6*$B$10),IF((person!L8&lt;L$3+L$6*$B$10),1/((ABS(L$3-person!L8))/L$6),0),0),0)</f>
        <v>0</v>
      </c>
      <c r="M37" s="3">
        <f>IF(M$2&gt;$B$8,IF(person!M8&gt;(M$3-M$6*$B$10),IF((person!M8&lt;M$3+M$6*$B$10),1/((ABS(M$3-person!M8))/M$6),0),0),0)</f>
        <v>0</v>
      </c>
      <c r="N37" s="3">
        <f>IF(N$2&gt;$B$8,IF(person!N8&gt;(N$3-N$6*$B$10),IF((person!N8&lt;N$3+N$6*$B$10),1/((ABS(N$3-person!N8))/N$6),0),0),0)</f>
        <v>0</v>
      </c>
      <c r="O37" s="3">
        <f>IF(O$2&gt;$B$8,IF(person!O8&gt;(O$3-O$6*$B$10),IF((person!O8&lt;O$3+O$6*$B$10),1/((ABS(O$3-person!O8))/O$6),0),0),0)</f>
        <v>0</v>
      </c>
      <c r="P37" s="3">
        <f>IF(P$2&gt;$B$8,IF(person!P8&gt;(P$3-P$6*$B$10),IF((person!P8&lt;P$3+P$6*$B$10),1/((ABS(P$3-person!P8))/P$6),0),0),0)</f>
        <v>0</v>
      </c>
      <c r="Q37" s="3">
        <f>IF(Q$2&gt;$B$8,IF(person!Q8&gt;(Q$3-Q$6*$B$10),IF((person!Q8&lt;Q$3+Q$6*$B$10),1/((ABS(Q$3-person!Q8))/Q$6),0),0),0)</f>
        <v>0</v>
      </c>
      <c r="R37" s="3">
        <f>IF(R$2&gt;$B$8,IF(person!R8&gt;(R$3-R$6*$B$10),IF((person!R8&lt;R$3+R$6*$B$10),1/((ABS(R$3-person!R8))/R$6),0),0),0)</f>
        <v>0</v>
      </c>
      <c r="S37" s="3">
        <f>IF(S$2&gt;$B$8,IF(person!S8&gt;(S$3-S$6*$B$10),IF((person!S8&lt;S$3+S$6*$B$10),1/((ABS(S$3-person!S8))/S$6),0),0),0)</f>
        <v>4.4721359549995778</v>
      </c>
      <c r="T37" s="3">
        <f>IF(T$2&gt;$B$8,IF(person!T8&gt;(T$3-T$6*$B$10),IF((person!T8&lt;T$3+T$6*$B$10),1/((ABS(T$3-person!T8))/T$6),0),0),0)</f>
        <v>0</v>
      </c>
      <c r="U37" s="3">
        <f>IF(U$2&gt;$B$8,IF(person!U8&gt;(U$3-U$6*$B$10),IF((person!U8&lt;U$3+U$6*$B$10),1/((ABS(U$3-person!U8))/U$6),0),0),0)</f>
        <v>0</v>
      </c>
      <c r="V37" s="3">
        <f>IF(V$2&gt;$B$8,IF(person!V8&gt;(V$3-V$6*$B$10),IF((person!V8&lt;V$3+V$6*$B$10),1/((ABS(V$3-person!V8))/V$6),0),0),0)</f>
        <v>0</v>
      </c>
      <c r="W37" s="3">
        <f>IF(W$2&gt;$B$8,IF(person!W8&gt;(W$3-W$6*$B$10),IF((person!W8&lt;W$3+W$6*$B$10),1/((ABS(W$3-person!W8))/W$6),0),0),0)</f>
        <v>0</v>
      </c>
      <c r="X37" s="3">
        <f>IF(X$2&gt;$B$8,IF(person!X8&gt;(X$3-X$6*$B$10),IF((person!X8&lt;X$3+X$6*$B$10),1/((ABS(X$3-person!X8))/X$6),0),0),0)</f>
        <v>0</v>
      </c>
      <c r="Y37" s="3">
        <f>IF(Y$2&gt;$B$8,IF(person!Y8&gt;(Y$3-Y$6*$B$10),IF((person!Y8&lt;Y$3+Y$6*$B$10),1/((ABS(Y$3-person!Y8))/Y$6),0),0),0)</f>
        <v>0</v>
      </c>
      <c r="Z37" s="3">
        <f>IF(Z$2&gt;$B$8,IF(person!Z8&gt;(Z$3-Z$6*$B$10),IF((person!Z8&lt;Z$3+Z$6*$B$10),1/((ABS(Z$3-person!Z8))/Z$6),0),0),0)</f>
        <v>0</v>
      </c>
      <c r="AA37" s="3">
        <f>IF(AA$2&gt;$B$8,IF(person!AA8&gt;(AA$3-AA$6*$B$10),IF((person!AA8&lt;AA$3+AA$6*$B$10),1/((ABS(AA$3-person!AA8))/AA$6),0),0),0)</f>
        <v>0</v>
      </c>
      <c r="AB37" s="3">
        <f>IF(AB$2&gt;$B$8,IF(person!AB8&gt;(AB$3-AB$6*$B$10),IF((person!AB8&lt;AB$3+AB$6*$B$10),1/((ABS(AB$3-person!AB8))/AB$6),0),0),0)</f>
        <v>0</v>
      </c>
      <c r="AC37" s="3">
        <f>IF(AC$2&gt;$B$8,IF(person!AC8&gt;(AC$3-AC$6*$B$10),IF((person!AC8&lt;AC$3+AC$6*$B$10),1/((ABS(AC$3-person!AC8))/AC$6),0),0),0)</f>
        <v>0</v>
      </c>
      <c r="AD37" s="3">
        <f>IF(AD$2&gt;$B$8,IF(person!AD8&gt;(AD$3-AD$6*$B$10),IF((person!AD8&lt;AD$3+AD$6*$B$10),1/((ABS(AD$3-person!AD8))/AD$6),0),0),0)</f>
        <v>0</v>
      </c>
      <c r="AE37" s="3">
        <f>IF(AE$2&gt;$B$8,IF(person!AE8&gt;(AE$3-AE$6*$B$10),IF((person!AE8&lt;AE$3+AE$6*$B$10),1/((ABS(AE$3-person!AE8))/AE$6),0),0),0)</f>
        <v>0</v>
      </c>
      <c r="AF37" s="3">
        <f>IF(AF$2&gt;$B$8,IF(person!AF8&gt;(AF$3-AF$6*$B$10),IF((person!AF8&lt;AF$3+AF$6*$B$10),1/((ABS(AF$3-person!AF8))/AF$6),0),0),0)</f>
        <v>2.1811456736550507</v>
      </c>
      <c r="AG37" s="3">
        <f>IF(AG$2&gt;$B$8,IF(person!AG8&gt;(AG$3-AG$6*$B$10),IF((person!AG8&lt;AG$3+AG$6*$B$10),1/((ABS(AG$3-person!AG8))/AG$6),0),0),0)</f>
        <v>0</v>
      </c>
      <c r="AH37" s="3">
        <f>IF(AH$2&gt;$B$8,IF(person!AH8&gt;(AH$3-AH$6*$B$10),IF((person!AH8&lt;AH$3+AH$6*$B$10),1/((ABS(AH$3-person!AH8))/AH$6),0),0),0)</f>
        <v>0</v>
      </c>
      <c r="AI37" s="3">
        <f>IF(AI$2&gt;$B$8,IF(person!AI8&gt;(AI$3-AI$6*$B$10),IF((person!AI8&lt;AI$3+AI$6*$B$10),1/((ABS(AI$3-person!AI8))/AI$6),0),0),0)</f>
        <v>2.6814175355583849</v>
      </c>
      <c r="AJ37" s="3">
        <f>IF(AJ$2&gt;$B$8,IF(person!AJ8&gt;(AJ$3-AJ$6*$B$10),IF((person!AJ8&lt;AJ$3+AJ$6*$B$10),1/((ABS(AJ$3-person!AJ8))/AJ$6),0),0),0)</f>
        <v>0</v>
      </c>
      <c r="AK37" s="3" t="e">
        <f>IF(AK$2&gt;$B$8,IF(person!AK8&gt;(AK$3-AK$6*$B$10),IF((person!AK8&lt;AK$3+AK$6*$B$10),1/((ABS(AK$3-person!AK8))/AK$6),0),0),0)</f>
        <v>#DIV/0!</v>
      </c>
      <c r="AL37" s="3">
        <f>IF(AL$2&gt;$B$8,IF(person!AL8&gt;(AL$3-AL$6*$B$10),IF((person!AL8&lt;AL$3+AL$6*$B$10),1/((ABS(AL$3-person!AL8))/AL$6),0),0),0)</f>
        <v>0</v>
      </c>
      <c r="AM37" s="3">
        <f>IF(AM$2&gt;$B$8,IF(person!AM8&gt;(AM$3-AM$6*$B$10),IF((person!AM8&lt;AM$3+AM$6*$B$10),1/((ABS(AM$3-person!AM8))/AM$6),0),0),0)</f>
        <v>0</v>
      </c>
      <c r="AN37" s="3">
        <f>IF(AN$2&gt;$B$8,IF(person!AN8&gt;(AN$3-AN$6*$B$10),IF((person!AN8&lt;AN$3+AN$6*$B$10),1/((ABS(AN$3-person!AN8))/AN$6),0),0),0)</f>
        <v>0</v>
      </c>
      <c r="AO37" s="3">
        <f>IF(AO$2&gt;$B$8,IF(person!AO8&gt;(AO$3-AO$6*$B$10),IF((person!AO8&lt;AO$3+AO$6*$B$10),1/((ABS(AO$3-person!AO8))/AO$6),0),0),0)</f>
        <v>0</v>
      </c>
      <c r="AP37" s="3">
        <f>IF(AP$2&gt;$B$8,IF(person!AP8&gt;(AP$3-AP$6*$B$10),IF((person!AP8&lt;AP$3+AP$6*$B$10),1/((ABS(AP$3-person!AP8))/AP$6),0),0),0)</f>
        <v>0</v>
      </c>
      <c r="AQ37" s="3">
        <f>IF(AQ$2&gt;$B$8,IF(person!AQ8&gt;(AQ$3-AQ$6*$B$10),IF((person!AQ8&lt;AQ$3+AQ$6*$B$10),1/((ABS(AQ$3-person!AQ8))/AQ$6),0),0),0)</f>
        <v>0</v>
      </c>
      <c r="AR37" s="3">
        <f>IF(AR$2&gt;$B$8,IF(person!AR8&gt;(AR$3-AR$6*$B$10),IF((person!AR8&lt;AR$3+AR$6*$B$10),1/((ABS(AR$3-person!AR8))/AR$6),0),0),0)</f>
        <v>0</v>
      </c>
      <c r="AS37" s="3">
        <f>IF(AS$2&gt;$B$8,IF(person!AS8&gt;(AS$3-AS$6*$B$10),IF((person!AS8&lt;AS$3+AS$6*$B$10),1/((ABS(AS$3-person!AS8))/AS$6),0),0),0)</f>
        <v>0</v>
      </c>
      <c r="AT37" s="3">
        <f>IF(AT$2&gt;$B$8,IF(person!AT8&gt;(AT$3-AT$6*$B$10),IF((person!AT8&lt;AT$3+AT$6*$B$10),1/((ABS(AT$3-person!AT8))/AT$6),0),0),0)</f>
        <v>0</v>
      </c>
      <c r="AU37" s="3">
        <f>IF(AU$2&gt;$B$8,IF(person!AU8&gt;(AU$3-AU$6*$B$10),IF((person!AU8&lt;AU$3+AU$6*$B$10),1/((ABS(AU$3-person!AU8))/AU$6),0),0),0)</f>
        <v>0</v>
      </c>
      <c r="AV37" s="3">
        <f>IF(AV$2&gt;$B$8,IF(person!AV8&gt;(AV$3-AV$6*$B$10),IF((person!AV8&lt;AV$3+AV$6*$B$10),1/((ABS(AV$3-person!AV8))/AV$6),0),0),0)</f>
        <v>21.633307652783948</v>
      </c>
      <c r="AW37" s="3">
        <f>IF(AW$2&gt;$B$8,IF(person!AW8&gt;(AW$3-AW$6*$B$10),IF((person!AW8&lt;AW$3+AW$6*$B$10),1/((ABS(AW$3-person!AW8))/AW$6),0),0),0)</f>
        <v>0</v>
      </c>
      <c r="AX37" s="3">
        <f>IF(AX$2&gt;$B$8,IF(person!AX8&gt;(AX$3-AX$6*$B$10),IF((person!AX8&lt;AX$3+AX$6*$B$10),1/((ABS(AX$3-person!AX8))/AX$6),0),0),0)</f>
        <v>2.145664959014685</v>
      </c>
      <c r="AY37" s="3">
        <f>IF(AY$2&gt;$B$8,IF(person!AY8&gt;(AY$3-AY$6*$B$10),IF((person!AY8&lt;AY$3+AY$6*$B$10),1/((ABS(AY$3-person!AY8))/AY$6),0),0),0)</f>
        <v>0</v>
      </c>
      <c r="AZ37" s="3">
        <f>IF(AZ$2&gt;$B$8,IF(person!AZ8&gt;(AZ$3-AZ$6*$B$10),IF((person!AZ8&lt;AZ$3+AZ$6*$B$10),1/((ABS(AZ$3-person!AZ8))/AZ$6),0),0),0)</f>
        <v>0</v>
      </c>
      <c r="BA37" s="3">
        <f>IF(BA$2&gt;$B$8,IF(person!BA8&gt;(BA$3-BA$6*$B$10),IF((person!BA8&lt;BA$3+BA$6*$B$10),1/((ABS(BA$3-person!BA8))/BA$6),0),0),0)</f>
        <v>0</v>
      </c>
      <c r="BB37" s="3">
        <f>IF(BB$2&gt;$B$8,IF(person!BB8&gt;(BB$3-BB$6*$B$10),IF((person!BB8&lt;BB$3+BB$6*$B$10),1/((ABS(BB$3-person!BB8))/BB$6),0),0),0)</f>
        <v>0</v>
      </c>
      <c r="BC37" s="3">
        <f>IF(BC$2&gt;$B$8,IF(person!BC8&gt;(BC$3-BC$6*$B$10),IF((person!BC8&lt;BC$3+BC$6*$B$10),1/((ABS(BC$3-person!BC8))/BC$6),0),0),0)</f>
        <v>0</v>
      </c>
      <c r="BD37" s="3">
        <f>IF(BD$2&gt;$B$8,IF(person!BD8&gt;(BD$3-BD$6*$B$10),IF((person!BD8&lt;BD$3+BD$6*$B$10),1/((ABS(BD$3-person!BD8))/BD$6),0),0),0)</f>
        <v>0</v>
      </c>
      <c r="BE37" s="3">
        <f>IF(BE$2&gt;$B$8,IF(person!BE8&gt;(BE$3-BE$6*$B$10),IF((person!BE8&lt;BE$3+BE$6*$B$10),1/((ABS(BE$3-person!BE8))/BE$6),0),0),0)</f>
        <v>0</v>
      </c>
      <c r="BF37" s="3">
        <f>IF(BF$2&gt;$B$8,IF(person!BF8&gt;(BF$3-BF$6*$B$10),IF((person!BF8&lt;BF$3+BF$6*$B$10),1/((ABS(BF$3-person!BF8))/BF$6),0),0),0)</f>
        <v>4.4721359549995796</v>
      </c>
      <c r="BG37" s="3">
        <f>IF(BG$2&gt;$B$8,IF(person!BG8&gt;(BG$3-BG$6*$B$10),IF((person!BG8&lt;BG$3+BG$6*$B$10),1/((ABS(BG$3-person!BG8))/BG$6),0),0),0)</f>
        <v>0</v>
      </c>
      <c r="BH37" s="3">
        <f>IF(BH$2&gt;$B$8,IF(person!BH8&gt;(BH$3-BH$6*$B$10),IF((person!BH8&lt;BH$3+BH$6*$B$10),1/((ABS(BH$3-person!BH8))/BH$6),0),0),0)</f>
        <v>2.5531389540169016</v>
      </c>
      <c r="BI37" s="3">
        <f>IF(BI$2&gt;$B$8,IF(person!BI8&gt;(BI$3-BI$6*$B$10),IF((person!BI8&lt;BI$3+BI$6*$B$10),1/((ABS(BI$3-person!BI8))/BI$6),0),0),0)</f>
        <v>0</v>
      </c>
      <c r="BJ37" s="3">
        <f>IF(BJ$2&gt;$B$8,IF(person!BJ8&gt;(BJ$3-BJ$6*$B$10),IF((person!BJ8&lt;BJ$3+BJ$6*$B$10),1/((ABS(BJ$3-person!BJ8))/BJ$6),0),0),0)</f>
        <v>3.4467375879228181</v>
      </c>
      <c r="BK37" s="3">
        <f>IF(BK$2&gt;$B$8,IF(person!BK8&gt;(BK$3-BK$6*$B$10),IF((person!BK8&lt;BK$3+BK$6*$B$10),1/((ABS(BK$3-person!BK8))/BK$6),0),0),0)</f>
        <v>3.7389838191679825</v>
      </c>
      <c r="BL37" s="3">
        <f>IF(BL$2&gt;$B$8,IF(person!BL8&gt;(BL$3-BL$6*$B$10),IF((person!BL8&lt;BL$3+BL$6*$B$10),1/((ABS(BL$3-person!BL8))/BL$6),0),0),0)</f>
        <v>2.4729946379518992</v>
      </c>
      <c r="BM37" s="3">
        <f>IF(BM$2&gt;$B$8,IF(person!BM8&gt;(BM$3-BM$6*$B$10),IF((person!BM8&lt;BM$3+BM$6*$B$10),1/((ABS(BM$3-person!BM8))/BM$6),0),0),0)</f>
        <v>0</v>
      </c>
      <c r="BN37" s="3">
        <f>IF(BN$2&gt;$B$8,IF(person!BN8&gt;(BN$3-BN$6*$B$10),IF((person!BN8&lt;BN$3+BN$6*$B$10),1/((ABS(BN$3-person!BN8))/BN$6),0),0),0)</f>
        <v>0</v>
      </c>
      <c r="BO37" s="3">
        <f>IF(BO$2&gt;$B$8,IF(person!BO8&gt;(BO$3-BO$6*$B$10),IF((person!BO8&lt;BO$3+BO$6*$B$10),1/((ABS(BO$3-person!BO8))/BO$6),0),0),0)</f>
        <v>0</v>
      </c>
      <c r="BP37" s="3">
        <f>IF(BP$2&gt;$B$8,IF(person!BP8&gt;(BP$3-BP$6*$B$10),IF((person!BP8&lt;BP$3+BP$6*$B$10),1/((ABS(BP$3-person!BP8))/BP$6),0),0),0)</f>
        <v>2.3995385946318986</v>
      </c>
      <c r="BQ37" s="3">
        <f>IF(BQ$2&gt;$B$8,IF(person!BQ8&gt;(BQ$3-BQ$6*$B$10),IF((person!BQ8&lt;BQ$3+BQ$6*$B$10),1/((ABS(BQ$3-person!BQ8))/BQ$6),0),0),0)</f>
        <v>2.9899832775452104</v>
      </c>
      <c r="BR37" s="3">
        <f>IF(BR$2&gt;$B$8,IF(person!BR8&gt;(BR$3-BR$6*$B$10),IF((person!BR8&lt;BR$3+BR$6*$B$10),1/((ABS(BR$3-person!BR8))/BR$6),0),0),0)</f>
        <v>0</v>
      </c>
      <c r="BS37" s="3">
        <f>IF(BS$2&gt;$B$8,IF(person!BS8&gt;(BS$3-BS$6*$B$10),IF((person!BS8&lt;BS$3+BS$6*$B$10),1/((ABS(BS$3-person!BS8))/BS$6),0),0),0)</f>
        <v>0</v>
      </c>
      <c r="BT37" s="3">
        <f>IF(BT$2&gt;$B$8,IF(person!BT8&gt;(BT$3-BT$6*$B$10),IF((person!BT8&lt;BT$3+BT$6*$B$10),1/((ABS(BT$3-person!BT8))/BT$6),0),0),0)</f>
        <v>0</v>
      </c>
      <c r="BU37" s="3">
        <f>IF(BU$2&gt;$B$8,IF(person!BU8&gt;(BU$3-BU$6*$B$10),IF((person!BU8&lt;BU$3+BU$6*$B$10),1/((ABS(BU$3-person!BU8))/BU$6),0),0),0)</f>
        <v>20.211382931407684</v>
      </c>
      <c r="BV37" s="3">
        <f>IF(BV$2&gt;$B$8,IF(person!BV8&gt;(BV$3-BV$6*$B$10),IF((person!BV8&lt;BV$3+BV$6*$B$10),1/((ABS(BV$3-person!BV8))/BV$6),0),0),0)</f>
        <v>0</v>
      </c>
      <c r="BW37" s="3">
        <f>IF(BW$2&gt;$B$8,IF(person!BW8&gt;(BW$3-BW$6*$B$10),IF((person!BW8&lt;BW$3+BW$6*$B$10),1/((ABS(BW$3-person!BW8))/BW$6),0),0),0)</f>
        <v>7.1763500472036643</v>
      </c>
      <c r="BX37" s="3" t="e">
        <f>IF(BX$2&gt;$B$8,IF(person!BX8&gt;(BX$3-BX$6*$B$10),IF((person!BX8&lt;BX$3+BX$6*$B$10),1/((ABS(BX$3-person!BX8))/BX$6),0),0),0)</f>
        <v>#DIV/0!</v>
      </c>
      <c r="BY37" s="3">
        <f>IF(BY$2&gt;$B$8,IF(person!BY8&gt;(BY$3-BY$6*$B$10),IF((person!BY8&lt;BY$3+BY$6*$B$10),1/((ABS(BY$3-person!BY8))/BY$6),0),0),0)</f>
        <v>0</v>
      </c>
      <c r="BZ37" s="3">
        <f>IF(BZ$2&gt;$B$8,IF(person!BZ8&gt;(BZ$3-BZ$6*$B$10),IF((person!BZ8&lt;BZ$3+BZ$6*$B$10),1/((ABS(BZ$3-person!BZ8))/BZ$6),0),0),0)</f>
        <v>0</v>
      </c>
      <c r="CA37" s="3">
        <f>IF(CA$2&gt;$B$8,IF(person!CA8&gt;(CA$3-CA$6*$B$10),IF((person!CA8&lt;CA$3+CA$6*$B$10),1/((ABS(CA$3-person!CA8))/CA$6),0),0),0)</f>
        <v>0</v>
      </c>
      <c r="CB37" s="3">
        <f>IF(CB$2&gt;$B$8,IF(person!CB8&gt;(CB$3-CB$6*$B$10),IF((person!CB8&lt;CB$3+CB$6*$B$10),1/((ABS(CB$3-person!CB8))/CB$6),0),0),0)</f>
        <v>0</v>
      </c>
      <c r="CC37" s="3">
        <f>IF(CC$2&gt;$B$8,IF(person!CC8&gt;(CC$3-CC$6*$B$10),IF((person!CC8&lt;CC$3+CC$6*$B$10),1/((ABS(CC$3-person!CC8))/CC$6),0),0),0)</f>
        <v>0</v>
      </c>
      <c r="CD37" s="3">
        <f>IF(CD$2&gt;$B$8,IF(person!CD8&gt;(CD$3-CD$6*$B$10),IF((person!CD8&lt;CD$3+CD$6*$B$10),1/((ABS(CD$3-person!CD8))/CD$6),0),0),0)</f>
        <v>0</v>
      </c>
      <c r="CE37" s="3">
        <f>IF(CE$2&gt;$B$8,IF(person!CE8&gt;(CE$3-CE$6*$B$10),IF((person!CE8&lt;CE$3+CE$6*$B$10),1/((ABS(CE$3-person!CE8))/CE$6),0),0),0)</f>
        <v>2.2647050335284038</v>
      </c>
      <c r="CF37" s="3">
        <f>IF(CF$2&gt;$B$8,IF(person!CF8&gt;(CF$3-CF$6*$B$10),IF((person!CF8&lt;CF$3+CF$6*$B$10),1/((ABS(CF$3-person!CF8))/CF$6),0),0),0)</f>
        <v>0</v>
      </c>
      <c r="CG37" s="3" t="e">
        <f>IF(CG$2&gt;$B$8,IF(person!CG8&gt;(CG$3-CG$6*$B$10),IF((person!CG8&lt;CG$3+CG$6*$B$10),1/((ABS(CG$3-person!CG8))/CG$6),0),0),0)</f>
        <v>#DIV/0!</v>
      </c>
      <c r="CH37" s="3">
        <f>IF(CH$2&gt;$B$8,IF(person!CH8&gt;(CH$3-CH$6*$B$10),IF((person!CH8&lt;CH$3+CH$6*$B$10),1/((ABS(CH$3-person!CH8))/CH$6),0),0),0)</f>
        <v>0</v>
      </c>
      <c r="CI37" s="3">
        <f>IF(CI$2&gt;$B$8,IF(person!CI8&gt;(CI$3-CI$6*$B$10),IF((person!CI8&lt;CI$3+CI$6*$B$10),1/((ABS(CI$3-person!CI8))/CI$6),0),0),0)</f>
        <v>0</v>
      </c>
      <c r="CJ37" s="3">
        <f>IF(CJ$2&gt;$B$8,IF(person!CJ8&gt;(CJ$3-CJ$6*$B$10),IF((person!CJ8&lt;CJ$3+CJ$6*$B$10),1/((ABS(CJ$3-person!CJ8))/CJ$6),0),0),0)</f>
        <v>0</v>
      </c>
    </row>
  </sheetData>
  <mergeCells count="3">
    <mergeCell ref="B8:C8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"/>
  <sheetViews>
    <sheetView workbookViewId="0">
      <selection sqref="A1:A1048576"/>
    </sheetView>
  </sheetViews>
  <sheetFormatPr baseColWidth="10" defaultColWidth="3.6640625" defaultRowHeight="17" x14ac:dyDescent="0.25"/>
  <cols>
    <col min="1" max="1" width="11.83203125" style="1" bestFit="1" customWidth="1"/>
    <col min="2" max="10" width="2.33203125" style="1" bestFit="1" customWidth="1"/>
    <col min="11" max="88" width="3.5" style="1" bestFit="1" customWidth="1"/>
    <col min="89" max="16384" width="3.6640625" style="1"/>
  </cols>
  <sheetData>
    <row r="1" spans="1:8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10</v>
      </c>
      <c r="L1" s="1">
        <v>13</v>
      </c>
      <c r="M1" s="1">
        <v>14</v>
      </c>
      <c r="N1" s="1">
        <v>19</v>
      </c>
      <c r="O1" s="1">
        <v>21</v>
      </c>
      <c r="P1" s="1">
        <v>22</v>
      </c>
      <c r="Q1" s="1">
        <v>24</v>
      </c>
      <c r="R1" s="1">
        <v>25</v>
      </c>
      <c r="S1" s="1">
        <v>26</v>
      </c>
      <c r="T1" s="1">
        <v>27</v>
      </c>
      <c r="U1" s="1">
        <v>28</v>
      </c>
      <c r="V1" s="1">
        <v>29</v>
      </c>
      <c r="W1" s="1">
        <v>30</v>
      </c>
      <c r="X1" s="1">
        <v>31</v>
      </c>
      <c r="Y1" s="1">
        <v>32</v>
      </c>
      <c r="Z1" s="1">
        <v>33</v>
      </c>
      <c r="AA1" s="1">
        <v>34</v>
      </c>
      <c r="AB1" s="1">
        <v>35</v>
      </c>
      <c r="AC1" s="1">
        <v>36</v>
      </c>
      <c r="AD1" s="1">
        <v>37</v>
      </c>
      <c r="AE1" s="1">
        <v>38</v>
      </c>
      <c r="AF1" s="1">
        <v>39</v>
      </c>
      <c r="AG1" s="1">
        <v>40</v>
      </c>
      <c r="AH1" s="1">
        <v>41</v>
      </c>
      <c r="AI1" s="1">
        <v>42</v>
      </c>
      <c r="AJ1" s="1">
        <v>43</v>
      </c>
      <c r="AK1" s="1">
        <v>44</v>
      </c>
      <c r="AL1" s="1">
        <v>45</v>
      </c>
      <c r="AM1" s="1">
        <v>46</v>
      </c>
      <c r="AN1" s="1">
        <v>47</v>
      </c>
      <c r="AO1" s="1">
        <v>48</v>
      </c>
      <c r="AP1" s="1">
        <v>49</v>
      </c>
      <c r="AQ1" s="1">
        <v>50</v>
      </c>
      <c r="AR1" s="1">
        <v>51</v>
      </c>
      <c r="AS1" s="1">
        <v>52</v>
      </c>
      <c r="AT1" s="1">
        <v>53</v>
      </c>
      <c r="AU1" s="1">
        <v>54</v>
      </c>
      <c r="AV1" s="1">
        <v>55</v>
      </c>
      <c r="AW1" s="1">
        <v>56</v>
      </c>
      <c r="AX1" s="1">
        <v>57</v>
      </c>
      <c r="AY1" s="1">
        <v>58</v>
      </c>
      <c r="AZ1" s="1">
        <v>59</v>
      </c>
      <c r="BA1" s="1">
        <v>60</v>
      </c>
      <c r="BB1" s="1">
        <v>61</v>
      </c>
      <c r="BC1" s="1">
        <v>62</v>
      </c>
      <c r="BD1" s="1">
        <v>63</v>
      </c>
      <c r="BE1" s="1">
        <v>64</v>
      </c>
      <c r="BF1" s="1">
        <v>65</v>
      </c>
      <c r="BG1" s="1">
        <v>66</v>
      </c>
      <c r="BH1" s="1">
        <v>67</v>
      </c>
      <c r="BI1" s="1">
        <v>68</v>
      </c>
      <c r="BJ1" s="1">
        <v>69</v>
      </c>
      <c r="BK1" s="1">
        <v>70</v>
      </c>
      <c r="BL1" s="1">
        <v>71</v>
      </c>
      <c r="BM1" s="1">
        <v>72</v>
      </c>
      <c r="BN1" s="1">
        <v>73</v>
      </c>
      <c r="BO1" s="1">
        <v>74</v>
      </c>
      <c r="BP1" s="1">
        <v>75</v>
      </c>
      <c r="BQ1" s="1">
        <v>76</v>
      </c>
      <c r="BR1" s="1">
        <v>77</v>
      </c>
      <c r="BS1" s="1">
        <v>78</v>
      </c>
      <c r="BT1" s="1">
        <v>79</v>
      </c>
      <c r="BU1" s="1">
        <v>80</v>
      </c>
      <c r="BV1" s="1">
        <v>81</v>
      </c>
      <c r="BW1" s="1">
        <v>82</v>
      </c>
      <c r="BX1" s="1">
        <v>83</v>
      </c>
      <c r="BY1" s="1">
        <v>84</v>
      </c>
      <c r="BZ1" s="1">
        <v>85</v>
      </c>
      <c r="CA1" s="1">
        <v>86</v>
      </c>
      <c r="CB1" s="1">
        <v>87</v>
      </c>
      <c r="CC1" s="1">
        <v>88</v>
      </c>
      <c r="CD1" s="1">
        <v>89</v>
      </c>
      <c r="CE1" s="1">
        <v>90</v>
      </c>
      <c r="CF1" s="1">
        <v>91</v>
      </c>
      <c r="CG1" s="1">
        <v>92</v>
      </c>
      <c r="CH1" s="1">
        <v>93</v>
      </c>
      <c r="CI1" s="1">
        <v>94</v>
      </c>
      <c r="CJ1" s="1">
        <v>95</v>
      </c>
    </row>
    <row r="2" spans="1:88" x14ac:dyDescent="0.25">
      <c r="A2" s="1" t="s">
        <v>2</v>
      </c>
      <c r="B2" s="1">
        <v>1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2</v>
      </c>
      <c r="R2" s="1">
        <v>1</v>
      </c>
      <c r="S2" s="1">
        <v>1</v>
      </c>
      <c r="T2" s="1">
        <v>2</v>
      </c>
      <c r="U2" s="1">
        <v>0</v>
      </c>
      <c r="V2" s="1">
        <v>4</v>
      </c>
      <c r="W2" s="1">
        <v>10</v>
      </c>
      <c r="X2" s="1">
        <v>0</v>
      </c>
      <c r="Y2" s="1">
        <v>2</v>
      </c>
      <c r="Z2" s="1">
        <v>2</v>
      </c>
      <c r="AA2" s="1">
        <v>3</v>
      </c>
      <c r="AB2" s="1">
        <v>12</v>
      </c>
      <c r="AC2" s="1">
        <v>12</v>
      </c>
      <c r="AD2" s="1">
        <v>12</v>
      </c>
      <c r="AE2" s="1">
        <v>6</v>
      </c>
      <c r="AF2" s="1">
        <v>6</v>
      </c>
      <c r="AG2" s="1">
        <v>7</v>
      </c>
      <c r="AH2" s="1">
        <v>7</v>
      </c>
      <c r="AI2" s="1">
        <v>25</v>
      </c>
      <c r="AJ2" s="1">
        <v>9</v>
      </c>
      <c r="AK2" s="1">
        <v>4</v>
      </c>
      <c r="AL2" s="1">
        <v>2</v>
      </c>
      <c r="AM2" s="1">
        <v>4</v>
      </c>
      <c r="AN2" s="1">
        <v>5</v>
      </c>
      <c r="AO2" s="1">
        <v>1</v>
      </c>
      <c r="AP2" s="1">
        <v>5</v>
      </c>
      <c r="AQ2" s="1">
        <v>12</v>
      </c>
      <c r="AR2" s="1">
        <v>12</v>
      </c>
      <c r="AS2" s="1">
        <v>5</v>
      </c>
      <c r="AT2" s="1">
        <v>10</v>
      </c>
      <c r="AU2" s="1">
        <v>5</v>
      </c>
      <c r="AV2" s="1">
        <v>8</v>
      </c>
      <c r="AW2" s="1">
        <v>9</v>
      </c>
      <c r="AX2" s="1">
        <v>12</v>
      </c>
      <c r="AY2" s="1">
        <v>16</v>
      </c>
      <c r="AZ2" s="1">
        <v>6</v>
      </c>
      <c r="BA2" s="1">
        <v>0</v>
      </c>
      <c r="BB2" s="1">
        <v>4</v>
      </c>
      <c r="BC2" s="1">
        <v>8</v>
      </c>
      <c r="BD2" s="1">
        <v>7</v>
      </c>
      <c r="BE2" s="1">
        <v>3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5</v>
      </c>
      <c r="BL2" s="1">
        <v>4</v>
      </c>
      <c r="BM2" s="1">
        <v>10</v>
      </c>
      <c r="BN2" s="1">
        <v>7</v>
      </c>
      <c r="BO2" s="1">
        <v>2</v>
      </c>
      <c r="BP2" s="1">
        <v>2</v>
      </c>
      <c r="BQ2" s="1">
        <v>10</v>
      </c>
      <c r="BR2" s="1">
        <v>13</v>
      </c>
      <c r="BS2" s="1">
        <v>2</v>
      </c>
      <c r="BT2" s="1">
        <v>4</v>
      </c>
      <c r="BU2" s="1">
        <v>8</v>
      </c>
      <c r="BV2" s="1">
        <v>9</v>
      </c>
      <c r="BW2" s="1">
        <v>5</v>
      </c>
      <c r="BX2" s="1">
        <v>3</v>
      </c>
      <c r="BY2" s="1">
        <v>1</v>
      </c>
      <c r="BZ2" s="1">
        <v>4</v>
      </c>
      <c r="CA2" s="1">
        <v>3</v>
      </c>
      <c r="CB2" s="1">
        <v>0</v>
      </c>
      <c r="CC2" s="1">
        <v>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3</v>
      </c>
      <c r="V3" s="1">
        <v>9</v>
      </c>
      <c r="W3" s="1">
        <v>5</v>
      </c>
      <c r="X3" s="1">
        <v>3</v>
      </c>
      <c r="Y3" s="1">
        <v>8</v>
      </c>
      <c r="Z3" s="1">
        <v>3</v>
      </c>
      <c r="AA3" s="1">
        <v>0</v>
      </c>
      <c r="AB3" s="1">
        <v>11</v>
      </c>
      <c r="AC3" s="1">
        <v>11</v>
      </c>
      <c r="AD3" s="1">
        <v>3</v>
      </c>
      <c r="AE3" s="1">
        <v>10</v>
      </c>
      <c r="AF3" s="1">
        <v>3</v>
      </c>
      <c r="AG3" s="1">
        <v>1</v>
      </c>
      <c r="AH3" s="1">
        <v>0</v>
      </c>
      <c r="AI3" s="1">
        <v>1</v>
      </c>
      <c r="AJ3" s="1">
        <v>7</v>
      </c>
      <c r="AK3" s="1">
        <v>3</v>
      </c>
      <c r="AL3" s="1">
        <v>8</v>
      </c>
      <c r="AM3" s="1">
        <v>0</v>
      </c>
      <c r="AN3" s="1">
        <v>0</v>
      </c>
      <c r="AO3" s="1">
        <v>6</v>
      </c>
      <c r="AP3" s="1">
        <v>1</v>
      </c>
      <c r="AQ3" s="1">
        <v>1</v>
      </c>
      <c r="AR3" s="1">
        <v>2</v>
      </c>
      <c r="AS3" s="1">
        <v>1</v>
      </c>
      <c r="AT3" s="1">
        <v>0</v>
      </c>
      <c r="AU3" s="1">
        <v>2</v>
      </c>
      <c r="AV3" s="1">
        <v>1</v>
      </c>
      <c r="AW3" s="1">
        <v>4</v>
      </c>
      <c r="AX3" s="1">
        <v>6</v>
      </c>
      <c r="AY3" s="1">
        <v>1</v>
      </c>
      <c r="AZ3" s="1">
        <v>2</v>
      </c>
      <c r="BA3" s="1">
        <v>0</v>
      </c>
      <c r="BB3" s="1">
        <v>2</v>
      </c>
      <c r="BC3" s="1">
        <v>1</v>
      </c>
      <c r="BD3" s="1">
        <v>4</v>
      </c>
      <c r="BE3" s="1">
        <v>3</v>
      </c>
      <c r="BF3" s="1">
        <v>9</v>
      </c>
      <c r="BG3" s="1">
        <v>4</v>
      </c>
      <c r="BH3" s="1">
        <v>1</v>
      </c>
      <c r="BI3" s="1">
        <v>3</v>
      </c>
      <c r="BJ3" s="1">
        <v>0</v>
      </c>
      <c r="BK3" s="1">
        <v>0</v>
      </c>
      <c r="BL3" s="1">
        <v>6</v>
      </c>
      <c r="BM3" s="1">
        <v>14</v>
      </c>
      <c r="BN3" s="1">
        <v>7</v>
      </c>
      <c r="BO3" s="1">
        <v>10</v>
      </c>
      <c r="BP3" s="1">
        <v>7</v>
      </c>
      <c r="BQ3" s="1">
        <v>1</v>
      </c>
      <c r="BR3" s="1">
        <v>3</v>
      </c>
      <c r="BS3" s="1">
        <v>1</v>
      </c>
      <c r="BT3" s="1">
        <v>0</v>
      </c>
      <c r="BU3" s="1">
        <v>7</v>
      </c>
      <c r="BV3" s="1">
        <v>3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2</v>
      </c>
      <c r="CC3" s="1">
        <v>5</v>
      </c>
      <c r="CD3" s="1">
        <v>5</v>
      </c>
      <c r="CE3" s="1">
        <v>14</v>
      </c>
      <c r="CF3" s="1">
        <v>2</v>
      </c>
      <c r="CG3" s="1">
        <v>2</v>
      </c>
      <c r="CH3" s="1">
        <v>2</v>
      </c>
      <c r="CI3" s="1">
        <v>0</v>
      </c>
      <c r="CJ3" s="1">
        <v>1</v>
      </c>
    </row>
    <row r="4" spans="1:88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11</v>
      </c>
      <c r="W4" s="1">
        <v>7</v>
      </c>
      <c r="X4" s="1">
        <v>0</v>
      </c>
      <c r="Y4" s="1">
        <v>4</v>
      </c>
      <c r="Z4" s="1">
        <v>13</v>
      </c>
      <c r="AA4" s="1">
        <v>3</v>
      </c>
      <c r="AB4" s="1">
        <v>4</v>
      </c>
      <c r="AC4" s="1">
        <v>12</v>
      </c>
      <c r="AD4" s="1">
        <v>2</v>
      </c>
      <c r="AE4" s="1">
        <v>3</v>
      </c>
      <c r="AF4" s="1">
        <v>1</v>
      </c>
      <c r="AG4" s="1">
        <v>0</v>
      </c>
      <c r="AH4" s="1">
        <v>4</v>
      </c>
      <c r="AI4" s="1">
        <v>6</v>
      </c>
      <c r="AJ4" s="1">
        <v>1</v>
      </c>
      <c r="AK4" s="1">
        <v>4</v>
      </c>
      <c r="AL4" s="1">
        <v>1</v>
      </c>
      <c r="AM4" s="1">
        <v>0</v>
      </c>
      <c r="AN4" s="1">
        <v>1</v>
      </c>
      <c r="AO4" s="1">
        <v>2</v>
      </c>
      <c r="AP4" s="1">
        <v>0</v>
      </c>
      <c r="AQ4" s="1">
        <v>23</v>
      </c>
      <c r="AR4" s="1">
        <v>4</v>
      </c>
      <c r="AS4" s="1">
        <v>0</v>
      </c>
      <c r="AT4" s="1">
        <v>1</v>
      </c>
      <c r="AU4" s="1">
        <v>0</v>
      </c>
      <c r="AV4" s="1">
        <v>7</v>
      </c>
      <c r="AW4" s="1">
        <v>3</v>
      </c>
      <c r="AX4" s="1">
        <v>11</v>
      </c>
      <c r="AY4" s="1">
        <v>2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2</v>
      </c>
      <c r="BG4" s="1">
        <v>1</v>
      </c>
      <c r="BH4" s="1">
        <v>0</v>
      </c>
      <c r="BI4" s="1">
        <v>2</v>
      </c>
      <c r="BJ4" s="1">
        <v>1</v>
      </c>
      <c r="BK4" s="1">
        <v>8</v>
      </c>
      <c r="BL4" s="1">
        <v>9</v>
      </c>
      <c r="BM4" s="1">
        <v>6</v>
      </c>
      <c r="BN4" s="1">
        <v>13</v>
      </c>
      <c r="BO4" s="1">
        <v>13</v>
      </c>
      <c r="BP4" s="1">
        <v>18</v>
      </c>
      <c r="BQ4" s="1">
        <v>12</v>
      </c>
      <c r="BR4" s="1">
        <v>7</v>
      </c>
      <c r="BS4" s="1">
        <v>12</v>
      </c>
      <c r="BT4" s="1">
        <v>12</v>
      </c>
      <c r="BU4" s="1">
        <v>22</v>
      </c>
      <c r="BV4" s="1">
        <v>9</v>
      </c>
      <c r="BW4" s="1">
        <v>3</v>
      </c>
      <c r="BX4" s="1">
        <v>3</v>
      </c>
      <c r="BY4" s="1">
        <v>1</v>
      </c>
      <c r="BZ4" s="1">
        <v>2</v>
      </c>
      <c r="CA4" s="1">
        <v>6</v>
      </c>
      <c r="CB4" s="1">
        <v>1</v>
      </c>
      <c r="CC4" s="1">
        <v>7</v>
      </c>
      <c r="CD4" s="1">
        <v>1</v>
      </c>
      <c r="CE4" s="1">
        <v>1</v>
      </c>
      <c r="CF4" s="1">
        <v>2</v>
      </c>
      <c r="CG4" s="1">
        <v>15</v>
      </c>
      <c r="CH4" s="1">
        <v>1</v>
      </c>
      <c r="CI4" s="1">
        <v>0</v>
      </c>
      <c r="CJ4" s="1">
        <v>0</v>
      </c>
    </row>
    <row r="5" spans="1:88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0</v>
      </c>
      <c r="S5" s="1">
        <v>1</v>
      </c>
      <c r="T5" s="1">
        <v>7</v>
      </c>
      <c r="U5" s="1">
        <v>15</v>
      </c>
      <c r="V5" s="1">
        <v>9</v>
      </c>
      <c r="W5" s="1">
        <v>8</v>
      </c>
      <c r="X5" s="1">
        <v>4</v>
      </c>
      <c r="Y5" s="1">
        <v>3</v>
      </c>
      <c r="Z5" s="1">
        <v>4</v>
      </c>
      <c r="AA5" s="1">
        <v>6</v>
      </c>
      <c r="AB5" s="1">
        <v>10</v>
      </c>
      <c r="AC5" s="1">
        <v>21</v>
      </c>
      <c r="AD5" s="1">
        <v>33</v>
      </c>
      <c r="AE5" s="1">
        <v>15</v>
      </c>
      <c r="AF5" s="1">
        <v>11</v>
      </c>
      <c r="AG5" s="1">
        <v>6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2</v>
      </c>
      <c r="AN5" s="1">
        <v>10</v>
      </c>
      <c r="AO5" s="1">
        <v>7</v>
      </c>
      <c r="AP5" s="1">
        <v>9</v>
      </c>
      <c r="AQ5" s="1">
        <v>3</v>
      </c>
      <c r="AR5" s="1">
        <v>9</v>
      </c>
      <c r="AS5" s="1">
        <v>6</v>
      </c>
      <c r="AT5" s="1">
        <v>3</v>
      </c>
      <c r="AU5" s="1">
        <v>1</v>
      </c>
      <c r="AV5" s="1">
        <v>0</v>
      </c>
      <c r="AW5" s="1">
        <v>9</v>
      </c>
      <c r="AX5" s="1">
        <v>18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10</v>
      </c>
      <c r="BF5" s="1">
        <v>13</v>
      </c>
      <c r="BG5" s="1">
        <v>1</v>
      </c>
      <c r="BH5" s="1">
        <v>7</v>
      </c>
      <c r="BI5" s="1">
        <v>13</v>
      </c>
      <c r="BJ5" s="1">
        <v>15</v>
      </c>
      <c r="BK5" s="1">
        <v>18</v>
      </c>
      <c r="BL5" s="1">
        <v>9</v>
      </c>
      <c r="BM5" s="1">
        <v>4</v>
      </c>
      <c r="BN5" s="1">
        <v>4</v>
      </c>
      <c r="BO5" s="1">
        <v>2</v>
      </c>
      <c r="BP5" s="1">
        <v>5</v>
      </c>
      <c r="BQ5" s="1">
        <v>3</v>
      </c>
      <c r="BR5" s="1">
        <v>1</v>
      </c>
      <c r="BS5" s="1">
        <v>1</v>
      </c>
      <c r="BT5" s="1">
        <v>0</v>
      </c>
      <c r="BU5" s="1">
        <v>2</v>
      </c>
      <c r="BV5" s="1">
        <v>1</v>
      </c>
      <c r="BW5" s="1">
        <v>2</v>
      </c>
      <c r="BX5" s="1">
        <v>3</v>
      </c>
      <c r="BY5" s="1">
        <v>3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5</v>
      </c>
      <c r="U6" s="1">
        <v>11</v>
      </c>
      <c r="V6" s="1">
        <v>10</v>
      </c>
      <c r="W6" s="1">
        <v>0</v>
      </c>
      <c r="X6" s="1">
        <v>2</v>
      </c>
      <c r="Y6" s="1">
        <v>1</v>
      </c>
      <c r="Z6" s="1">
        <v>0</v>
      </c>
      <c r="AA6" s="1">
        <v>6</v>
      </c>
      <c r="AB6" s="1">
        <v>6</v>
      </c>
      <c r="AC6" s="1">
        <v>12</v>
      </c>
      <c r="AD6" s="1">
        <v>13</v>
      </c>
      <c r="AE6" s="1">
        <v>19</v>
      </c>
      <c r="AF6" s="1">
        <v>12</v>
      </c>
      <c r="AG6" s="1">
        <v>9</v>
      </c>
      <c r="AH6" s="1">
        <v>10</v>
      </c>
      <c r="AI6" s="1">
        <v>7</v>
      </c>
      <c r="AJ6" s="1">
        <v>3</v>
      </c>
      <c r="AK6" s="1">
        <v>9</v>
      </c>
      <c r="AL6" s="1">
        <v>1</v>
      </c>
      <c r="AM6" s="1">
        <v>1</v>
      </c>
      <c r="AN6" s="1">
        <v>0</v>
      </c>
      <c r="AO6" s="1">
        <v>1</v>
      </c>
      <c r="AP6" s="1">
        <v>3</v>
      </c>
      <c r="AQ6" s="1">
        <v>2</v>
      </c>
      <c r="AR6" s="1">
        <v>2</v>
      </c>
      <c r="AS6" s="1">
        <v>1</v>
      </c>
      <c r="AT6" s="1">
        <v>1</v>
      </c>
      <c r="AU6" s="1">
        <v>2</v>
      </c>
      <c r="AV6" s="1">
        <v>0</v>
      </c>
      <c r="AW6" s="1">
        <v>2</v>
      </c>
      <c r="AX6" s="1">
        <v>2</v>
      </c>
      <c r="AY6" s="1">
        <v>1</v>
      </c>
      <c r="AZ6" s="1">
        <v>3</v>
      </c>
      <c r="BA6" s="1">
        <v>2</v>
      </c>
      <c r="BB6" s="1">
        <v>0</v>
      </c>
      <c r="BC6" s="1">
        <v>0</v>
      </c>
      <c r="BD6" s="1">
        <v>4</v>
      </c>
      <c r="BE6" s="1">
        <v>8</v>
      </c>
      <c r="BF6" s="1">
        <v>12</v>
      </c>
      <c r="BG6" s="1">
        <v>3</v>
      </c>
      <c r="BH6" s="1">
        <v>4</v>
      </c>
      <c r="BI6" s="1">
        <v>5</v>
      </c>
      <c r="BJ6" s="1">
        <v>2</v>
      </c>
      <c r="BK6" s="1">
        <v>3</v>
      </c>
      <c r="BL6" s="1">
        <v>14</v>
      </c>
      <c r="BM6" s="1">
        <v>16</v>
      </c>
      <c r="BN6" s="1">
        <v>11</v>
      </c>
      <c r="BO6" s="1">
        <v>19</v>
      </c>
      <c r="BP6" s="1">
        <v>14</v>
      </c>
      <c r="BQ6" s="1">
        <v>1</v>
      </c>
      <c r="BR6" s="1">
        <v>7</v>
      </c>
      <c r="BS6" s="1">
        <v>7</v>
      </c>
      <c r="BT6" s="1">
        <v>16</v>
      </c>
      <c r="BU6" s="1">
        <v>12</v>
      </c>
      <c r="BV6" s="1">
        <v>15</v>
      </c>
      <c r="BW6" s="1">
        <v>6</v>
      </c>
      <c r="BX6" s="1">
        <v>2</v>
      </c>
      <c r="BY6" s="1">
        <v>0</v>
      </c>
      <c r="BZ6" s="1">
        <v>3</v>
      </c>
      <c r="CA6" s="1">
        <v>4</v>
      </c>
      <c r="CB6" s="1">
        <v>5</v>
      </c>
      <c r="CC6" s="1">
        <v>0</v>
      </c>
      <c r="CD6" s="1">
        <v>2</v>
      </c>
      <c r="CE6" s="1">
        <v>6</v>
      </c>
      <c r="CF6" s="1">
        <v>3</v>
      </c>
      <c r="CG6" s="1">
        <v>1</v>
      </c>
      <c r="CH6" s="1">
        <v>1</v>
      </c>
      <c r="CI6" s="1">
        <v>0</v>
      </c>
      <c r="CJ6" s="1">
        <v>0</v>
      </c>
    </row>
    <row r="7" spans="1:88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2</v>
      </c>
      <c r="T7" s="1">
        <v>0</v>
      </c>
      <c r="U7" s="1">
        <v>7</v>
      </c>
      <c r="V7" s="1">
        <v>7</v>
      </c>
      <c r="W7" s="1">
        <v>4</v>
      </c>
      <c r="X7" s="1">
        <v>8</v>
      </c>
      <c r="Y7" s="1">
        <v>3</v>
      </c>
      <c r="Z7" s="1">
        <v>1</v>
      </c>
      <c r="AA7" s="1">
        <v>2</v>
      </c>
      <c r="AB7" s="1">
        <v>3</v>
      </c>
      <c r="AC7" s="1">
        <v>1</v>
      </c>
      <c r="AD7" s="1">
        <v>3</v>
      </c>
      <c r="AE7" s="1">
        <v>3</v>
      </c>
      <c r="AF7" s="1">
        <v>2</v>
      </c>
      <c r="AG7" s="1">
        <v>9</v>
      </c>
      <c r="AH7" s="1">
        <v>1</v>
      </c>
      <c r="AI7" s="1">
        <v>2</v>
      </c>
      <c r="AJ7" s="1">
        <v>8</v>
      </c>
      <c r="AK7" s="1">
        <v>4</v>
      </c>
      <c r="AL7" s="1">
        <v>13</v>
      </c>
      <c r="AM7" s="1">
        <v>7</v>
      </c>
      <c r="AN7" s="1">
        <v>3</v>
      </c>
      <c r="AO7" s="1">
        <v>0</v>
      </c>
      <c r="AP7" s="1">
        <v>1</v>
      </c>
      <c r="AQ7" s="1">
        <v>2</v>
      </c>
      <c r="AR7" s="1">
        <v>1</v>
      </c>
      <c r="AS7" s="1">
        <v>0</v>
      </c>
      <c r="AT7" s="1">
        <v>0</v>
      </c>
      <c r="AU7" s="1">
        <v>0</v>
      </c>
      <c r="AV7" s="1">
        <v>1</v>
      </c>
      <c r="AW7" s="1">
        <v>4</v>
      </c>
      <c r="AX7" s="1">
        <v>0</v>
      </c>
      <c r="AY7" s="1">
        <v>0</v>
      </c>
      <c r="AZ7" s="1">
        <v>1</v>
      </c>
      <c r="BA7" s="1">
        <v>1</v>
      </c>
      <c r="BB7" s="1">
        <v>0</v>
      </c>
      <c r="BC7" s="1">
        <v>2</v>
      </c>
      <c r="BD7" s="1">
        <v>2</v>
      </c>
      <c r="BE7" s="1">
        <v>1</v>
      </c>
      <c r="BF7" s="1">
        <v>7</v>
      </c>
      <c r="BG7" s="1">
        <v>4</v>
      </c>
      <c r="BH7" s="1">
        <v>9</v>
      </c>
      <c r="BI7" s="1">
        <v>9</v>
      </c>
      <c r="BJ7" s="1">
        <v>2</v>
      </c>
      <c r="BK7" s="1">
        <v>4</v>
      </c>
      <c r="BL7" s="1">
        <v>1</v>
      </c>
      <c r="BM7" s="1">
        <v>5</v>
      </c>
      <c r="BN7" s="1">
        <v>5</v>
      </c>
      <c r="BO7" s="1">
        <v>2</v>
      </c>
      <c r="BP7" s="1">
        <v>1</v>
      </c>
      <c r="BQ7" s="1">
        <v>1</v>
      </c>
      <c r="BR7" s="1">
        <v>6</v>
      </c>
      <c r="BS7" s="1">
        <v>1</v>
      </c>
      <c r="BT7" s="1">
        <v>5</v>
      </c>
      <c r="BU7" s="1">
        <v>7</v>
      </c>
      <c r="BV7" s="1">
        <v>4</v>
      </c>
      <c r="BW7" s="1">
        <v>6</v>
      </c>
      <c r="BX7" s="1">
        <v>7</v>
      </c>
      <c r="BY7" s="1">
        <v>8</v>
      </c>
      <c r="BZ7" s="1">
        <v>1</v>
      </c>
      <c r="CA7" s="1">
        <v>6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0</v>
      </c>
    </row>
    <row r="8" spans="1:88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5</v>
      </c>
      <c r="W8" s="1">
        <v>1</v>
      </c>
      <c r="X8" s="1">
        <v>0</v>
      </c>
      <c r="Y8" s="1">
        <v>2</v>
      </c>
      <c r="Z8" s="1">
        <v>1</v>
      </c>
      <c r="AA8" s="1">
        <v>1</v>
      </c>
      <c r="AB8" s="1">
        <v>0</v>
      </c>
      <c r="AC8" s="1">
        <v>5</v>
      </c>
      <c r="AD8" s="1">
        <v>3</v>
      </c>
      <c r="AE8" s="1">
        <v>6</v>
      </c>
      <c r="AF8" s="1">
        <v>8</v>
      </c>
      <c r="AG8" s="1">
        <v>11</v>
      </c>
      <c r="AH8" s="1">
        <v>2</v>
      </c>
      <c r="AI8" s="1">
        <v>4</v>
      </c>
      <c r="AJ8" s="1">
        <v>1</v>
      </c>
      <c r="AK8" s="1">
        <v>4</v>
      </c>
      <c r="AL8" s="1">
        <v>8</v>
      </c>
      <c r="AM8" s="1">
        <v>6</v>
      </c>
      <c r="AN8" s="1">
        <v>6</v>
      </c>
      <c r="AO8" s="1">
        <v>17</v>
      </c>
      <c r="AP8" s="1">
        <v>5</v>
      </c>
      <c r="AQ8" s="1">
        <v>16</v>
      </c>
      <c r="AR8" s="1">
        <v>15</v>
      </c>
      <c r="AS8" s="1">
        <v>22</v>
      </c>
      <c r="AT8" s="1">
        <v>17</v>
      </c>
      <c r="AU8" s="1">
        <v>4</v>
      </c>
      <c r="AV8" s="1">
        <v>3</v>
      </c>
      <c r="AW8" s="1">
        <v>0</v>
      </c>
      <c r="AX8" s="1">
        <v>5</v>
      </c>
      <c r="AY8" s="1">
        <v>9</v>
      </c>
      <c r="AZ8" s="1">
        <v>4</v>
      </c>
      <c r="BA8" s="1">
        <v>16</v>
      </c>
      <c r="BB8" s="1">
        <v>4</v>
      </c>
      <c r="BC8" s="1">
        <v>16</v>
      </c>
      <c r="BD8" s="1">
        <v>10</v>
      </c>
      <c r="BE8" s="1">
        <v>9</v>
      </c>
      <c r="BF8" s="1">
        <v>6</v>
      </c>
      <c r="BG8" s="1">
        <v>11</v>
      </c>
      <c r="BH8" s="1">
        <v>5</v>
      </c>
      <c r="BI8" s="1">
        <v>10</v>
      </c>
      <c r="BJ8" s="1">
        <v>5</v>
      </c>
      <c r="BK8" s="1">
        <v>8</v>
      </c>
      <c r="BL8" s="1">
        <v>9</v>
      </c>
      <c r="BM8" s="1">
        <v>3</v>
      </c>
      <c r="BN8" s="1">
        <v>1</v>
      </c>
      <c r="BO8" s="1">
        <v>4</v>
      </c>
      <c r="BP8" s="1">
        <v>5</v>
      </c>
      <c r="BQ8" s="1">
        <v>3</v>
      </c>
      <c r="BR8" s="1">
        <v>2</v>
      </c>
      <c r="BS8" s="1">
        <v>1</v>
      </c>
      <c r="BT8" s="1">
        <v>13</v>
      </c>
      <c r="BU8" s="1">
        <v>10</v>
      </c>
      <c r="BV8" s="1">
        <v>1</v>
      </c>
      <c r="BW8" s="1">
        <v>4</v>
      </c>
      <c r="BX8" s="1">
        <v>3</v>
      </c>
      <c r="BY8" s="1">
        <v>8</v>
      </c>
      <c r="BZ8" s="1">
        <v>3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6</v>
      </c>
      <c r="CG8" s="1">
        <v>3</v>
      </c>
      <c r="CH8" s="1">
        <v>2</v>
      </c>
      <c r="CI8" s="1">
        <v>4</v>
      </c>
      <c r="CJ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analysis</vt:lpstr>
      <vt:lpstr>person</vt:lpstr>
      <vt:lpstr>activity</vt:lpstr>
      <vt:lpstr>normal</vt:lpstr>
      <vt:lpstr>&gt;active</vt:lpstr>
      <vt:lpstr>&lt;active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2016-04-16T23:47:54Z</dcterms:modified>
</cp:coreProperties>
</file>