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360" yWindow="4940" windowWidth="20520" windowHeight="19220" tabRatio="500" activeTab="2"/>
  </bookViews>
  <sheets>
    <sheet name="Sheet1" sheetId="1" r:id="rId1"/>
    <sheet name="rain" sheetId="3" r:id="rId2"/>
    <sheet name="2020_Data.csv" sheetId="4" r:id="rId3"/>
    <sheet name="Sheet2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2" i="4" l="1"/>
  <c r="N137" i="4"/>
  <c r="O124" i="4"/>
  <c r="M122" i="4"/>
  <c r="N105" i="4"/>
  <c r="N101" i="4"/>
  <c r="O45" i="4"/>
  <c r="O64" i="4"/>
  <c r="O57" i="4"/>
  <c r="O48" i="4"/>
  <c r="Q10" i="4"/>
  <c r="P10" i="4"/>
  <c r="Q11" i="4"/>
</calcChain>
</file>

<file path=xl/sharedStrings.xml><?xml version="1.0" encoding="utf-8"?>
<sst xmlns="http://schemas.openxmlformats.org/spreadsheetml/2006/main" count="613" uniqueCount="307">
  <si>
    <t>sampling day</t>
  </si>
  <si>
    <t>shallower than it should have been!</t>
  </si>
  <si>
    <t>Average Incidence of Bioindicator for Raw Sewage (av met. green CFU/100ml)</t>
  </si>
  <si>
    <t>Montreux Bay Site</t>
  </si>
  <si>
    <t>MRD</t>
  </si>
  <si>
    <t>SVT</t>
  </si>
  <si>
    <t>VNX</t>
  </si>
  <si>
    <t>river</t>
  </si>
  <si>
    <t>and from SVT test that can give 10x increases...</t>
  </si>
  <si>
    <t>Thursday</t>
  </si>
  <si>
    <t>Week 1</t>
  </si>
  <si>
    <t>Week 2</t>
  </si>
  <si>
    <t>Thurs</t>
  </si>
  <si>
    <t>Week 3</t>
  </si>
  <si>
    <t>Clarens Beach 1july</t>
  </si>
  <si>
    <t>Weds</t>
  </si>
  <si>
    <t>Week 4</t>
  </si>
  <si>
    <t>preverenges beach for week 5</t>
  </si>
  <si>
    <t>thursday</t>
  </si>
  <si>
    <t>Week 5</t>
  </si>
  <si>
    <t>Clarens Beach 16july</t>
  </si>
  <si>
    <t>Week 6</t>
  </si>
  <si>
    <t>shallow SVT average 7th sampling week</t>
  </si>
  <si>
    <t>Week 7</t>
  </si>
  <si>
    <t>Week 9</t>
  </si>
  <si>
    <t>have to use median</t>
  </si>
  <si>
    <t>not averages!!</t>
  </si>
  <si>
    <t>Date</t>
  </si>
  <si>
    <t>Location</t>
  </si>
  <si>
    <t>medium</t>
  </si>
  <si>
    <t>Plate_number</t>
  </si>
  <si>
    <t>purple</t>
  </si>
  <si>
    <t>pink</t>
  </si>
  <si>
    <t>other</t>
  </si>
  <si>
    <t>comments</t>
  </si>
  <si>
    <t>Echandens</t>
  </si>
  <si>
    <t>levine</t>
  </si>
  <si>
    <t>green_met</t>
  </si>
  <si>
    <t>volume</t>
  </si>
  <si>
    <t>IMG_9309.JPG</t>
  </si>
  <si>
    <t>LB</t>
  </si>
  <si>
    <t>IMG_9308.JPG</t>
  </si>
  <si>
    <t>IMG_9310.JPG</t>
  </si>
  <si>
    <t>IMG_9311.JPG</t>
  </si>
  <si>
    <t>mauve</t>
  </si>
  <si>
    <t>big smear with more purple too</t>
  </si>
  <si>
    <t>IMG_9312.JPG</t>
  </si>
  <si>
    <t>little smear, purple, and super gooey pink colony</t>
  </si>
  <si>
    <t>IMG_9313.JPG</t>
  </si>
  <si>
    <t>IMG_9314.JPG</t>
  </si>
  <si>
    <t>one yellow, one big white, one small white</t>
  </si>
  <si>
    <t>IMG_9315.JPG</t>
  </si>
  <si>
    <t>giant green metallic smear</t>
  </si>
  <si>
    <t>small smear mauve</t>
  </si>
  <si>
    <t>IMG_9316.JPG</t>
  </si>
  <si>
    <t>IMG_9317.JPG</t>
  </si>
  <si>
    <t>light colonies as other</t>
  </si>
  <si>
    <t>12 big whites, 5 yellowish, and more than 50 small white</t>
  </si>
  <si>
    <t>IMG_9318.JPG</t>
  </si>
  <si>
    <t>IMG_9319.JPG</t>
  </si>
  <si>
    <t>plates too wet… smears - lawn basically, but also lots of spots-purple mauve counted</t>
  </si>
  <si>
    <t>IMG_9320.JPG</t>
  </si>
  <si>
    <t>IMG_9321.JPG</t>
  </si>
  <si>
    <t>smudge of many light mauve</t>
  </si>
  <si>
    <t>Fountain@Sauvetage</t>
  </si>
  <si>
    <t>no colonies</t>
  </si>
  <si>
    <t>only mauve and purples no met green</t>
  </si>
  <si>
    <t>Image</t>
  </si>
  <si>
    <t>IMG_9666.JPG</t>
  </si>
  <si>
    <t>IMG_9667.JPG</t>
  </si>
  <si>
    <t>IMG_9668.JPG</t>
  </si>
  <si>
    <t>4 types of colonies, including potential swarmer</t>
  </si>
  <si>
    <t>IMG_9669.JPG</t>
  </si>
  <si>
    <t>others' as very gooey purple - scratch on plate and tilt to show green in IMG_9670.JPG</t>
  </si>
  <si>
    <t>IMG_9671.JPG</t>
  </si>
  <si>
    <t>(3 types, 20 of these yellow and 20 bigger white)</t>
  </si>
  <si>
    <t>about 50 purple and mauve</t>
  </si>
  <si>
    <t>IMG_9672.JPG</t>
  </si>
  <si>
    <t>IMG_9673.JPG</t>
  </si>
  <si>
    <t>about 65 purple and mauve 2, more gooey</t>
  </si>
  <si>
    <t>IMG_9675.JPG</t>
  </si>
  <si>
    <t>IMG_9677.JPG</t>
  </si>
  <si>
    <t>IMG_9678.JPG</t>
  </si>
  <si>
    <t>IMG_9679.JPG</t>
  </si>
  <si>
    <t>IMG_9680.JPG</t>
  </si>
  <si>
    <t>notes said 10, but hard to see on this pic!</t>
  </si>
  <si>
    <t>IMG_9681.JPG</t>
  </si>
  <si>
    <t>about 50 at least 3 types (including 2 big mycelia looking&amp; yellow, and teeny white satellites near big ones)</t>
  </si>
  <si>
    <t>IMG_9682.JPG</t>
  </si>
  <si>
    <t>IMG_9683.JPG with tip to see green</t>
  </si>
  <si>
    <t>IMG_9685.JPG</t>
  </si>
  <si>
    <t>4 met green and about 16 purple and mauve,IMG_9686.JPG with tip to see green</t>
  </si>
  <si>
    <t>IMG_9692.JPG</t>
  </si>
  <si>
    <t>Clarens</t>
  </si>
  <si>
    <t>IMG_9866.JPG</t>
  </si>
  <si>
    <t>about 350 total</t>
  </si>
  <si>
    <t>about 350 total many with rings (of purple around pink esp, but also dark purple and mauve)</t>
  </si>
  <si>
    <t>about 350 total funny gap on plate</t>
  </si>
  <si>
    <t>IMG_9867.JPG</t>
  </si>
  <si>
    <t>IMG_9868.JPG</t>
  </si>
  <si>
    <t>IMG_9869.JPG</t>
  </si>
  <si>
    <t>IMG_9870.JPG</t>
  </si>
  <si>
    <t>IMG_9871.JPG</t>
  </si>
  <si>
    <t>big fluffy mold to one side - met green has irregular edges</t>
  </si>
  <si>
    <t>IMG_9873.JPG</t>
  </si>
  <si>
    <t>IMG_9878.JPG</t>
  </si>
  <si>
    <t>tried for reflection but hard with dark purple with green ring - IMG_9876.JPG has most hope and shows LED box too</t>
  </si>
  <si>
    <t>IMG_9879.JPG</t>
  </si>
  <si>
    <t>2 very big, fluffy and greenish</t>
  </si>
  <si>
    <t>IMG_9880.JPG</t>
  </si>
  <si>
    <t>big lavendar colonies 'other'</t>
  </si>
  <si>
    <t>IMG_9883.JPG</t>
  </si>
  <si>
    <t>IMG_9884.JPG</t>
  </si>
  <si>
    <t>again big lavendar for other, but one with white fluff too.</t>
  </si>
  <si>
    <t>IMG_9886.JPG</t>
  </si>
  <si>
    <t>big lawn but 'colonies' too on top, including yellow fluffy ones</t>
  </si>
  <si>
    <t>IMG_9889.JPG</t>
  </si>
  <si>
    <t>IMG_9891.JPG</t>
  </si>
  <si>
    <t>magenta middles for 'other'</t>
  </si>
  <si>
    <t>IMG_9887.JPG</t>
  </si>
  <si>
    <t>IMG_9893.JPG</t>
  </si>
  <si>
    <t>one white and one blue for 'other' - IMG_9897 shows green and 9898 allows orientation</t>
  </si>
  <si>
    <t xml:space="preserve">magenta middles for 'other' and white </t>
  </si>
  <si>
    <t>IMG_9896.JPG</t>
  </si>
  <si>
    <t>IMG_9895.JPG</t>
  </si>
  <si>
    <t>IMG_9894.JPG</t>
  </si>
  <si>
    <t>no colonies from Clarens beach on levine</t>
  </si>
  <si>
    <t>no colonies from negative control</t>
  </si>
  <si>
    <t>TMTC</t>
  </si>
  <si>
    <t>also quite slimy for counts!</t>
  </si>
  <si>
    <t>Préverenges</t>
  </si>
  <si>
    <t>less than usual!</t>
  </si>
  <si>
    <t>VenogesLevine.JPG</t>
  </si>
  <si>
    <t>VEnoges.JPG</t>
  </si>
  <si>
    <t>4 'others' super slimy (encapsulated?) plus some others</t>
  </si>
  <si>
    <t>VNXLB.JPG</t>
  </si>
  <si>
    <t>VNX1.JPG</t>
  </si>
  <si>
    <t>about 70 and no met green - smear…</t>
  </si>
  <si>
    <t>VNX2.JPG</t>
  </si>
  <si>
    <t>also about 70 and smeary, but one met green (6 o'clock on pic)</t>
  </si>
  <si>
    <t>VNX3.JPG</t>
  </si>
  <si>
    <t>also about 70 but not so smeary, and one met green (11 o'clock on pic)</t>
  </si>
  <si>
    <t>one yellow colony, the rest medium and small white ones</t>
  </si>
  <si>
    <t>SVTLB.JPG</t>
  </si>
  <si>
    <t>also one yellow colony</t>
  </si>
  <si>
    <t>SVTFountainLevine.JPG</t>
  </si>
  <si>
    <t>no colonies from neg control</t>
  </si>
  <si>
    <t>SVT3.JPG</t>
  </si>
  <si>
    <t>about 100</t>
  </si>
  <si>
    <t>SVT2.JPG</t>
  </si>
  <si>
    <t>SVT1.JPG</t>
  </si>
  <si>
    <t>about 100 (with one white patch of cells and one super gooey)</t>
  </si>
  <si>
    <t>estimate about 150 - big smear, but no met green (nice line of 4 pink)</t>
  </si>
  <si>
    <t>MRDLB.JPG</t>
  </si>
  <si>
    <t>at least 3 types</t>
  </si>
  <si>
    <t>MRD3.JPG</t>
  </si>
  <si>
    <t>MRD2.JPG</t>
  </si>
  <si>
    <t>MRD1.JPG</t>
  </si>
  <si>
    <t>cluster on one side…</t>
  </si>
  <si>
    <t>about 50</t>
  </si>
  <si>
    <t>a smeary bit</t>
  </si>
  <si>
    <t>SVFountain.JPG</t>
  </si>
  <si>
    <t xml:space="preserve">Clarens </t>
  </si>
  <si>
    <t>much more dirty than last sampling (but also more shallow)</t>
  </si>
  <si>
    <t>start rain a day earlier 10June</t>
  </si>
  <si>
    <t>use same source/site</t>
  </si>
  <si>
    <t>Clarens1Levine.JPG</t>
  </si>
  <si>
    <t>ClarensLB.JPG</t>
  </si>
  <si>
    <t>Clarens2.JPG</t>
  </si>
  <si>
    <t>has a bad scrape in agar…</t>
  </si>
  <si>
    <t>about 50 some quite gooey</t>
  </si>
  <si>
    <t>some smear</t>
  </si>
  <si>
    <t>Clarensover.JPG</t>
  </si>
  <si>
    <t>SVTshallow</t>
  </si>
  <si>
    <t>This was the day with a big streak of pollen along the water</t>
  </si>
  <si>
    <t>no met green over exposure in this pic.</t>
  </si>
  <si>
    <t>7MRDLB.JPG</t>
  </si>
  <si>
    <t>7MRD1.JPG</t>
  </si>
  <si>
    <t>7MRD2.JPG</t>
  </si>
  <si>
    <t>7MRD3.JPG</t>
  </si>
  <si>
    <t>18total also MRD2tilt.JPG</t>
  </si>
  <si>
    <t>6 total also MRD3tilt.JPG</t>
  </si>
  <si>
    <t>SVTFountain_LB.JPG</t>
  </si>
  <si>
    <t>7SVTFountainLevine.JPG</t>
  </si>
  <si>
    <t>7SVTLB.JPG</t>
  </si>
  <si>
    <t>7SVT1.JPG</t>
  </si>
  <si>
    <t>7SVT2.JPG</t>
  </si>
  <si>
    <t>7SVT3.JPG</t>
  </si>
  <si>
    <t>49 no met green</t>
  </si>
  <si>
    <t>58 total many gooey pink middle (enterobact)</t>
  </si>
  <si>
    <t>75 total interesting quadrants for some!?</t>
  </si>
  <si>
    <t>SVTshallow.JPG</t>
  </si>
  <si>
    <t>SVTshallow1.JPG</t>
  </si>
  <si>
    <t>clearly more than deep for these now! 3 moldy bits</t>
  </si>
  <si>
    <t>5 big enteroslimy ones also pic with tilt SVTshallow1tilt.JPG</t>
  </si>
  <si>
    <t>SVTshallow2.JPG</t>
  </si>
  <si>
    <t>75total</t>
  </si>
  <si>
    <t>SVTshallow3tilt.JPG</t>
  </si>
  <si>
    <t>110 total- overexpSVTshallow.JPG</t>
  </si>
  <si>
    <t>7VenogesLevine.JPG</t>
  </si>
  <si>
    <t>7VenogesLB.JPG</t>
  </si>
  <si>
    <t>7VNXLB.JPG</t>
  </si>
  <si>
    <t>7VNX1.JPG</t>
  </si>
  <si>
    <t>7VNX2.JPG</t>
  </si>
  <si>
    <t>7VNX3.JPG</t>
  </si>
  <si>
    <t>many fewer than last week</t>
  </si>
  <si>
    <t>1m down…</t>
  </si>
  <si>
    <t>IMG_0076.JPG</t>
  </si>
  <si>
    <t>IMG_0077.JPG</t>
  </si>
  <si>
    <t>IMG_0080.JPG</t>
  </si>
  <si>
    <t>IMG_0081.JPG</t>
  </si>
  <si>
    <t>IMG_0082.JPG</t>
  </si>
  <si>
    <t>IMG_0083.JPG</t>
  </si>
  <si>
    <t>IMG_0084.JPG</t>
  </si>
  <si>
    <t>IMG_0085.JPG</t>
  </si>
  <si>
    <t>IMG_0087.JPG</t>
  </si>
  <si>
    <t>IMG_0088.JPG</t>
  </si>
  <si>
    <t>IMG_0089.JPG</t>
  </si>
  <si>
    <t>IMG_0090.JPG</t>
  </si>
  <si>
    <t>IMG_0091.JPG</t>
  </si>
  <si>
    <t>IMG_0092.JPG</t>
  </si>
  <si>
    <t>IMG_0094.JPG</t>
  </si>
  <si>
    <t>IMG_0095.JPG</t>
  </si>
  <si>
    <t>IMG_0097.JPG</t>
  </si>
  <si>
    <t>IMG_0098.JPG</t>
  </si>
  <si>
    <t>IMG_0099.JPG</t>
  </si>
  <si>
    <t>IMG_0100.JPG</t>
  </si>
  <si>
    <t>IMG_0102.JPG</t>
  </si>
  <si>
    <t>IMG_0103.JPG</t>
  </si>
  <si>
    <t>so many encapsulated colonies!</t>
  </si>
  <si>
    <t>4 types and more smaller colonies</t>
  </si>
  <si>
    <t>dirty beach!!</t>
  </si>
  <si>
    <t>day of plastic cleanup</t>
  </si>
  <si>
    <t>bad exposures, hard to get other colors correct!</t>
  </si>
  <si>
    <t>IMG_1007.JPG</t>
  </si>
  <si>
    <t>IMG_1008.JPG</t>
  </si>
  <si>
    <t>IMG_1010.JPG</t>
  </si>
  <si>
    <t>IMG_1011.JPG</t>
  </si>
  <si>
    <t>IMG_1012.JPG</t>
  </si>
  <si>
    <t>IMG_1016.JPG</t>
  </si>
  <si>
    <t>pic with tilt</t>
  </si>
  <si>
    <t>IMG_1018.JPG</t>
  </si>
  <si>
    <t>IMG_1022.JPG</t>
  </si>
  <si>
    <t>IMG_1023.JPG</t>
  </si>
  <si>
    <t>both unusual - one with huge flat ring and other barely green sheen)</t>
  </si>
  <si>
    <t>IMG_1024.JPG</t>
  </si>
  <si>
    <t>IMG_1025.JPG</t>
  </si>
  <si>
    <t>IMG_1028.JPG</t>
  </si>
  <si>
    <t>IMG_9548.JPG</t>
  </si>
  <si>
    <t>IMG_9549.JPG</t>
  </si>
  <si>
    <t>IMG_9550.JPG</t>
  </si>
  <si>
    <t>IMG_9551.JPG</t>
  </si>
  <si>
    <t>IMG_9552.JPG</t>
  </si>
  <si>
    <t>+big half smudge</t>
  </si>
  <si>
    <t>IMG_9553.JPG</t>
  </si>
  <si>
    <t>IMG_9554.JPG</t>
  </si>
  <si>
    <t>IMG_9555.JPG</t>
  </si>
  <si>
    <t>IMG_9556.JPG</t>
  </si>
  <si>
    <t>IMG_9557.JPG</t>
  </si>
  <si>
    <t>IMG_9559.JPG</t>
  </si>
  <si>
    <t>IMG_9558.JPG</t>
  </si>
  <si>
    <t>2 smears</t>
  </si>
  <si>
    <t>IMG_9560.JPG</t>
  </si>
  <si>
    <t>IMG_9561.JPG</t>
  </si>
  <si>
    <t>IMG_9562.JPG</t>
  </si>
  <si>
    <t>IMG_9563.JPG</t>
  </si>
  <si>
    <t>IMG_1031.JPG</t>
  </si>
  <si>
    <t>IMG_1033.JPG</t>
  </si>
  <si>
    <t>IMG_1035.JPG</t>
  </si>
  <si>
    <t>IMG_1037.JPG</t>
  </si>
  <si>
    <t>IMG_1005.JPG</t>
  </si>
  <si>
    <t>IMG_1006.JPG</t>
  </si>
  <si>
    <t>median</t>
  </si>
  <si>
    <t>clean as always</t>
  </si>
  <si>
    <t>lots, some mycelia like</t>
  </si>
  <si>
    <t>lots &amp; at 48h more green!</t>
  </si>
  <si>
    <t>only mauve and purple for all</t>
  </si>
  <si>
    <t>x1 fuzzy magenta and x2 clear for 'other'</t>
  </si>
  <si>
    <t>ditto</t>
  </si>
  <si>
    <t>48h pics taken on 22June (after in frig a couple days)</t>
  </si>
  <si>
    <t>guessing colors from one of SVT2 exposures!</t>
  </si>
  <si>
    <t>most impt is met green - just the one</t>
  </si>
  <si>
    <t>more than usual</t>
  </si>
  <si>
    <t>sparse and odd pink blobby capsulated -and blue in one exposure!</t>
  </si>
  <si>
    <t>tmtc</t>
  </si>
  <si>
    <t>For correlation</t>
  </si>
  <si>
    <t>Median Bioindicator values (CFU/100ml)</t>
  </si>
  <si>
    <t>date</t>
  </si>
  <si>
    <t>mm rain</t>
  </si>
  <si>
    <t>medians</t>
  </si>
  <si>
    <t>averages per 100</t>
  </si>
  <si>
    <t>problem?!  With medians having just 1 plate with 10 met green is like 0!!</t>
  </si>
  <si>
    <t>but, averages for MRD and SVT the first week are 66 CFU/100</t>
  </si>
  <si>
    <t>and VNX &lt;33 CFU/100</t>
  </si>
  <si>
    <t>TMTC really, but can estimate, with at least 4 main colony types</t>
  </si>
  <si>
    <t>not really TMTC! But lots, and guesstimate</t>
  </si>
  <si>
    <t>3 types yellow, white beige - cut in agar</t>
  </si>
  <si>
    <t>To get counts.</t>
  </si>
  <si>
    <t>also, depth is never great on river sampling…</t>
  </si>
  <si>
    <t>another reason to not get too deep into this, now! :)</t>
  </si>
  <si>
    <t>TMTC for all but make guesstimates - green metallic quite small here</t>
  </si>
  <si>
    <t>note: have more pics than listed here - with tilts etc…</t>
  </si>
  <si>
    <t>yellow white beige pinpricks.  A big yellow with variegated edges?</t>
  </si>
  <si>
    <t>even one looks super orange… and another quite blue!  The three met green come out as purple with gray outer edges here</t>
  </si>
  <si>
    <t xml:space="preserve">but beautiful, with bad exposure, and without tilt but good counts for first one, from notes </t>
  </si>
  <si>
    <t>so, these are guesstimates for 2 sets</t>
  </si>
  <si>
    <t>crazy orange colonies even cool purple/pink segmented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</si>
</sst>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0" xfId="0" applyFill="1"/>
    <xf numFmtId="164" fontId="0" fillId="0" borderId="0" xfId="0" applyNumberFormat="1"/>
    <xf numFmtId="164" fontId="4" fillId="0" borderId="0" xfId="0" applyNumberFormat="1" applyFon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NoJazz</a:t>
            </a:r>
            <a:r>
              <a:rPr lang="en-US" baseline="0"/>
              <a:t> Summer</a:t>
            </a:r>
          </a:p>
          <a:p>
            <a:pPr>
              <a:defRPr/>
            </a:pPr>
            <a:r>
              <a:rPr lang="en-US" baseline="0"/>
              <a:t>Average Incidence of Bioindicator for Raw Sewage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MRD</c:v>
                </c:pt>
              </c:strCache>
            </c:strRef>
          </c:tx>
          <c:cat>
            <c:numRef>
              <c:f>Sheet1!$D$7:$D$14</c:f>
              <c:numCache>
                <c:formatCode>d\-mmm</c:formatCode>
                <c:ptCount val="8"/>
                <c:pt idx="0">
                  <c:v>43993.0</c:v>
                </c:pt>
                <c:pt idx="1">
                  <c:v>44000.0</c:v>
                </c:pt>
                <c:pt idx="2">
                  <c:v>44007.0</c:v>
                </c:pt>
                <c:pt idx="3">
                  <c:v>44013.0</c:v>
                </c:pt>
                <c:pt idx="4">
                  <c:v>44021.0</c:v>
                </c:pt>
                <c:pt idx="5">
                  <c:v>44028.0</c:v>
                </c:pt>
                <c:pt idx="6">
                  <c:v>44034.0</c:v>
                </c:pt>
                <c:pt idx="7">
                  <c:v>44049.0</c:v>
                </c:pt>
              </c:numCache>
            </c:numRef>
          </c:cat>
          <c:val>
            <c:numRef>
              <c:f>Sheet1!$E$7:$E$14</c:f>
              <c:numCache>
                <c:formatCode>General</c:formatCode>
                <c:ptCount val="8"/>
                <c:pt idx="0">
                  <c:v>66.0</c:v>
                </c:pt>
                <c:pt idx="1">
                  <c:v>30.0</c:v>
                </c:pt>
                <c:pt idx="2">
                  <c:v>300.0</c:v>
                </c:pt>
                <c:pt idx="3">
                  <c:v>100.0</c:v>
                </c:pt>
                <c:pt idx="4">
                  <c:v>30.0</c:v>
                </c:pt>
                <c:pt idx="5">
                  <c:v>200.0</c:v>
                </c:pt>
                <c:pt idx="6">
                  <c:v>133.0</c:v>
                </c:pt>
                <c:pt idx="7">
                  <c:v>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SVT</c:v>
                </c:pt>
              </c:strCache>
            </c:strRef>
          </c:tx>
          <c:cat>
            <c:numRef>
              <c:f>Sheet1!$D$7:$D$14</c:f>
              <c:numCache>
                <c:formatCode>d\-mmm</c:formatCode>
                <c:ptCount val="8"/>
                <c:pt idx="0">
                  <c:v>43993.0</c:v>
                </c:pt>
                <c:pt idx="1">
                  <c:v>44000.0</c:v>
                </c:pt>
                <c:pt idx="2">
                  <c:v>44007.0</c:v>
                </c:pt>
                <c:pt idx="3">
                  <c:v>44013.0</c:v>
                </c:pt>
                <c:pt idx="4">
                  <c:v>44021.0</c:v>
                </c:pt>
                <c:pt idx="5">
                  <c:v>44028.0</c:v>
                </c:pt>
                <c:pt idx="6">
                  <c:v>44034.0</c:v>
                </c:pt>
                <c:pt idx="7">
                  <c:v>44049.0</c:v>
                </c:pt>
              </c:numCache>
            </c:numRef>
          </c:cat>
          <c:val>
            <c:numRef>
              <c:f>Sheet1!$F$7:$F$14</c:f>
              <c:numCache>
                <c:formatCode>General</c:formatCode>
                <c:ptCount val="8"/>
                <c:pt idx="0">
                  <c:v>100.0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33.0</c:v>
                </c:pt>
                <c:pt idx="5">
                  <c:v>200.0</c:v>
                </c:pt>
                <c:pt idx="6">
                  <c:v>100.0</c:v>
                </c:pt>
                <c:pt idx="7">
                  <c:v>166.0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VNX</c:v>
                </c:pt>
              </c:strCache>
            </c:strRef>
          </c:tx>
          <c:cat>
            <c:numRef>
              <c:f>Sheet1!$D$7:$D$14</c:f>
              <c:numCache>
                <c:formatCode>d\-mmm</c:formatCode>
                <c:ptCount val="8"/>
                <c:pt idx="0">
                  <c:v>43993.0</c:v>
                </c:pt>
                <c:pt idx="1">
                  <c:v>44000.0</c:v>
                </c:pt>
                <c:pt idx="2">
                  <c:v>44007.0</c:v>
                </c:pt>
                <c:pt idx="3">
                  <c:v>44013.0</c:v>
                </c:pt>
                <c:pt idx="4">
                  <c:v>44021.0</c:v>
                </c:pt>
                <c:pt idx="5">
                  <c:v>44028.0</c:v>
                </c:pt>
                <c:pt idx="6">
                  <c:v>44034.0</c:v>
                </c:pt>
                <c:pt idx="7">
                  <c:v>44049.0</c:v>
                </c:pt>
              </c:numCache>
            </c:numRef>
          </c:cat>
          <c:val>
            <c:numRef>
              <c:f>Sheet1!$G$7:$G$14</c:f>
              <c:numCache>
                <c:formatCode>General</c:formatCode>
                <c:ptCount val="8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33.0</c:v>
                </c:pt>
                <c:pt idx="4">
                  <c:v>33.0</c:v>
                </c:pt>
                <c:pt idx="5">
                  <c:v>66.0</c:v>
                </c:pt>
                <c:pt idx="6">
                  <c:v>66.0</c:v>
                </c:pt>
                <c:pt idx="7">
                  <c:v>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43720"/>
        <c:axId val="2087436616"/>
      </c:lineChart>
      <c:dateAx>
        <c:axId val="2114243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87436616"/>
        <c:crosses val="autoZero"/>
        <c:auto val="1"/>
        <c:lblOffset val="100"/>
        <c:baseTimeUnit val="days"/>
        <c:majorUnit val="7.0"/>
        <c:majorTimeUnit val="days"/>
      </c:dateAx>
      <c:valAx>
        <c:axId val="208743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24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Sheet2!$D$10</c:f>
              <c:strCache>
                <c:ptCount val="1"/>
                <c:pt idx="0">
                  <c:v>MRD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Sheet2!$C$11:$C$18</c:f>
              <c:numCache>
                <c:formatCode>d\-mmm</c:formatCode>
                <c:ptCount val="8"/>
                <c:pt idx="0">
                  <c:v>43993.0</c:v>
                </c:pt>
                <c:pt idx="1">
                  <c:v>44000.0</c:v>
                </c:pt>
                <c:pt idx="2">
                  <c:v>44007.0</c:v>
                </c:pt>
                <c:pt idx="3">
                  <c:v>44013.0</c:v>
                </c:pt>
                <c:pt idx="4">
                  <c:v>44021.0</c:v>
                </c:pt>
                <c:pt idx="5">
                  <c:v>44028.0</c:v>
                </c:pt>
                <c:pt idx="6">
                  <c:v>44034.0</c:v>
                </c:pt>
                <c:pt idx="7">
                  <c:v>44049.0</c:v>
                </c:pt>
              </c:numCache>
            </c:numRef>
          </c:xVal>
          <c:yVal>
            <c:numRef>
              <c:f>Sheet2!$D$11:$D$18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Sheet2!$E$10</c:f>
              <c:strCache>
                <c:ptCount val="1"/>
                <c:pt idx="0">
                  <c:v>SVT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Sheet2!$C$11:$C$18</c:f>
              <c:numCache>
                <c:formatCode>d\-mmm</c:formatCode>
                <c:ptCount val="8"/>
                <c:pt idx="0">
                  <c:v>43993.0</c:v>
                </c:pt>
                <c:pt idx="1">
                  <c:v>44000.0</c:v>
                </c:pt>
                <c:pt idx="2">
                  <c:v>44007.0</c:v>
                </c:pt>
                <c:pt idx="3">
                  <c:v>44013.0</c:v>
                </c:pt>
                <c:pt idx="4">
                  <c:v>44021.0</c:v>
                </c:pt>
                <c:pt idx="5">
                  <c:v>44028.0</c:v>
                </c:pt>
                <c:pt idx="6">
                  <c:v>44034.0</c:v>
                </c:pt>
                <c:pt idx="7">
                  <c:v>44049.0</c:v>
                </c:pt>
              </c:numCache>
            </c:numRef>
          </c:xVal>
          <c:yVal>
            <c:numRef>
              <c:f>Sheet2!$E$11:$E$18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Sheet2!$F$10</c:f>
              <c:strCache>
                <c:ptCount val="1"/>
                <c:pt idx="0">
                  <c:v>VNX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Sheet2!$C$11:$C$18</c:f>
              <c:numCache>
                <c:formatCode>d\-mmm</c:formatCode>
                <c:ptCount val="8"/>
                <c:pt idx="0">
                  <c:v>43993.0</c:v>
                </c:pt>
                <c:pt idx="1">
                  <c:v>44000.0</c:v>
                </c:pt>
                <c:pt idx="2">
                  <c:v>44007.0</c:v>
                </c:pt>
                <c:pt idx="3">
                  <c:v>44013.0</c:v>
                </c:pt>
                <c:pt idx="4">
                  <c:v>44021.0</c:v>
                </c:pt>
                <c:pt idx="5">
                  <c:v>44028.0</c:v>
                </c:pt>
                <c:pt idx="6">
                  <c:v>44034.0</c:v>
                </c:pt>
                <c:pt idx="7">
                  <c:v>44049.0</c:v>
                </c:pt>
              </c:numCache>
            </c:numRef>
          </c:xVal>
          <c:yVal>
            <c:numRef>
              <c:f>Sheet2!$F$11:$F$18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58792"/>
        <c:axId val="2126369080"/>
      </c:scatterChart>
      <c:valAx>
        <c:axId val="2126358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26369080"/>
        <c:crosses val="autoZero"/>
        <c:crossBetween val="midCat"/>
      </c:valAx>
      <c:valAx>
        <c:axId val="212636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5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Sheet2!$B$40</c:f>
              <c:strCache>
                <c:ptCount val="1"/>
                <c:pt idx="0">
                  <c:v>mm rain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Sheet2!$A$41:$A$98</c:f>
              <c:numCache>
                <c:formatCode>yyyy\-mm\-dd;@</c:formatCode>
                <c:ptCount val="58"/>
                <c:pt idx="0">
                  <c:v>43992.0</c:v>
                </c:pt>
                <c:pt idx="1">
                  <c:v>43993.0</c:v>
                </c:pt>
                <c:pt idx="2">
                  <c:v>43994.0</c:v>
                </c:pt>
                <c:pt idx="3">
                  <c:v>43995.0</c:v>
                </c:pt>
                <c:pt idx="4">
                  <c:v>43996.0</c:v>
                </c:pt>
                <c:pt idx="5">
                  <c:v>43997.0</c:v>
                </c:pt>
                <c:pt idx="6">
                  <c:v>43998.0</c:v>
                </c:pt>
                <c:pt idx="7">
                  <c:v>43999.0</c:v>
                </c:pt>
                <c:pt idx="8">
                  <c:v>44000.0</c:v>
                </c:pt>
                <c:pt idx="9">
                  <c:v>44001.0</c:v>
                </c:pt>
                <c:pt idx="10">
                  <c:v>44002.0</c:v>
                </c:pt>
                <c:pt idx="11">
                  <c:v>44003.0</c:v>
                </c:pt>
                <c:pt idx="12">
                  <c:v>44004.0</c:v>
                </c:pt>
                <c:pt idx="13">
                  <c:v>44005.0</c:v>
                </c:pt>
                <c:pt idx="14">
                  <c:v>44006.0</c:v>
                </c:pt>
                <c:pt idx="15">
                  <c:v>44007.0</c:v>
                </c:pt>
                <c:pt idx="16">
                  <c:v>44008.0</c:v>
                </c:pt>
                <c:pt idx="17">
                  <c:v>44009.0</c:v>
                </c:pt>
                <c:pt idx="18">
                  <c:v>44010.0</c:v>
                </c:pt>
                <c:pt idx="19">
                  <c:v>44011.0</c:v>
                </c:pt>
                <c:pt idx="20">
                  <c:v>44012.0</c:v>
                </c:pt>
                <c:pt idx="21">
                  <c:v>44013.0</c:v>
                </c:pt>
                <c:pt idx="22">
                  <c:v>44014.0</c:v>
                </c:pt>
                <c:pt idx="23">
                  <c:v>44015.0</c:v>
                </c:pt>
                <c:pt idx="24">
                  <c:v>44016.0</c:v>
                </c:pt>
                <c:pt idx="25">
                  <c:v>44017.0</c:v>
                </c:pt>
                <c:pt idx="26">
                  <c:v>44018.0</c:v>
                </c:pt>
                <c:pt idx="27">
                  <c:v>44019.0</c:v>
                </c:pt>
                <c:pt idx="28">
                  <c:v>44020.0</c:v>
                </c:pt>
                <c:pt idx="29">
                  <c:v>44021.0</c:v>
                </c:pt>
                <c:pt idx="30">
                  <c:v>44022.0</c:v>
                </c:pt>
                <c:pt idx="31">
                  <c:v>44023.0</c:v>
                </c:pt>
                <c:pt idx="32">
                  <c:v>44024.0</c:v>
                </c:pt>
                <c:pt idx="33">
                  <c:v>44025.0</c:v>
                </c:pt>
                <c:pt idx="34">
                  <c:v>44026.0</c:v>
                </c:pt>
                <c:pt idx="35">
                  <c:v>44027.0</c:v>
                </c:pt>
                <c:pt idx="36">
                  <c:v>44028.0</c:v>
                </c:pt>
                <c:pt idx="37">
                  <c:v>44029.0</c:v>
                </c:pt>
                <c:pt idx="38">
                  <c:v>44030.0</c:v>
                </c:pt>
                <c:pt idx="39">
                  <c:v>44031.0</c:v>
                </c:pt>
                <c:pt idx="40">
                  <c:v>44032.0</c:v>
                </c:pt>
                <c:pt idx="41">
                  <c:v>44033.0</c:v>
                </c:pt>
                <c:pt idx="42">
                  <c:v>44034.0</c:v>
                </c:pt>
                <c:pt idx="43">
                  <c:v>44035.0</c:v>
                </c:pt>
                <c:pt idx="44">
                  <c:v>44036.0</c:v>
                </c:pt>
                <c:pt idx="45">
                  <c:v>44037.0</c:v>
                </c:pt>
                <c:pt idx="46">
                  <c:v>44038.0</c:v>
                </c:pt>
                <c:pt idx="47">
                  <c:v>44039.0</c:v>
                </c:pt>
                <c:pt idx="48">
                  <c:v>44040.0</c:v>
                </c:pt>
                <c:pt idx="49">
                  <c:v>44041.0</c:v>
                </c:pt>
                <c:pt idx="50">
                  <c:v>44042.0</c:v>
                </c:pt>
                <c:pt idx="51">
                  <c:v>44043.0</c:v>
                </c:pt>
                <c:pt idx="52">
                  <c:v>44044.0</c:v>
                </c:pt>
                <c:pt idx="53">
                  <c:v>44045.0</c:v>
                </c:pt>
                <c:pt idx="54">
                  <c:v>44046.0</c:v>
                </c:pt>
                <c:pt idx="55">
                  <c:v>44047.0</c:v>
                </c:pt>
                <c:pt idx="56">
                  <c:v>44048.0</c:v>
                </c:pt>
                <c:pt idx="57">
                  <c:v>44049.0</c:v>
                </c:pt>
              </c:numCache>
            </c:numRef>
          </c:xVal>
          <c:yVal>
            <c:numRef>
              <c:f>Sheet2!$B$41:$B$98</c:f>
              <c:numCache>
                <c:formatCode>General</c:formatCode>
                <c:ptCount val="58"/>
                <c:pt idx="0">
                  <c:v>12.0</c:v>
                </c:pt>
                <c:pt idx="1">
                  <c:v>10.7</c:v>
                </c:pt>
                <c:pt idx="2">
                  <c:v>0.8</c:v>
                </c:pt>
                <c:pt idx="3">
                  <c:v>23.3</c:v>
                </c:pt>
                <c:pt idx="4">
                  <c:v>12.8</c:v>
                </c:pt>
                <c:pt idx="5">
                  <c:v>5.1</c:v>
                </c:pt>
                <c:pt idx="6">
                  <c:v>7.3</c:v>
                </c:pt>
                <c:pt idx="7">
                  <c:v>25.6</c:v>
                </c:pt>
                <c:pt idx="8">
                  <c:v>6.7</c:v>
                </c:pt>
                <c:pt idx="9">
                  <c:v>11.0</c:v>
                </c:pt>
                <c:pt idx="10">
                  <c:v>0.5</c:v>
                </c:pt>
                <c:pt idx="11">
                  <c:v>0.2</c:v>
                </c:pt>
                <c:pt idx="12">
                  <c:v>0.8</c:v>
                </c:pt>
                <c:pt idx="13">
                  <c:v>0.0</c:v>
                </c:pt>
                <c:pt idx="14">
                  <c:v>4.2</c:v>
                </c:pt>
                <c:pt idx="15">
                  <c:v>2.9</c:v>
                </c:pt>
                <c:pt idx="16">
                  <c:v>8.2</c:v>
                </c:pt>
                <c:pt idx="17">
                  <c:v>11.3</c:v>
                </c:pt>
                <c:pt idx="18">
                  <c:v>8.4</c:v>
                </c:pt>
                <c:pt idx="19">
                  <c:v>22.9</c:v>
                </c:pt>
                <c:pt idx="20">
                  <c:v>0.0</c:v>
                </c:pt>
                <c:pt idx="21">
                  <c:v>5.1</c:v>
                </c:pt>
                <c:pt idx="22">
                  <c:v>8.5</c:v>
                </c:pt>
                <c:pt idx="23">
                  <c:v>1.9</c:v>
                </c:pt>
                <c:pt idx="24">
                  <c:v>0.1</c:v>
                </c:pt>
                <c:pt idx="25">
                  <c:v>0.2</c:v>
                </c:pt>
                <c:pt idx="26">
                  <c:v>1.9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25.4</c:v>
                </c:pt>
                <c:pt idx="31">
                  <c:v>22.9</c:v>
                </c:pt>
                <c:pt idx="32">
                  <c:v>0.0</c:v>
                </c:pt>
                <c:pt idx="33">
                  <c:v>1.3</c:v>
                </c:pt>
                <c:pt idx="34">
                  <c:v>3.0</c:v>
                </c:pt>
                <c:pt idx="35">
                  <c:v>7.5</c:v>
                </c:pt>
                <c:pt idx="36">
                  <c:v>1.9</c:v>
                </c:pt>
                <c:pt idx="37">
                  <c:v>1.3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15.4</c:v>
                </c:pt>
                <c:pt idx="42">
                  <c:v>6.0</c:v>
                </c:pt>
                <c:pt idx="43">
                  <c:v>3.2</c:v>
                </c:pt>
                <c:pt idx="44">
                  <c:v>33.5</c:v>
                </c:pt>
                <c:pt idx="45">
                  <c:v>0.0</c:v>
                </c:pt>
                <c:pt idx="46">
                  <c:v>1.3</c:v>
                </c:pt>
                <c:pt idx="47">
                  <c:v>0.0</c:v>
                </c:pt>
                <c:pt idx="48">
                  <c:v>2.6</c:v>
                </c:pt>
                <c:pt idx="49">
                  <c:v>9.2</c:v>
                </c:pt>
                <c:pt idx="50">
                  <c:v>1.6</c:v>
                </c:pt>
                <c:pt idx="51">
                  <c:v>0.5</c:v>
                </c:pt>
                <c:pt idx="52">
                  <c:v>1.4</c:v>
                </c:pt>
                <c:pt idx="53">
                  <c:v>14.8</c:v>
                </c:pt>
                <c:pt idx="54">
                  <c:v>14.3</c:v>
                </c:pt>
                <c:pt idx="55">
                  <c:v>4.3</c:v>
                </c:pt>
                <c:pt idx="56">
                  <c:v>0.0</c:v>
                </c:pt>
                <c:pt idx="5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Sheet2!$D$10</c:f>
              <c:strCache>
                <c:ptCount val="1"/>
                <c:pt idx="0">
                  <c:v>MRD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Sheet2!$C$11:$C$18</c:f>
              <c:numCache>
                <c:formatCode>d\-mmm</c:formatCode>
                <c:ptCount val="8"/>
                <c:pt idx="0">
                  <c:v>43993.0</c:v>
                </c:pt>
                <c:pt idx="1">
                  <c:v>44000.0</c:v>
                </c:pt>
                <c:pt idx="2">
                  <c:v>44007.0</c:v>
                </c:pt>
                <c:pt idx="3">
                  <c:v>44013.0</c:v>
                </c:pt>
                <c:pt idx="4">
                  <c:v>44021.0</c:v>
                </c:pt>
                <c:pt idx="5">
                  <c:v>44028.0</c:v>
                </c:pt>
                <c:pt idx="6">
                  <c:v>44034.0</c:v>
                </c:pt>
                <c:pt idx="7">
                  <c:v>44049.0</c:v>
                </c:pt>
              </c:numCache>
            </c:numRef>
          </c:xVal>
          <c:yVal>
            <c:numRef>
              <c:f>Sheet2!$D$11:$D$18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Sheet2!$E$10</c:f>
              <c:strCache>
                <c:ptCount val="1"/>
                <c:pt idx="0">
                  <c:v>SVT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Sheet2!$C$11:$C$18</c:f>
              <c:numCache>
                <c:formatCode>d\-mmm</c:formatCode>
                <c:ptCount val="8"/>
                <c:pt idx="0">
                  <c:v>43993.0</c:v>
                </c:pt>
                <c:pt idx="1">
                  <c:v>44000.0</c:v>
                </c:pt>
                <c:pt idx="2">
                  <c:v>44007.0</c:v>
                </c:pt>
                <c:pt idx="3">
                  <c:v>44013.0</c:v>
                </c:pt>
                <c:pt idx="4">
                  <c:v>44021.0</c:v>
                </c:pt>
                <c:pt idx="5">
                  <c:v>44028.0</c:v>
                </c:pt>
                <c:pt idx="6">
                  <c:v>44034.0</c:v>
                </c:pt>
                <c:pt idx="7">
                  <c:v>44049.0</c:v>
                </c:pt>
              </c:numCache>
            </c:numRef>
          </c:xVal>
          <c:yVal>
            <c:numRef>
              <c:f>Sheet2!$E$11:$E$18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Sheet2!$F$10</c:f>
              <c:strCache>
                <c:ptCount val="1"/>
                <c:pt idx="0">
                  <c:v>VNX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Sheet2!$C$11:$C$18</c:f>
              <c:numCache>
                <c:formatCode>d\-mmm</c:formatCode>
                <c:ptCount val="8"/>
                <c:pt idx="0">
                  <c:v>43993.0</c:v>
                </c:pt>
                <c:pt idx="1">
                  <c:v>44000.0</c:v>
                </c:pt>
                <c:pt idx="2">
                  <c:v>44007.0</c:v>
                </c:pt>
                <c:pt idx="3">
                  <c:v>44013.0</c:v>
                </c:pt>
                <c:pt idx="4">
                  <c:v>44021.0</c:v>
                </c:pt>
                <c:pt idx="5">
                  <c:v>44028.0</c:v>
                </c:pt>
                <c:pt idx="6">
                  <c:v>44034.0</c:v>
                </c:pt>
                <c:pt idx="7">
                  <c:v>44049.0</c:v>
                </c:pt>
              </c:numCache>
            </c:numRef>
          </c:xVal>
          <c:yVal>
            <c:numRef>
              <c:f>Sheet2!$F$11:$F$18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27336"/>
        <c:axId val="2120900488"/>
      </c:scatterChart>
      <c:valAx>
        <c:axId val="212092733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/>
            </a:pPr>
            <a:endParaRPr lang="en-US"/>
          </a:p>
        </c:txPr>
        <c:crossAx val="2120900488"/>
        <c:crosses val="autoZero"/>
        <c:crossBetween val="midCat"/>
      </c:valAx>
      <c:valAx>
        <c:axId val="212090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27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23</xdr:row>
      <xdr:rowOff>25400</xdr:rowOff>
    </xdr:from>
    <xdr:to>
      <xdr:col>13</xdr:col>
      <xdr:colOff>101600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24</xdr:row>
      <xdr:rowOff>12700</xdr:rowOff>
    </xdr:from>
    <xdr:to>
      <xdr:col>11</xdr:col>
      <xdr:colOff>520700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40</xdr:row>
      <xdr:rowOff>63500</xdr:rowOff>
    </xdr:from>
    <xdr:to>
      <xdr:col>14</xdr:col>
      <xdr:colOff>152400</xdr:colOff>
      <xdr:row>71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9"/>
  <sheetViews>
    <sheetView workbookViewId="0">
      <selection activeCell="E18" sqref="E18"/>
    </sheetView>
  </sheetViews>
  <sheetFormatPr baseColWidth="10" defaultRowHeight="15" x14ac:dyDescent="0"/>
  <sheetData>
    <row r="4" spans="2:13">
      <c r="B4" s="1"/>
      <c r="C4" s="1" t="s">
        <v>0</v>
      </c>
      <c r="D4" s="1"/>
      <c r="E4" s="1"/>
      <c r="F4" s="1"/>
      <c r="G4" s="1"/>
      <c r="H4" s="1"/>
      <c r="I4" s="1"/>
      <c r="J4" s="1"/>
      <c r="K4" s="1" t="s">
        <v>1</v>
      </c>
      <c r="L4" s="1"/>
      <c r="M4" s="1"/>
    </row>
    <row r="5" spans="2:13">
      <c r="B5" s="1"/>
      <c r="C5" s="1"/>
      <c r="D5" s="1" t="s">
        <v>2</v>
      </c>
      <c r="E5" s="1"/>
      <c r="F5" s="1"/>
      <c r="G5" s="1"/>
      <c r="H5" s="1"/>
      <c r="I5" s="1"/>
      <c r="J5" s="1"/>
      <c r="K5" s="1"/>
      <c r="L5" s="1"/>
      <c r="M5" s="1"/>
    </row>
    <row r="6" spans="2:13">
      <c r="B6" s="1"/>
      <c r="C6" s="1"/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/>
      <c r="J6" s="1"/>
      <c r="K6" s="1" t="s">
        <v>8</v>
      </c>
      <c r="L6" s="1"/>
      <c r="M6" s="1"/>
    </row>
    <row r="7" spans="2:13">
      <c r="B7" s="1" t="s">
        <v>9</v>
      </c>
      <c r="C7" s="1" t="s">
        <v>10</v>
      </c>
      <c r="D7" s="2">
        <v>43993</v>
      </c>
      <c r="E7" s="1">
        <v>66</v>
      </c>
      <c r="F7" s="1">
        <v>100</v>
      </c>
      <c r="G7" s="1">
        <v>30</v>
      </c>
      <c r="H7" s="1">
        <v>5000</v>
      </c>
      <c r="I7" s="1"/>
      <c r="J7" s="1"/>
      <c r="K7" s="1"/>
      <c r="L7" s="1"/>
      <c r="M7" s="1"/>
    </row>
    <row r="8" spans="2:13">
      <c r="B8" s="1" t="s">
        <v>9</v>
      </c>
      <c r="C8" s="1" t="s">
        <v>11</v>
      </c>
      <c r="D8" s="2">
        <v>44000</v>
      </c>
      <c r="E8" s="1">
        <v>30</v>
      </c>
      <c r="F8" s="1">
        <v>30</v>
      </c>
      <c r="G8" s="1">
        <v>30</v>
      </c>
      <c r="H8" s="1">
        <v>6000</v>
      </c>
      <c r="I8" s="1"/>
      <c r="J8" s="1"/>
      <c r="K8" s="1"/>
      <c r="L8" s="1"/>
      <c r="M8" s="1"/>
    </row>
    <row r="9" spans="2:13">
      <c r="B9" s="1" t="s">
        <v>12</v>
      </c>
      <c r="C9" s="1" t="s">
        <v>13</v>
      </c>
      <c r="D9" s="2">
        <v>44007</v>
      </c>
      <c r="E9" s="1">
        <v>300</v>
      </c>
      <c r="F9" s="1">
        <v>30</v>
      </c>
      <c r="G9" s="1">
        <v>30</v>
      </c>
      <c r="H9" s="1">
        <v>9000</v>
      </c>
      <c r="I9" s="1"/>
      <c r="J9" s="1"/>
      <c r="K9" s="1" t="s">
        <v>14</v>
      </c>
      <c r="L9" s="1"/>
      <c r="M9" s="1"/>
    </row>
    <row r="10" spans="2:13">
      <c r="B10" s="1" t="s">
        <v>15</v>
      </c>
      <c r="C10" s="1" t="s">
        <v>16</v>
      </c>
      <c r="D10" s="2">
        <v>44013</v>
      </c>
      <c r="E10" s="1">
        <v>100</v>
      </c>
      <c r="F10" s="1">
        <v>30</v>
      </c>
      <c r="G10" s="1">
        <v>33</v>
      </c>
      <c r="H10" s="1">
        <v>14500</v>
      </c>
      <c r="I10" s="1" t="s">
        <v>17</v>
      </c>
      <c r="J10" s="1"/>
      <c r="K10" s="1">
        <v>30</v>
      </c>
      <c r="L10" s="1"/>
      <c r="M10" s="1"/>
    </row>
    <row r="11" spans="2:13">
      <c r="B11" s="1" t="s">
        <v>18</v>
      </c>
      <c r="C11" s="1" t="s">
        <v>19</v>
      </c>
      <c r="D11" s="2">
        <v>44021</v>
      </c>
      <c r="E11" s="1">
        <v>30</v>
      </c>
      <c r="F11" s="1">
        <v>33</v>
      </c>
      <c r="G11" s="1">
        <v>33</v>
      </c>
      <c r="H11" s="1">
        <v>5000</v>
      </c>
      <c r="I11" s="1">
        <v>567</v>
      </c>
      <c r="J11" s="1"/>
      <c r="K11" s="1"/>
      <c r="L11" s="1"/>
      <c r="M11" s="1" t="s">
        <v>20</v>
      </c>
    </row>
    <row r="12" spans="2:13">
      <c r="B12" s="1" t="s">
        <v>18</v>
      </c>
      <c r="C12" s="1" t="s">
        <v>21</v>
      </c>
      <c r="D12" s="2">
        <v>44028</v>
      </c>
      <c r="E12" s="1">
        <v>200</v>
      </c>
      <c r="F12" s="1">
        <v>200</v>
      </c>
      <c r="G12" s="1">
        <v>66</v>
      </c>
      <c r="H12" s="1">
        <v>12000</v>
      </c>
      <c r="I12" s="1"/>
      <c r="J12" s="1" t="s">
        <v>22</v>
      </c>
      <c r="K12" s="1"/>
      <c r="L12" s="1"/>
      <c r="M12" s="1">
        <v>1200</v>
      </c>
    </row>
    <row r="13" spans="2:13">
      <c r="B13" s="1"/>
      <c r="C13" s="1" t="s">
        <v>23</v>
      </c>
      <c r="D13" s="2">
        <v>44034</v>
      </c>
      <c r="E13" s="1">
        <v>133</v>
      </c>
      <c r="F13" s="1">
        <v>100</v>
      </c>
      <c r="G13" s="1">
        <v>66</v>
      </c>
      <c r="H13" s="1">
        <v>7500</v>
      </c>
      <c r="I13" s="1"/>
      <c r="J13" s="1">
        <v>1000</v>
      </c>
      <c r="K13" s="1"/>
      <c r="L13" s="1"/>
      <c r="M13" s="1"/>
    </row>
    <row r="14" spans="2:13">
      <c r="B14" s="1"/>
      <c r="C14" s="1" t="s">
        <v>24</v>
      </c>
      <c r="D14" s="2">
        <v>44049</v>
      </c>
      <c r="E14" s="1">
        <v>30</v>
      </c>
      <c r="F14" s="1">
        <v>166</v>
      </c>
      <c r="G14" s="1">
        <v>66</v>
      </c>
      <c r="H14" s="1">
        <v>4000</v>
      </c>
      <c r="I14" s="1"/>
      <c r="J14" s="1"/>
      <c r="K14" s="1"/>
      <c r="L14" s="1"/>
      <c r="M14" s="1"/>
    </row>
    <row r="18" spans="1:1">
      <c r="A18" t="s">
        <v>25</v>
      </c>
    </row>
    <row r="19" spans="1:1">
      <c r="A19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3"/>
  <sheetViews>
    <sheetView topLeftCell="A3" workbookViewId="0">
      <selection activeCell="A20" sqref="A20"/>
    </sheetView>
  </sheetViews>
  <sheetFormatPr baseColWidth="10" defaultRowHeight="15" x14ac:dyDescent="0"/>
  <sheetData>
    <row r="2" spans="1:4">
      <c r="A2" t="s">
        <v>164</v>
      </c>
      <c r="D2" t="s">
        <v>165</v>
      </c>
    </row>
    <row r="5" spans="1:4">
      <c r="A5" t="s">
        <v>287</v>
      </c>
      <c r="B5" t="s">
        <v>288</v>
      </c>
    </row>
    <row r="6" spans="1:4">
      <c r="A6" s="6">
        <v>43992</v>
      </c>
      <c r="B6">
        <v>12</v>
      </c>
    </row>
    <row r="7" spans="1:4">
      <c r="A7" s="6">
        <v>43993</v>
      </c>
      <c r="B7">
        <v>10.7</v>
      </c>
    </row>
    <row r="8" spans="1:4">
      <c r="A8" s="6">
        <v>43994</v>
      </c>
      <c r="B8">
        <v>0.8</v>
      </c>
    </row>
    <row r="9" spans="1:4">
      <c r="A9" s="6">
        <v>43995</v>
      </c>
      <c r="B9">
        <v>23.3</v>
      </c>
    </row>
    <row r="10" spans="1:4">
      <c r="A10" s="6">
        <v>43996</v>
      </c>
      <c r="B10">
        <v>12.8</v>
      </c>
    </row>
    <row r="11" spans="1:4">
      <c r="A11" s="6">
        <v>43997</v>
      </c>
      <c r="B11">
        <v>5.0999999999999996</v>
      </c>
    </row>
    <row r="12" spans="1:4">
      <c r="A12" s="6">
        <v>43998</v>
      </c>
      <c r="B12">
        <v>7.3</v>
      </c>
    </row>
    <row r="13" spans="1:4">
      <c r="A13" s="6">
        <v>43999</v>
      </c>
      <c r="B13">
        <v>25.6</v>
      </c>
    </row>
    <row r="14" spans="1:4">
      <c r="A14" s="6">
        <v>44000</v>
      </c>
      <c r="B14">
        <v>6.7</v>
      </c>
    </row>
    <row r="15" spans="1:4">
      <c r="A15" s="6">
        <v>44001</v>
      </c>
      <c r="B15">
        <v>11</v>
      </c>
    </row>
    <row r="16" spans="1:4">
      <c r="A16" s="6">
        <v>44002</v>
      </c>
      <c r="B16">
        <v>0.5</v>
      </c>
    </row>
    <row r="17" spans="1:2">
      <c r="A17" s="6">
        <v>44003</v>
      </c>
      <c r="B17">
        <v>0.2</v>
      </c>
    </row>
    <row r="18" spans="1:2">
      <c r="A18" s="6">
        <v>44004</v>
      </c>
      <c r="B18">
        <v>0.8</v>
      </c>
    </row>
    <row r="19" spans="1:2">
      <c r="A19" s="6">
        <v>44005</v>
      </c>
      <c r="B19">
        <v>0</v>
      </c>
    </row>
    <row r="20" spans="1:2">
      <c r="A20" s="6">
        <v>44006</v>
      </c>
      <c r="B20">
        <v>4.2</v>
      </c>
    </row>
    <row r="21" spans="1:2">
      <c r="A21" s="6">
        <v>44007</v>
      </c>
      <c r="B21">
        <v>2.9</v>
      </c>
    </row>
    <row r="22" spans="1:2">
      <c r="A22" s="6">
        <v>44008</v>
      </c>
      <c r="B22">
        <v>8.1999999999999993</v>
      </c>
    </row>
    <row r="23" spans="1:2">
      <c r="A23" s="6">
        <v>44009</v>
      </c>
      <c r="B23">
        <v>11.3</v>
      </c>
    </row>
    <row r="24" spans="1:2">
      <c r="A24" s="6">
        <v>44010</v>
      </c>
      <c r="B24">
        <v>8.4</v>
      </c>
    </row>
    <row r="25" spans="1:2">
      <c r="A25" s="6">
        <v>44011</v>
      </c>
      <c r="B25">
        <v>22.9</v>
      </c>
    </row>
    <row r="26" spans="1:2">
      <c r="A26" s="6">
        <v>44012</v>
      </c>
      <c r="B26">
        <v>0</v>
      </c>
    </row>
    <row r="27" spans="1:2">
      <c r="A27" s="6">
        <v>44013</v>
      </c>
      <c r="B27">
        <v>5.0999999999999996</v>
      </c>
    </row>
    <row r="28" spans="1:2">
      <c r="A28" s="6">
        <v>44014</v>
      </c>
      <c r="B28">
        <v>8.5</v>
      </c>
    </row>
    <row r="29" spans="1:2">
      <c r="A29" s="6">
        <v>44015</v>
      </c>
      <c r="B29">
        <v>1.9</v>
      </c>
    </row>
    <row r="30" spans="1:2">
      <c r="A30" s="6">
        <v>44016</v>
      </c>
      <c r="B30">
        <v>0.1</v>
      </c>
    </row>
    <row r="31" spans="1:2">
      <c r="A31" s="6">
        <v>44017</v>
      </c>
      <c r="B31">
        <v>0.2</v>
      </c>
    </row>
    <row r="32" spans="1:2">
      <c r="A32" s="6">
        <v>44018</v>
      </c>
      <c r="B32">
        <v>1.9</v>
      </c>
    </row>
    <row r="33" spans="1:2">
      <c r="A33" s="6">
        <v>44019</v>
      </c>
      <c r="B33">
        <v>0</v>
      </c>
    </row>
    <row r="34" spans="1:2">
      <c r="A34" s="6">
        <v>44020</v>
      </c>
      <c r="B34">
        <v>0</v>
      </c>
    </row>
    <row r="35" spans="1:2">
      <c r="A35" s="6">
        <v>44021</v>
      </c>
      <c r="B35">
        <v>0</v>
      </c>
    </row>
    <row r="36" spans="1:2">
      <c r="A36" s="6">
        <v>44022</v>
      </c>
      <c r="B36">
        <v>25.4</v>
      </c>
    </row>
    <row r="37" spans="1:2">
      <c r="A37" s="6">
        <v>44023</v>
      </c>
      <c r="B37">
        <v>22.9</v>
      </c>
    </row>
    <row r="38" spans="1:2">
      <c r="A38" s="6">
        <v>44024</v>
      </c>
      <c r="B38">
        <v>0</v>
      </c>
    </row>
    <row r="39" spans="1:2">
      <c r="A39" s="6">
        <v>44025</v>
      </c>
      <c r="B39">
        <v>1.3</v>
      </c>
    </row>
    <row r="40" spans="1:2">
      <c r="A40" s="6">
        <v>44026</v>
      </c>
      <c r="B40">
        <v>3</v>
      </c>
    </row>
    <row r="41" spans="1:2">
      <c r="A41" s="6">
        <v>44027</v>
      </c>
      <c r="B41">
        <v>7.5</v>
      </c>
    </row>
    <row r="42" spans="1:2">
      <c r="A42" s="6">
        <v>44028</v>
      </c>
      <c r="B42">
        <v>1.9</v>
      </c>
    </row>
    <row r="43" spans="1:2">
      <c r="A43" s="6">
        <v>44029</v>
      </c>
      <c r="B43">
        <v>1.3</v>
      </c>
    </row>
    <row r="44" spans="1:2">
      <c r="A44" s="6">
        <v>44030</v>
      </c>
      <c r="B44">
        <v>0</v>
      </c>
    </row>
    <row r="45" spans="1:2">
      <c r="A45" s="6">
        <v>44031</v>
      </c>
      <c r="B45">
        <v>0</v>
      </c>
    </row>
    <row r="46" spans="1:2">
      <c r="A46" s="6">
        <v>44032</v>
      </c>
      <c r="B46">
        <v>0</v>
      </c>
    </row>
    <row r="47" spans="1:2">
      <c r="A47" s="6">
        <v>44033</v>
      </c>
      <c r="B47">
        <v>15.4</v>
      </c>
    </row>
    <row r="48" spans="1:2">
      <c r="A48" s="6">
        <v>44034</v>
      </c>
      <c r="B48">
        <v>6</v>
      </c>
    </row>
    <row r="49" spans="1:2">
      <c r="A49" s="6">
        <v>44035</v>
      </c>
      <c r="B49">
        <v>3.2</v>
      </c>
    </row>
    <row r="50" spans="1:2">
      <c r="A50" s="6">
        <v>44036</v>
      </c>
      <c r="B50">
        <v>33.5</v>
      </c>
    </row>
    <row r="51" spans="1:2">
      <c r="A51" s="6">
        <v>44037</v>
      </c>
      <c r="B51">
        <v>0</v>
      </c>
    </row>
    <row r="52" spans="1:2">
      <c r="A52" s="6">
        <v>44038</v>
      </c>
      <c r="B52">
        <v>1.3</v>
      </c>
    </row>
    <row r="53" spans="1:2">
      <c r="A53" s="6">
        <v>44039</v>
      </c>
      <c r="B53">
        <v>0</v>
      </c>
    </row>
    <row r="54" spans="1:2">
      <c r="A54" s="6">
        <v>44040</v>
      </c>
      <c r="B54">
        <v>2.6</v>
      </c>
    </row>
    <row r="55" spans="1:2">
      <c r="A55" s="6">
        <v>44041</v>
      </c>
      <c r="B55">
        <v>9.1999999999999993</v>
      </c>
    </row>
    <row r="56" spans="1:2">
      <c r="A56" s="6">
        <v>44042</v>
      </c>
      <c r="B56">
        <v>1.6</v>
      </c>
    </row>
    <row r="57" spans="1:2">
      <c r="A57" s="6">
        <v>44043</v>
      </c>
      <c r="B57">
        <v>0.5</v>
      </c>
    </row>
    <row r="58" spans="1:2">
      <c r="A58" s="6">
        <v>44044</v>
      </c>
      <c r="B58">
        <v>1.4</v>
      </c>
    </row>
    <row r="59" spans="1:2">
      <c r="A59" s="6">
        <v>44045</v>
      </c>
      <c r="B59">
        <v>14.8</v>
      </c>
    </row>
    <row r="60" spans="1:2">
      <c r="A60" s="6">
        <v>44046</v>
      </c>
      <c r="B60">
        <v>14.3</v>
      </c>
    </row>
    <row r="61" spans="1:2">
      <c r="A61" s="6">
        <v>44047</v>
      </c>
      <c r="B61">
        <v>4.3</v>
      </c>
    </row>
    <row r="62" spans="1:2">
      <c r="A62" s="6">
        <v>44048</v>
      </c>
      <c r="B62">
        <v>0</v>
      </c>
    </row>
    <row r="63" spans="1:2">
      <c r="A63" s="6">
        <v>44049</v>
      </c>
      <c r="B6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topLeftCell="A70" workbookViewId="0">
      <selection activeCell="L106" sqref="L106"/>
    </sheetView>
  </sheetViews>
  <sheetFormatPr baseColWidth="10" defaultRowHeight="15" x14ac:dyDescent="0"/>
  <sheetData>
    <row r="1" spans="1:17">
      <c r="A1" t="s">
        <v>27</v>
      </c>
      <c r="B1" t="s">
        <v>28</v>
      </c>
      <c r="C1" t="s">
        <v>29</v>
      </c>
      <c r="D1" t="s">
        <v>30</v>
      </c>
      <c r="E1" t="s">
        <v>67</v>
      </c>
      <c r="F1" t="s">
        <v>38</v>
      </c>
      <c r="G1" t="s">
        <v>37</v>
      </c>
      <c r="H1" t="s">
        <v>31</v>
      </c>
      <c r="I1" t="s">
        <v>44</v>
      </c>
      <c r="J1" t="s">
        <v>32</v>
      </c>
      <c r="K1" t="s">
        <v>33</v>
      </c>
      <c r="L1" t="s">
        <v>284</v>
      </c>
      <c r="M1" t="s">
        <v>34</v>
      </c>
    </row>
    <row r="2" spans="1:17">
      <c r="A2" s="6">
        <v>43993</v>
      </c>
      <c r="B2" t="s">
        <v>35</v>
      </c>
      <c r="C2" t="s">
        <v>40</v>
      </c>
      <c r="D2">
        <v>1</v>
      </c>
      <c r="E2" t="s">
        <v>41</v>
      </c>
      <c r="F2">
        <v>0.2</v>
      </c>
      <c r="K2">
        <v>500</v>
      </c>
      <c r="L2" t="b">
        <v>0</v>
      </c>
      <c r="M2" t="s">
        <v>294</v>
      </c>
    </row>
    <row r="3" spans="1:17">
      <c r="A3" s="6">
        <v>43993</v>
      </c>
      <c r="B3" t="s">
        <v>35</v>
      </c>
      <c r="C3" t="s">
        <v>36</v>
      </c>
      <c r="D3">
        <v>1</v>
      </c>
      <c r="E3" t="s">
        <v>39</v>
      </c>
      <c r="F3">
        <v>0.2</v>
      </c>
      <c r="G3">
        <v>50</v>
      </c>
      <c r="H3">
        <v>103</v>
      </c>
      <c r="I3">
        <v>34</v>
      </c>
      <c r="J3">
        <v>3</v>
      </c>
      <c r="K3">
        <v>250</v>
      </c>
      <c r="L3" t="b">
        <v>0</v>
      </c>
      <c r="M3" t="s">
        <v>295</v>
      </c>
    </row>
    <row r="4" spans="1:17">
      <c r="A4" s="6">
        <v>43993</v>
      </c>
      <c r="B4" t="s">
        <v>6</v>
      </c>
      <c r="C4" t="s">
        <v>40</v>
      </c>
      <c r="D4">
        <v>1</v>
      </c>
      <c r="E4" t="s">
        <v>42</v>
      </c>
      <c r="F4">
        <v>1</v>
      </c>
      <c r="K4">
        <v>23</v>
      </c>
      <c r="L4" t="b">
        <v>0</v>
      </c>
      <c r="M4" t="s">
        <v>296</v>
      </c>
    </row>
    <row r="5" spans="1:17">
      <c r="A5" s="6">
        <v>43993</v>
      </c>
      <c r="B5" t="s">
        <v>6</v>
      </c>
      <c r="C5" t="s">
        <v>36</v>
      </c>
      <c r="D5">
        <v>1</v>
      </c>
      <c r="E5" t="s">
        <v>43</v>
      </c>
      <c r="F5">
        <v>1</v>
      </c>
      <c r="G5">
        <v>0</v>
      </c>
      <c r="H5">
        <v>25</v>
      </c>
      <c r="I5">
        <v>7</v>
      </c>
      <c r="J5">
        <v>0</v>
      </c>
      <c r="K5">
        <v>2</v>
      </c>
      <c r="L5" t="b">
        <v>0</v>
      </c>
      <c r="M5" t="s">
        <v>60</v>
      </c>
    </row>
    <row r="6" spans="1:17">
      <c r="A6" s="6">
        <v>43993</v>
      </c>
      <c r="B6" t="s">
        <v>6</v>
      </c>
      <c r="C6" t="s">
        <v>36</v>
      </c>
      <c r="D6">
        <v>2</v>
      </c>
      <c r="E6" t="s">
        <v>46</v>
      </c>
      <c r="F6">
        <v>1</v>
      </c>
      <c r="G6">
        <v>0</v>
      </c>
      <c r="H6">
        <v>8</v>
      </c>
      <c r="I6">
        <v>7</v>
      </c>
      <c r="J6">
        <v>0</v>
      </c>
      <c r="K6">
        <v>1</v>
      </c>
      <c r="L6" t="b">
        <v>0</v>
      </c>
      <c r="M6" t="s">
        <v>45</v>
      </c>
    </row>
    <row r="7" spans="1:17">
      <c r="A7" s="6">
        <v>43993</v>
      </c>
      <c r="B7" t="s">
        <v>6</v>
      </c>
      <c r="C7" t="s">
        <v>36</v>
      </c>
      <c r="D7">
        <v>3</v>
      </c>
      <c r="E7" t="s">
        <v>48</v>
      </c>
      <c r="F7">
        <v>1</v>
      </c>
      <c r="G7">
        <v>0</v>
      </c>
      <c r="H7">
        <v>20</v>
      </c>
      <c r="I7">
        <v>10</v>
      </c>
      <c r="J7">
        <v>1</v>
      </c>
      <c r="K7">
        <v>0</v>
      </c>
      <c r="L7" t="b">
        <v>0</v>
      </c>
      <c r="M7" t="s">
        <v>47</v>
      </c>
    </row>
    <row r="8" spans="1:17">
      <c r="A8" s="6">
        <v>43993</v>
      </c>
      <c r="B8" t="s">
        <v>5</v>
      </c>
      <c r="C8" t="s">
        <v>40</v>
      </c>
      <c r="D8">
        <v>1</v>
      </c>
      <c r="E8" t="s">
        <v>49</v>
      </c>
      <c r="F8">
        <v>1</v>
      </c>
      <c r="K8">
        <v>3</v>
      </c>
      <c r="L8" t="b">
        <v>0</v>
      </c>
      <c r="M8" t="s">
        <v>50</v>
      </c>
    </row>
    <row r="9" spans="1:17">
      <c r="A9" s="6">
        <v>43993</v>
      </c>
      <c r="B9" t="s">
        <v>5</v>
      </c>
      <c r="C9" t="s">
        <v>36</v>
      </c>
      <c r="D9">
        <v>1</v>
      </c>
      <c r="E9" t="s">
        <v>51</v>
      </c>
      <c r="F9">
        <v>1</v>
      </c>
      <c r="G9">
        <v>3</v>
      </c>
      <c r="H9">
        <v>0</v>
      </c>
      <c r="I9">
        <v>0</v>
      </c>
      <c r="J9">
        <v>0</v>
      </c>
      <c r="K9">
        <v>0</v>
      </c>
      <c r="L9" t="b">
        <v>0</v>
      </c>
      <c r="M9" t="s">
        <v>52</v>
      </c>
      <c r="P9" t="s">
        <v>290</v>
      </c>
      <c r="Q9" t="s">
        <v>289</v>
      </c>
    </row>
    <row r="10" spans="1:17">
      <c r="A10" s="6">
        <v>43993</v>
      </c>
      <c r="B10" t="s">
        <v>5</v>
      </c>
      <c r="C10" t="s">
        <v>36</v>
      </c>
      <c r="D10">
        <v>2</v>
      </c>
      <c r="E10" t="s">
        <v>54</v>
      </c>
      <c r="F10">
        <v>1</v>
      </c>
      <c r="G10">
        <v>0</v>
      </c>
      <c r="H10">
        <v>0</v>
      </c>
      <c r="I10">
        <v>3</v>
      </c>
      <c r="J10">
        <v>0</v>
      </c>
      <c r="K10">
        <v>0</v>
      </c>
      <c r="L10" t="b">
        <v>0</v>
      </c>
      <c r="M10" t="s">
        <v>53</v>
      </c>
      <c r="P10">
        <f>AVERAGE(G9:G11)*100</f>
        <v>100</v>
      </c>
      <c r="Q10">
        <f>MEDIAN(G9:G11)*100</f>
        <v>0</v>
      </c>
    </row>
    <row r="11" spans="1:17">
      <c r="A11" s="6">
        <v>43993</v>
      </c>
      <c r="B11" t="s">
        <v>5</v>
      </c>
      <c r="C11" t="s">
        <v>36</v>
      </c>
      <c r="D11">
        <v>3</v>
      </c>
      <c r="E11" t="s">
        <v>55</v>
      </c>
      <c r="F11">
        <v>1</v>
      </c>
      <c r="G11">
        <v>0</v>
      </c>
      <c r="H11">
        <v>4</v>
      </c>
      <c r="I11">
        <v>2</v>
      </c>
      <c r="J11">
        <v>0</v>
      </c>
      <c r="K11">
        <v>10</v>
      </c>
      <c r="L11" t="b">
        <v>0</v>
      </c>
      <c r="M11" t="s">
        <v>56</v>
      </c>
      <c r="Q11">
        <f>MEDIAN(I9:I11)</f>
        <v>2</v>
      </c>
    </row>
    <row r="12" spans="1:17">
      <c r="A12" s="6">
        <v>43993</v>
      </c>
      <c r="B12" t="s">
        <v>4</v>
      </c>
      <c r="C12" t="s">
        <v>40</v>
      </c>
      <c r="D12">
        <v>1</v>
      </c>
      <c r="E12" t="s">
        <v>58</v>
      </c>
      <c r="F12">
        <v>1</v>
      </c>
      <c r="K12">
        <v>75</v>
      </c>
      <c r="L12" t="b">
        <v>0</v>
      </c>
      <c r="M12" s="1" t="s">
        <v>57</v>
      </c>
    </row>
    <row r="13" spans="1:17">
      <c r="A13" s="6">
        <v>43993</v>
      </c>
      <c r="B13" t="s">
        <v>4</v>
      </c>
      <c r="C13" t="s">
        <v>36</v>
      </c>
      <c r="D13">
        <v>1</v>
      </c>
      <c r="E13" t="s">
        <v>59</v>
      </c>
      <c r="F13">
        <v>1</v>
      </c>
      <c r="G13">
        <v>2</v>
      </c>
      <c r="H13">
        <v>0</v>
      </c>
      <c r="I13">
        <v>4</v>
      </c>
      <c r="J13">
        <v>0</v>
      </c>
      <c r="K13">
        <v>1</v>
      </c>
      <c r="L13" t="b">
        <v>0</v>
      </c>
      <c r="M13" t="s">
        <v>52</v>
      </c>
    </row>
    <row r="14" spans="1:17">
      <c r="A14" s="6">
        <v>43993</v>
      </c>
      <c r="B14" t="s">
        <v>4</v>
      </c>
      <c r="C14" t="s">
        <v>36</v>
      </c>
      <c r="D14">
        <v>2</v>
      </c>
      <c r="E14" t="s">
        <v>61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 t="b">
        <v>0</v>
      </c>
    </row>
    <row r="15" spans="1:17">
      <c r="A15" s="6">
        <v>43993</v>
      </c>
      <c r="B15" t="s">
        <v>4</v>
      </c>
      <c r="C15" t="s">
        <v>36</v>
      </c>
      <c r="D15">
        <v>3</v>
      </c>
      <c r="E15" t="s">
        <v>62</v>
      </c>
      <c r="F15">
        <v>1</v>
      </c>
      <c r="G15">
        <v>0</v>
      </c>
      <c r="H15">
        <v>0</v>
      </c>
      <c r="I15">
        <v>5</v>
      </c>
      <c r="J15">
        <v>0</v>
      </c>
      <c r="K15">
        <v>2</v>
      </c>
      <c r="L15" t="b">
        <v>0</v>
      </c>
      <c r="M15" t="s">
        <v>63</v>
      </c>
    </row>
    <row r="16" spans="1:17">
      <c r="A16" s="6">
        <v>44000</v>
      </c>
      <c r="B16" t="s">
        <v>35</v>
      </c>
      <c r="C16" t="s">
        <v>40</v>
      </c>
      <c r="D16">
        <v>1</v>
      </c>
      <c r="E16" t="s">
        <v>250</v>
      </c>
      <c r="F16">
        <v>0.2</v>
      </c>
      <c r="K16" s="5">
        <v>350</v>
      </c>
      <c r="L16" t="b">
        <v>0</v>
      </c>
      <c r="M16" t="s">
        <v>274</v>
      </c>
    </row>
    <row r="17" spans="1:13">
      <c r="A17" s="6">
        <v>44000</v>
      </c>
      <c r="B17" t="s">
        <v>35</v>
      </c>
      <c r="C17" t="s">
        <v>36</v>
      </c>
      <c r="D17">
        <v>1</v>
      </c>
      <c r="E17" t="s">
        <v>251</v>
      </c>
      <c r="F17">
        <v>0.2</v>
      </c>
      <c r="G17">
        <v>105</v>
      </c>
      <c r="H17">
        <v>47</v>
      </c>
      <c r="I17">
        <v>30</v>
      </c>
      <c r="J17">
        <v>28</v>
      </c>
      <c r="K17" s="5">
        <v>50</v>
      </c>
      <c r="L17" t="b">
        <v>0</v>
      </c>
      <c r="M17" t="s">
        <v>275</v>
      </c>
    </row>
    <row r="18" spans="1:13">
      <c r="A18" s="6">
        <v>44000</v>
      </c>
      <c r="B18" t="s">
        <v>6</v>
      </c>
      <c r="C18" t="s">
        <v>40</v>
      </c>
      <c r="D18">
        <v>1</v>
      </c>
      <c r="E18" t="s">
        <v>252</v>
      </c>
      <c r="F18">
        <v>1</v>
      </c>
      <c r="K18">
        <v>30</v>
      </c>
      <c r="L18" t="b">
        <v>0</v>
      </c>
      <c r="M18" s="3" t="s">
        <v>253</v>
      </c>
    </row>
    <row r="19" spans="1:13">
      <c r="A19" s="6">
        <v>44000</v>
      </c>
      <c r="B19" t="s">
        <v>6</v>
      </c>
      <c r="C19" t="s">
        <v>36</v>
      </c>
      <c r="D19">
        <v>1</v>
      </c>
      <c r="E19" t="s">
        <v>254</v>
      </c>
      <c r="F19">
        <v>1</v>
      </c>
      <c r="G19">
        <v>0</v>
      </c>
      <c r="H19">
        <v>0</v>
      </c>
      <c r="I19">
        <v>2</v>
      </c>
      <c r="J19">
        <v>6</v>
      </c>
      <c r="K19">
        <v>0</v>
      </c>
      <c r="L19" t="b">
        <v>0</v>
      </c>
    </row>
    <row r="20" spans="1:13">
      <c r="A20" s="6">
        <v>44000</v>
      </c>
      <c r="B20" t="s">
        <v>6</v>
      </c>
      <c r="C20" t="s">
        <v>36</v>
      </c>
      <c r="D20">
        <v>2</v>
      </c>
      <c r="E20" t="s">
        <v>255</v>
      </c>
      <c r="F20">
        <v>1</v>
      </c>
      <c r="G20">
        <v>0</v>
      </c>
      <c r="H20">
        <v>0</v>
      </c>
      <c r="I20">
        <v>1</v>
      </c>
      <c r="J20">
        <v>2</v>
      </c>
      <c r="K20">
        <v>3</v>
      </c>
      <c r="L20" t="b">
        <v>0</v>
      </c>
      <c r="M20" t="s">
        <v>277</v>
      </c>
    </row>
    <row r="21" spans="1:13">
      <c r="A21" s="6">
        <v>44000</v>
      </c>
      <c r="B21" t="s">
        <v>6</v>
      </c>
      <c r="C21" t="s">
        <v>36</v>
      </c>
      <c r="D21">
        <v>3</v>
      </c>
      <c r="E21" t="s">
        <v>256</v>
      </c>
      <c r="F21">
        <v>1</v>
      </c>
      <c r="G21">
        <v>0</v>
      </c>
      <c r="H21">
        <v>0</v>
      </c>
      <c r="I21">
        <v>1</v>
      </c>
      <c r="J21">
        <v>1</v>
      </c>
      <c r="K21">
        <v>3</v>
      </c>
      <c r="L21" t="b">
        <v>0</v>
      </c>
      <c r="M21" t="s">
        <v>278</v>
      </c>
    </row>
    <row r="22" spans="1:13">
      <c r="A22" s="6">
        <v>44000</v>
      </c>
      <c r="B22" t="s">
        <v>5</v>
      </c>
      <c r="C22" t="s">
        <v>40</v>
      </c>
      <c r="D22">
        <v>1</v>
      </c>
      <c r="E22" t="s">
        <v>257</v>
      </c>
      <c r="F22">
        <v>1</v>
      </c>
      <c r="K22">
        <v>14</v>
      </c>
      <c r="L22" t="b">
        <v>0</v>
      </c>
    </row>
    <row r="23" spans="1:13">
      <c r="A23" s="6">
        <v>44000</v>
      </c>
      <c r="B23" t="s">
        <v>5</v>
      </c>
      <c r="C23" t="s">
        <v>36</v>
      </c>
      <c r="D23">
        <v>1</v>
      </c>
      <c r="E23" t="s">
        <v>258</v>
      </c>
      <c r="F23">
        <v>1</v>
      </c>
      <c r="G23">
        <v>0</v>
      </c>
      <c r="H23">
        <v>0</v>
      </c>
      <c r="I23">
        <v>1</v>
      </c>
      <c r="J23">
        <v>0</v>
      </c>
      <c r="K23" s="5">
        <v>0</v>
      </c>
      <c r="L23" t="b">
        <v>0</v>
      </c>
      <c r="M23" t="s">
        <v>276</v>
      </c>
    </row>
    <row r="24" spans="1:13">
      <c r="A24" s="6">
        <v>44000</v>
      </c>
      <c r="B24" t="s">
        <v>5</v>
      </c>
      <c r="C24" t="s">
        <v>36</v>
      </c>
      <c r="D24">
        <v>2</v>
      </c>
      <c r="E24" t="s">
        <v>260</v>
      </c>
      <c r="F24">
        <v>1</v>
      </c>
      <c r="G24">
        <v>0</v>
      </c>
      <c r="H24">
        <v>0</v>
      </c>
      <c r="I24">
        <v>0</v>
      </c>
      <c r="J24">
        <v>0</v>
      </c>
      <c r="K24" s="5">
        <v>0</v>
      </c>
      <c r="L24" t="b">
        <v>0</v>
      </c>
      <c r="M24" t="s">
        <v>279</v>
      </c>
    </row>
    <row r="25" spans="1:13">
      <c r="A25" s="6">
        <v>44000</v>
      </c>
      <c r="B25" t="s">
        <v>5</v>
      </c>
      <c r="C25" t="s">
        <v>36</v>
      </c>
      <c r="D25">
        <v>3</v>
      </c>
      <c r="E25" t="s">
        <v>259</v>
      </c>
      <c r="F25">
        <v>1</v>
      </c>
      <c r="G25">
        <v>0</v>
      </c>
      <c r="H25">
        <v>0</v>
      </c>
      <c r="I25">
        <v>1</v>
      </c>
      <c r="J25">
        <v>0</v>
      </c>
      <c r="K25" s="5">
        <v>0</v>
      </c>
      <c r="L25" t="b">
        <v>0</v>
      </c>
    </row>
    <row r="26" spans="1:13">
      <c r="A26" s="6">
        <v>44000</v>
      </c>
      <c r="B26" t="s">
        <v>4</v>
      </c>
      <c r="C26" t="s">
        <v>40</v>
      </c>
      <c r="D26">
        <v>1</v>
      </c>
      <c r="E26" s="4" t="s">
        <v>262</v>
      </c>
      <c r="F26">
        <v>1</v>
      </c>
      <c r="K26">
        <v>15</v>
      </c>
      <c r="L26" t="b">
        <v>0</v>
      </c>
      <c r="M26" t="s">
        <v>261</v>
      </c>
    </row>
    <row r="27" spans="1:13">
      <c r="A27" s="6">
        <v>44000</v>
      </c>
      <c r="B27" t="s">
        <v>4</v>
      </c>
      <c r="C27" t="s">
        <v>36</v>
      </c>
      <c r="D27">
        <v>1</v>
      </c>
      <c r="E27" s="4" t="s">
        <v>263</v>
      </c>
      <c r="F27">
        <v>1</v>
      </c>
      <c r="G27">
        <v>0</v>
      </c>
      <c r="H27">
        <v>1</v>
      </c>
      <c r="I27">
        <v>6</v>
      </c>
      <c r="J27">
        <v>0</v>
      </c>
      <c r="K27">
        <v>0</v>
      </c>
      <c r="L27" t="b">
        <v>0</v>
      </c>
      <c r="M27" t="s">
        <v>66</v>
      </c>
    </row>
    <row r="28" spans="1:13">
      <c r="A28" s="6">
        <v>44000</v>
      </c>
      <c r="B28" t="s">
        <v>4</v>
      </c>
      <c r="C28" t="s">
        <v>36</v>
      </c>
      <c r="D28">
        <v>2</v>
      </c>
      <c r="E28" t="s">
        <v>264</v>
      </c>
      <c r="F28">
        <v>1</v>
      </c>
      <c r="G28">
        <v>0</v>
      </c>
      <c r="H28">
        <v>0</v>
      </c>
      <c r="I28">
        <v>1</v>
      </c>
      <c r="J28">
        <v>5</v>
      </c>
      <c r="K28">
        <v>0</v>
      </c>
      <c r="L28" t="b">
        <v>0</v>
      </c>
    </row>
    <row r="29" spans="1:13">
      <c r="A29" s="6">
        <v>44000</v>
      </c>
      <c r="B29" t="s">
        <v>4</v>
      </c>
      <c r="C29" t="s">
        <v>36</v>
      </c>
      <c r="D29">
        <v>3</v>
      </c>
      <c r="E29" t="s">
        <v>265</v>
      </c>
      <c r="F29">
        <v>1</v>
      </c>
      <c r="G29">
        <v>0</v>
      </c>
      <c r="H29">
        <v>2</v>
      </c>
      <c r="I29">
        <v>2</v>
      </c>
      <c r="J29">
        <v>4</v>
      </c>
      <c r="K29">
        <v>0</v>
      </c>
      <c r="L29" t="b">
        <v>0</v>
      </c>
    </row>
    <row r="30" spans="1:13">
      <c r="A30" s="6">
        <v>44000</v>
      </c>
      <c r="B30" t="s">
        <v>64</v>
      </c>
      <c r="C30" t="s">
        <v>40</v>
      </c>
      <c r="D30">
        <v>1</v>
      </c>
      <c r="E30" t="s">
        <v>248</v>
      </c>
      <c r="F30">
        <v>1</v>
      </c>
      <c r="K30">
        <v>0</v>
      </c>
      <c r="L30" t="b">
        <v>0</v>
      </c>
      <c r="M30" t="s">
        <v>65</v>
      </c>
    </row>
    <row r="31" spans="1:13">
      <c r="A31" s="6">
        <v>44000</v>
      </c>
      <c r="B31" t="s">
        <v>64</v>
      </c>
      <c r="C31" t="s">
        <v>36</v>
      </c>
      <c r="D31">
        <v>1</v>
      </c>
      <c r="E31" t="s">
        <v>249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 t="b">
        <v>0</v>
      </c>
      <c r="M31" t="s">
        <v>65</v>
      </c>
    </row>
    <row r="32" spans="1:13">
      <c r="A32" s="6">
        <v>44007</v>
      </c>
      <c r="B32" t="s">
        <v>35</v>
      </c>
      <c r="C32" t="s">
        <v>40</v>
      </c>
      <c r="D32">
        <v>1</v>
      </c>
      <c r="E32" t="s">
        <v>70</v>
      </c>
      <c r="F32">
        <v>0.2</v>
      </c>
      <c r="K32">
        <v>700</v>
      </c>
      <c r="L32" t="b">
        <v>0</v>
      </c>
      <c r="M32" t="s">
        <v>71</v>
      </c>
    </row>
    <row r="33" spans="1:15">
      <c r="A33" s="6">
        <v>44007</v>
      </c>
      <c r="B33" t="s">
        <v>35</v>
      </c>
      <c r="C33" t="s">
        <v>36</v>
      </c>
      <c r="D33">
        <v>1</v>
      </c>
      <c r="E33" t="s">
        <v>72</v>
      </c>
      <c r="F33">
        <v>0.2</v>
      </c>
      <c r="G33">
        <v>18</v>
      </c>
      <c r="H33">
        <v>100</v>
      </c>
      <c r="I33">
        <v>250</v>
      </c>
      <c r="J33">
        <v>3</v>
      </c>
      <c r="K33">
        <v>75</v>
      </c>
      <c r="L33" t="b">
        <v>0</v>
      </c>
      <c r="M33" s="3" t="s">
        <v>73</v>
      </c>
    </row>
    <row r="34" spans="1:15">
      <c r="A34" s="6">
        <v>44007</v>
      </c>
      <c r="B34" t="s">
        <v>6</v>
      </c>
      <c r="C34" t="s">
        <v>40</v>
      </c>
      <c r="D34">
        <v>1</v>
      </c>
      <c r="E34" t="s">
        <v>74</v>
      </c>
      <c r="F34">
        <v>1</v>
      </c>
      <c r="K34">
        <v>100</v>
      </c>
      <c r="L34" t="b">
        <v>0</v>
      </c>
      <c r="M34" t="s">
        <v>75</v>
      </c>
    </row>
    <row r="35" spans="1:15">
      <c r="A35" s="6">
        <v>44007</v>
      </c>
      <c r="B35" t="s">
        <v>6</v>
      </c>
      <c r="C35" t="s">
        <v>36</v>
      </c>
      <c r="D35">
        <v>1</v>
      </c>
      <c r="E35" t="s">
        <v>77</v>
      </c>
      <c r="F35">
        <v>1</v>
      </c>
      <c r="G35">
        <v>0</v>
      </c>
      <c r="H35">
        <v>30</v>
      </c>
      <c r="I35">
        <v>17</v>
      </c>
      <c r="J35">
        <v>3</v>
      </c>
      <c r="K35">
        <v>0</v>
      </c>
      <c r="L35" t="b">
        <v>0</v>
      </c>
      <c r="M35" s="1" t="s">
        <v>76</v>
      </c>
    </row>
    <row r="36" spans="1:15">
      <c r="A36" s="6">
        <v>44007</v>
      </c>
      <c r="B36" t="s">
        <v>6</v>
      </c>
      <c r="C36" t="s">
        <v>36</v>
      </c>
      <c r="D36">
        <v>2</v>
      </c>
      <c r="E36" t="s">
        <v>78</v>
      </c>
      <c r="F36">
        <v>1</v>
      </c>
      <c r="G36">
        <v>0</v>
      </c>
      <c r="H36">
        <v>36</v>
      </c>
      <c r="I36">
        <v>22</v>
      </c>
      <c r="K36">
        <v>2</v>
      </c>
      <c r="L36" t="b">
        <v>0</v>
      </c>
      <c r="M36" t="s">
        <v>79</v>
      </c>
    </row>
    <row r="37" spans="1:15">
      <c r="A37" s="6">
        <v>44007</v>
      </c>
      <c r="B37" t="s">
        <v>6</v>
      </c>
      <c r="C37" t="s">
        <v>36</v>
      </c>
      <c r="D37">
        <v>3</v>
      </c>
      <c r="E37" t="s">
        <v>80</v>
      </c>
      <c r="F37">
        <v>1</v>
      </c>
      <c r="G37">
        <v>0</v>
      </c>
      <c r="H37">
        <v>29</v>
      </c>
      <c r="I37">
        <v>18</v>
      </c>
      <c r="J37">
        <v>2</v>
      </c>
      <c r="K37">
        <v>0</v>
      </c>
      <c r="L37" t="b">
        <v>0</v>
      </c>
      <c r="M37" t="s">
        <v>76</v>
      </c>
    </row>
    <row r="38" spans="1:15">
      <c r="A38" s="6">
        <v>44007</v>
      </c>
      <c r="B38" t="s">
        <v>5</v>
      </c>
      <c r="C38" t="s">
        <v>40</v>
      </c>
      <c r="D38">
        <v>1</v>
      </c>
      <c r="E38" t="s">
        <v>81</v>
      </c>
      <c r="F38">
        <v>1</v>
      </c>
      <c r="K38">
        <v>9</v>
      </c>
      <c r="L38" t="b">
        <v>0</v>
      </c>
      <c r="M38" t="s">
        <v>174</v>
      </c>
    </row>
    <row r="39" spans="1:15">
      <c r="A39" s="6">
        <v>44007</v>
      </c>
      <c r="B39" t="s">
        <v>5</v>
      </c>
      <c r="C39" t="s">
        <v>36</v>
      </c>
      <c r="D39">
        <v>1</v>
      </c>
      <c r="E39" t="s">
        <v>82</v>
      </c>
      <c r="F39">
        <v>1</v>
      </c>
      <c r="G39">
        <v>0</v>
      </c>
      <c r="H39">
        <v>1</v>
      </c>
      <c r="I39">
        <v>7</v>
      </c>
      <c r="J39">
        <v>0</v>
      </c>
      <c r="K39">
        <v>0</v>
      </c>
      <c r="L39" t="b">
        <v>0</v>
      </c>
      <c r="M39" t="s">
        <v>66</v>
      </c>
    </row>
    <row r="40" spans="1:15">
      <c r="A40" s="7">
        <v>44007</v>
      </c>
      <c r="B40" t="s">
        <v>5</v>
      </c>
      <c r="C40" t="s">
        <v>36</v>
      </c>
      <c r="D40">
        <v>2</v>
      </c>
      <c r="E40" t="s">
        <v>83</v>
      </c>
      <c r="F40">
        <v>1</v>
      </c>
      <c r="G40">
        <v>0</v>
      </c>
      <c r="H40">
        <v>3</v>
      </c>
      <c r="I40">
        <v>4</v>
      </c>
      <c r="J40">
        <v>1</v>
      </c>
      <c r="K40">
        <v>0</v>
      </c>
      <c r="L40" t="b">
        <v>0</v>
      </c>
      <c r="M40" t="s">
        <v>66</v>
      </c>
    </row>
    <row r="41" spans="1:15">
      <c r="A41" s="7">
        <v>44007</v>
      </c>
      <c r="B41" t="s">
        <v>5</v>
      </c>
      <c r="C41" t="s">
        <v>36</v>
      </c>
      <c r="D41">
        <v>3</v>
      </c>
      <c r="E41" t="s">
        <v>84</v>
      </c>
      <c r="F41">
        <v>1</v>
      </c>
      <c r="G41">
        <v>0</v>
      </c>
      <c r="H41">
        <v>5</v>
      </c>
      <c r="I41">
        <v>5</v>
      </c>
      <c r="J41">
        <v>0</v>
      </c>
      <c r="K41">
        <v>0</v>
      </c>
      <c r="L41" t="b">
        <v>0</v>
      </c>
      <c r="M41" t="s">
        <v>85</v>
      </c>
    </row>
    <row r="42" spans="1:15">
      <c r="A42" s="7">
        <v>44007</v>
      </c>
      <c r="B42" t="s">
        <v>4</v>
      </c>
      <c r="C42" t="s">
        <v>40</v>
      </c>
      <c r="D42">
        <v>1</v>
      </c>
      <c r="E42" t="s">
        <v>86</v>
      </c>
      <c r="F42">
        <v>1</v>
      </c>
      <c r="K42">
        <v>50</v>
      </c>
      <c r="L42" t="b">
        <v>0</v>
      </c>
      <c r="M42" s="1" t="s">
        <v>87</v>
      </c>
    </row>
    <row r="43" spans="1:15">
      <c r="A43" s="7">
        <v>44007</v>
      </c>
      <c r="B43" t="s">
        <v>4</v>
      </c>
      <c r="C43" t="s">
        <v>36</v>
      </c>
      <c r="D43">
        <v>1</v>
      </c>
      <c r="E43" t="s">
        <v>88</v>
      </c>
      <c r="F43">
        <v>1</v>
      </c>
      <c r="G43">
        <v>3</v>
      </c>
      <c r="H43">
        <v>2</v>
      </c>
      <c r="I43">
        <v>8</v>
      </c>
      <c r="J43">
        <v>0</v>
      </c>
      <c r="K43">
        <v>0</v>
      </c>
      <c r="L43" t="b">
        <v>0</v>
      </c>
      <c r="M43" t="s">
        <v>89</v>
      </c>
    </row>
    <row r="44" spans="1:15">
      <c r="A44" s="7">
        <v>44007</v>
      </c>
      <c r="B44" t="s">
        <v>4</v>
      </c>
      <c r="C44" t="s">
        <v>36</v>
      </c>
      <c r="D44">
        <v>2</v>
      </c>
      <c r="E44" t="s">
        <v>90</v>
      </c>
      <c r="F44">
        <v>1</v>
      </c>
      <c r="G44">
        <v>4</v>
      </c>
      <c r="H44">
        <v>3</v>
      </c>
      <c r="I44">
        <v>9</v>
      </c>
      <c r="J44">
        <v>2</v>
      </c>
      <c r="K44">
        <v>0</v>
      </c>
      <c r="L44" t="b">
        <v>0</v>
      </c>
      <c r="M44" s="1" t="s">
        <v>91</v>
      </c>
    </row>
    <row r="45" spans="1:15">
      <c r="A45" s="7">
        <v>44007</v>
      </c>
      <c r="B45" t="s">
        <v>4</v>
      </c>
      <c r="C45" t="s">
        <v>36</v>
      </c>
      <c r="D45">
        <v>3</v>
      </c>
      <c r="E45" t="s">
        <v>92</v>
      </c>
      <c r="F45">
        <v>1</v>
      </c>
      <c r="G45">
        <v>2</v>
      </c>
      <c r="H45">
        <v>0</v>
      </c>
      <c r="I45">
        <v>20</v>
      </c>
      <c r="J45">
        <v>0</v>
      </c>
      <c r="K45">
        <v>0</v>
      </c>
      <c r="L45" t="b">
        <v>0</v>
      </c>
      <c r="N45" t="s">
        <v>272</v>
      </c>
      <c r="O45">
        <f>MEDIAN(G43:G45)</f>
        <v>3</v>
      </c>
    </row>
    <row r="46" spans="1:15">
      <c r="A46" s="7">
        <v>44007</v>
      </c>
      <c r="B46" t="s">
        <v>64</v>
      </c>
      <c r="C46" t="s">
        <v>40</v>
      </c>
      <c r="D46">
        <v>1</v>
      </c>
      <c r="E46" t="s">
        <v>68</v>
      </c>
      <c r="F46">
        <v>1</v>
      </c>
      <c r="K46">
        <v>0</v>
      </c>
      <c r="L46" t="b">
        <v>0</v>
      </c>
      <c r="M46" t="s">
        <v>65</v>
      </c>
    </row>
    <row r="47" spans="1:15">
      <c r="A47" s="7">
        <v>44007</v>
      </c>
      <c r="B47" t="s">
        <v>64</v>
      </c>
      <c r="C47" t="s">
        <v>36</v>
      </c>
      <c r="D47">
        <v>1</v>
      </c>
      <c r="E47" t="s">
        <v>69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 t="b">
        <v>0</v>
      </c>
      <c r="M47" t="s">
        <v>65</v>
      </c>
    </row>
    <row r="48" spans="1:15">
      <c r="A48" s="6">
        <v>44013</v>
      </c>
      <c r="B48" t="s">
        <v>35</v>
      </c>
      <c r="C48" t="s">
        <v>40</v>
      </c>
      <c r="D48">
        <v>1</v>
      </c>
      <c r="E48" t="s">
        <v>94</v>
      </c>
      <c r="F48">
        <v>0.2</v>
      </c>
      <c r="K48">
        <v>500</v>
      </c>
      <c r="L48" t="b">
        <v>0</v>
      </c>
      <c r="N48" t="s">
        <v>272</v>
      </c>
      <c r="O48">
        <f>MEDIAN(G49:G51)</f>
        <v>29</v>
      </c>
    </row>
    <row r="49" spans="1:15">
      <c r="A49" s="6">
        <v>44013</v>
      </c>
      <c r="B49" t="s">
        <v>35</v>
      </c>
      <c r="C49" t="s">
        <v>36</v>
      </c>
      <c r="D49">
        <v>1</v>
      </c>
      <c r="E49" t="s">
        <v>98</v>
      </c>
      <c r="F49">
        <v>0.2</v>
      </c>
      <c r="G49">
        <v>29</v>
      </c>
      <c r="H49">
        <v>100</v>
      </c>
      <c r="I49">
        <v>150</v>
      </c>
      <c r="J49">
        <v>50</v>
      </c>
      <c r="K49">
        <v>100</v>
      </c>
      <c r="L49" t="b">
        <v>0</v>
      </c>
      <c r="M49" t="s">
        <v>96</v>
      </c>
    </row>
    <row r="50" spans="1:15">
      <c r="A50" s="6">
        <v>44013</v>
      </c>
      <c r="B50" t="s">
        <v>35</v>
      </c>
      <c r="C50" t="s">
        <v>36</v>
      </c>
      <c r="D50">
        <v>2</v>
      </c>
      <c r="E50" t="s">
        <v>99</v>
      </c>
      <c r="F50">
        <v>0.2</v>
      </c>
      <c r="G50">
        <v>33</v>
      </c>
      <c r="H50">
        <v>80</v>
      </c>
      <c r="I50">
        <v>120</v>
      </c>
      <c r="J50">
        <v>40</v>
      </c>
      <c r="K50">
        <v>90</v>
      </c>
      <c r="L50" t="b">
        <v>0</v>
      </c>
      <c r="M50" t="s">
        <v>95</v>
      </c>
    </row>
    <row r="51" spans="1:15">
      <c r="A51" s="6">
        <v>44013</v>
      </c>
      <c r="B51" t="s">
        <v>35</v>
      </c>
      <c r="C51" t="s">
        <v>36</v>
      </c>
      <c r="D51">
        <v>3</v>
      </c>
      <c r="E51" t="s">
        <v>100</v>
      </c>
      <c r="F51">
        <v>0.2</v>
      </c>
      <c r="G51">
        <v>27</v>
      </c>
      <c r="H51">
        <v>90</v>
      </c>
      <c r="I51">
        <v>100</v>
      </c>
      <c r="J51">
        <v>50</v>
      </c>
      <c r="K51">
        <v>80</v>
      </c>
      <c r="L51" t="b">
        <v>0</v>
      </c>
      <c r="M51" t="s">
        <v>97</v>
      </c>
    </row>
    <row r="52" spans="1:15">
      <c r="A52" s="6">
        <v>44013</v>
      </c>
      <c r="B52" t="s">
        <v>6</v>
      </c>
      <c r="C52" t="s">
        <v>40</v>
      </c>
      <c r="D52">
        <v>1</v>
      </c>
      <c r="E52" t="s">
        <v>114</v>
      </c>
      <c r="F52">
        <v>1</v>
      </c>
      <c r="K52">
        <v>48</v>
      </c>
      <c r="L52" t="b">
        <v>0</v>
      </c>
      <c r="M52" t="s">
        <v>115</v>
      </c>
    </row>
    <row r="53" spans="1:15">
      <c r="A53" s="6">
        <v>44013</v>
      </c>
      <c r="B53" t="s">
        <v>6</v>
      </c>
      <c r="C53" t="s">
        <v>36</v>
      </c>
      <c r="D53">
        <v>1</v>
      </c>
      <c r="E53" t="s">
        <v>119</v>
      </c>
      <c r="F53">
        <v>1</v>
      </c>
      <c r="G53">
        <v>0</v>
      </c>
      <c r="H53">
        <v>1</v>
      </c>
      <c r="I53">
        <v>3</v>
      </c>
      <c r="J53">
        <v>2</v>
      </c>
      <c r="K53">
        <v>14</v>
      </c>
      <c r="L53" t="b">
        <v>0</v>
      </c>
      <c r="M53" t="s">
        <v>122</v>
      </c>
    </row>
    <row r="54" spans="1:15">
      <c r="A54" s="7">
        <v>44013</v>
      </c>
      <c r="B54" t="s">
        <v>6</v>
      </c>
      <c r="C54" t="s">
        <v>36</v>
      </c>
      <c r="D54">
        <v>2</v>
      </c>
      <c r="E54" t="s">
        <v>116</v>
      </c>
      <c r="F54">
        <v>1</v>
      </c>
      <c r="G54">
        <v>0</v>
      </c>
      <c r="H54">
        <v>0</v>
      </c>
      <c r="I54">
        <v>5</v>
      </c>
      <c r="J54">
        <v>2</v>
      </c>
      <c r="K54">
        <v>6</v>
      </c>
      <c r="L54" t="b">
        <v>0</v>
      </c>
      <c r="M54" t="s">
        <v>118</v>
      </c>
    </row>
    <row r="55" spans="1:15">
      <c r="A55" s="7">
        <v>44013</v>
      </c>
      <c r="B55" t="s">
        <v>6</v>
      </c>
      <c r="C55" t="s">
        <v>36</v>
      </c>
      <c r="D55">
        <v>3</v>
      </c>
      <c r="E55" t="s">
        <v>117</v>
      </c>
      <c r="F55">
        <v>1</v>
      </c>
      <c r="G55">
        <v>1</v>
      </c>
      <c r="H55">
        <v>1</v>
      </c>
      <c r="I55">
        <v>2</v>
      </c>
      <c r="J55">
        <v>1</v>
      </c>
      <c r="K55">
        <v>15</v>
      </c>
      <c r="L55" t="b">
        <v>0</v>
      </c>
      <c r="M55" t="s">
        <v>121</v>
      </c>
    </row>
    <row r="56" spans="1:15">
      <c r="A56" s="7">
        <v>44013</v>
      </c>
      <c r="B56" t="s">
        <v>5</v>
      </c>
      <c r="C56" t="s">
        <v>40</v>
      </c>
      <c r="D56">
        <v>1</v>
      </c>
      <c r="E56" t="s">
        <v>107</v>
      </c>
      <c r="F56">
        <v>1</v>
      </c>
      <c r="K56">
        <v>17</v>
      </c>
      <c r="L56" t="b">
        <v>0</v>
      </c>
      <c r="M56" t="s">
        <v>108</v>
      </c>
    </row>
    <row r="57" spans="1:15">
      <c r="A57" s="7">
        <v>44013</v>
      </c>
      <c r="B57" t="s">
        <v>5</v>
      </c>
      <c r="C57" t="s">
        <v>36</v>
      </c>
      <c r="D57">
        <v>1</v>
      </c>
      <c r="E57" t="s">
        <v>109</v>
      </c>
      <c r="F57">
        <v>1</v>
      </c>
      <c r="G57">
        <v>0</v>
      </c>
      <c r="H57">
        <v>1</v>
      </c>
      <c r="I57">
        <v>1</v>
      </c>
      <c r="J57">
        <v>1</v>
      </c>
      <c r="K57">
        <v>3</v>
      </c>
      <c r="L57" t="b">
        <v>0</v>
      </c>
      <c r="M57" t="s">
        <v>110</v>
      </c>
      <c r="O57">
        <f>MEDIAN(G53:G55)</f>
        <v>0</v>
      </c>
    </row>
    <row r="58" spans="1:15">
      <c r="A58" s="7">
        <v>44013</v>
      </c>
      <c r="B58" t="s">
        <v>5</v>
      </c>
      <c r="C58" t="s">
        <v>36</v>
      </c>
      <c r="D58">
        <v>2</v>
      </c>
      <c r="E58" t="s">
        <v>111</v>
      </c>
      <c r="F58">
        <v>1</v>
      </c>
      <c r="G58">
        <v>0</v>
      </c>
      <c r="H58">
        <v>1</v>
      </c>
      <c r="I58">
        <v>2</v>
      </c>
      <c r="J58">
        <v>1</v>
      </c>
      <c r="K58">
        <v>0</v>
      </c>
      <c r="L58" t="b">
        <v>0</v>
      </c>
    </row>
    <row r="59" spans="1:15">
      <c r="A59" s="7">
        <v>44013</v>
      </c>
      <c r="B59" t="s">
        <v>5</v>
      </c>
      <c r="C59" t="s">
        <v>36</v>
      </c>
      <c r="D59">
        <v>3</v>
      </c>
      <c r="E59" t="s">
        <v>112</v>
      </c>
      <c r="F59">
        <v>1</v>
      </c>
      <c r="G59">
        <v>0</v>
      </c>
      <c r="I59">
        <v>1</v>
      </c>
      <c r="J59">
        <v>2</v>
      </c>
      <c r="K59">
        <v>3</v>
      </c>
      <c r="L59" t="b">
        <v>0</v>
      </c>
      <c r="M59" t="s">
        <v>113</v>
      </c>
    </row>
    <row r="60" spans="1:15">
      <c r="A60" s="7">
        <v>44013</v>
      </c>
      <c r="B60" t="s">
        <v>4</v>
      </c>
      <c r="C60" t="s">
        <v>40</v>
      </c>
      <c r="D60">
        <v>1</v>
      </c>
      <c r="E60" t="s">
        <v>101</v>
      </c>
      <c r="F60">
        <v>1</v>
      </c>
      <c r="K60">
        <v>16</v>
      </c>
      <c r="L60" t="b">
        <v>0</v>
      </c>
    </row>
    <row r="61" spans="1:15">
      <c r="A61" s="7">
        <v>44013</v>
      </c>
      <c r="B61" t="s">
        <v>4</v>
      </c>
      <c r="C61" t="s">
        <v>36</v>
      </c>
      <c r="D61">
        <v>1</v>
      </c>
      <c r="E61" t="s">
        <v>102</v>
      </c>
      <c r="F61">
        <v>1</v>
      </c>
      <c r="G61">
        <v>1</v>
      </c>
      <c r="H61">
        <v>2</v>
      </c>
      <c r="I61">
        <v>2</v>
      </c>
      <c r="J61">
        <v>4</v>
      </c>
      <c r="K61">
        <v>1</v>
      </c>
      <c r="L61" t="b">
        <v>0</v>
      </c>
      <c r="M61" t="s">
        <v>103</v>
      </c>
    </row>
    <row r="62" spans="1:15">
      <c r="A62" s="7">
        <v>44013</v>
      </c>
      <c r="B62" t="s">
        <v>4</v>
      </c>
      <c r="C62" t="s">
        <v>36</v>
      </c>
      <c r="D62">
        <v>2</v>
      </c>
      <c r="E62" t="s">
        <v>104</v>
      </c>
      <c r="F62">
        <v>1</v>
      </c>
      <c r="G62">
        <v>0</v>
      </c>
      <c r="H62">
        <v>2</v>
      </c>
      <c r="I62">
        <v>0</v>
      </c>
      <c r="J62">
        <v>0</v>
      </c>
      <c r="K62">
        <v>0</v>
      </c>
      <c r="L62" t="b">
        <v>0</v>
      </c>
    </row>
    <row r="63" spans="1:15">
      <c r="A63" s="7">
        <v>44013</v>
      </c>
      <c r="B63" t="s">
        <v>4</v>
      </c>
      <c r="C63" t="s">
        <v>36</v>
      </c>
      <c r="D63">
        <v>3</v>
      </c>
      <c r="E63" t="s">
        <v>105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 t="b">
        <v>0</v>
      </c>
      <c r="M63" t="s">
        <v>106</v>
      </c>
    </row>
    <row r="64" spans="1:15">
      <c r="A64" s="7">
        <v>44013</v>
      </c>
      <c r="B64" t="s">
        <v>93</v>
      </c>
      <c r="C64" t="s">
        <v>40</v>
      </c>
      <c r="D64">
        <v>1</v>
      </c>
      <c r="E64" t="s">
        <v>120</v>
      </c>
      <c r="F64">
        <v>1</v>
      </c>
      <c r="K64">
        <v>6</v>
      </c>
      <c r="L64" t="b">
        <v>0</v>
      </c>
      <c r="O64">
        <f>MEDIAN(G61:G63)</f>
        <v>1</v>
      </c>
    </row>
    <row r="65" spans="1:16">
      <c r="A65" s="7">
        <v>44013</v>
      </c>
      <c r="B65" t="s">
        <v>93</v>
      </c>
      <c r="C65" t="s">
        <v>36</v>
      </c>
      <c r="D65">
        <v>1</v>
      </c>
      <c r="E65" t="s">
        <v>125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 t="b">
        <v>0</v>
      </c>
    </row>
    <row r="66" spans="1:16">
      <c r="A66" s="7">
        <v>44013</v>
      </c>
      <c r="B66" t="s">
        <v>93</v>
      </c>
      <c r="C66" t="s">
        <v>36</v>
      </c>
      <c r="D66">
        <v>2</v>
      </c>
      <c r="E66" t="s">
        <v>124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 t="b">
        <v>0</v>
      </c>
    </row>
    <row r="67" spans="1:16">
      <c r="A67" s="7">
        <v>44013</v>
      </c>
      <c r="B67" t="s">
        <v>93</v>
      </c>
      <c r="C67" t="s">
        <v>36</v>
      </c>
      <c r="D67">
        <v>3</v>
      </c>
      <c r="E67" t="s">
        <v>123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 t="b">
        <v>0</v>
      </c>
      <c r="M67" t="s">
        <v>126</v>
      </c>
    </row>
    <row r="68" spans="1:16">
      <c r="A68" s="7">
        <v>44013</v>
      </c>
      <c r="B68" t="s">
        <v>64</v>
      </c>
      <c r="C68" t="s">
        <v>40</v>
      </c>
      <c r="D68">
        <v>1</v>
      </c>
      <c r="F68">
        <v>1</v>
      </c>
      <c r="L68" t="b">
        <v>0</v>
      </c>
      <c r="M68" t="s">
        <v>127</v>
      </c>
    </row>
    <row r="69" spans="1:16">
      <c r="A69" s="7">
        <v>44013</v>
      </c>
      <c r="B69" t="s">
        <v>64</v>
      </c>
      <c r="C69" t="s">
        <v>36</v>
      </c>
      <c r="D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 t="b">
        <v>0</v>
      </c>
      <c r="M69" t="s">
        <v>127</v>
      </c>
    </row>
    <row r="70" spans="1:16">
      <c r="A70" s="6">
        <v>44021</v>
      </c>
      <c r="B70" t="s">
        <v>35</v>
      </c>
      <c r="C70" t="s">
        <v>40</v>
      </c>
      <c r="D70">
        <v>1</v>
      </c>
      <c r="E70" t="s">
        <v>213</v>
      </c>
      <c r="F70">
        <v>0.2</v>
      </c>
      <c r="K70">
        <v>800</v>
      </c>
      <c r="L70" t="b">
        <v>1</v>
      </c>
      <c r="M70" t="s">
        <v>128</v>
      </c>
      <c r="N70" t="s">
        <v>282</v>
      </c>
    </row>
    <row r="71" spans="1:16">
      <c r="A71" s="6">
        <v>44021</v>
      </c>
      <c r="B71" t="s">
        <v>35</v>
      </c>
      <c r="C71" t="s">
        <v>36</v>
      </c>
      <c r="D71">
        <v>1</v>
      </c>
      <c r="E71" t="s">
        <v>214</v>
      </c>
      <c r="F71">
        <v>0.2</v>
      </c>
      <c r="G71">
        <v>8</v>
      </c>
      <c r="H71">
        <v>100</v>
      </c>
      <c r="I71">
        <v>200</v>
      </c>
      <c r="J71">
        <v>50</v>
      </c>
      <c r="K71">
        <v>450</v>
      </c>
      <c r="L71" t="b">
        <v>1</v>
      </c>
      <c r="M71" t="s">
        <v>129</v>
      </c>
      <c r="P71" t="s">
        <v>301</v>
      </c>
    </row>
    <row r="72" spans="1:16">
      <c r="A72" s="6">
        <v>44021</v>
      </c>
      <c r="B72" t="s">
        <v>35</v>
      </c>
      <c r="C72" t="s">
        <v>36</v>
      </c>
      <c r="D72">
        <v>2</v>
      </c>
      <c r="E72" t="s">
        <v>215</v>
      </c>
      <c r="F72">
        <v>0.2</v>
      </c>
      <c r="G72">
        <v>18</v>
      </c>
      <c r="H72">
        <v>150</v>
      </c>
      <c r="I72">
        <v>150</v>
      </c>
      <c r="J72">
        <v>50</v>
      </c>
      <c r="K72">
        <v>800</v>
      </c>
      <c r="L72" t="b">
        <v>1</v>
      </c>
      <c r="M72" t="s">
        <v>300</v>
      </c>
    </row>
    <row r="73" spans="1:16">
      <c r="A73" s="6">
        <v>44021</v>
      </c>
      <c r="B73" t="s">
        <v>35</v>
      </c>
      <c r="C73" t="s">
        <v>36</v>
      </c>
      <c r="D73">
        <v>3</v>
      </c>
      <c r="E73" t="s">
        <v>216</v>
      </c>
      <c r="F73">
        <v>0.2</v>
      </c>
      <c r="G73">
        <v>16</v>
      </c>
      <c r="H73">
        <v>200</v>
      </c>
      <c r="I73">
        <v>180</v>
      </c>
      <c r="J73">
        <v>30</v>
      </c>
      <c r="K73">
        <v>800</v>
      </c>
      <c r="L73" t="b">
        <v>1</v>
      </c>
      <c r="M73" t="s">
        <v>229</v>
      </c>
    </row>
    <row r="74" spans="1:16">
      <c r="A74" s="6">
        <v>44021</v>
      </c>
      <c r="B74" t="s">
        <v>6</v>
      </c>
      <c r="C74" t="s">
        <v>40</v>
      </c>
      <c r="D74">
        <v>1</v>
      </c>
      <c r="E74" t="s">
        <v>217</v>
      </c>
      <c r="F74">
        <v>1</v>
      </c>
      <c r="K74">
        <v>200</v>
      </c>
      <c r="L74" t="b">
        <v>0</v>
      </c>
      <c r="M74" t="s">
        <v>230</v>
      </c>
    </row>
    <row r="75" spans="1:16">
      <c r="A75" s="6">
        <v>44021</v>
      </c>
      <c r="B75" t="s">
        <v>6</v>
      </c>
      <c r="C75" t="s">
        <v>36</v>
      </c>
      <c r="D75">
        <v>1</v>
      </c>
      <c r="E75" t="s">
        <v>218</v>
      </c>
      <c r="F75">
        <v>1</v>
      </c>
      <c r="G75">
        <v>0</v>
      </c>
      <c r="H75">
        <v>5</v>
      </c>
      <c r="I75">
        <v>15</v>
      </c>
      <c r="J75">
        <v>16</v>
      </c>
      <c r="K75">
        <v>31</v>
      </c>
      <c r="L75" t="b">
        <v>0</v>
      </c>
    </row>
    <row r="76" spans="1:16">
      <c r="A76" s="6">
        <v>44021</v>
      </c>
      <c r="B76" t="s">
        <v>6</v>
      </c>
      <c r="C76" t="s">
        <v>36</v>
      </c>
      <c r="D76">
        <v>2</v>
      </c>
      <c r="E76" t="s">
        <v>219</v>
      </c>
      <c r="F76">
        <v>1</v>
      </c>
      <c r="G76">
        <v>1</v>
      </c>
      <c r="H76">
        <v>3</v>
      </c>
      <c r="I76">
        <v>7</v>
      </c>
      <c r="J76">
        <v>11</v>
      </c>
      <c r="K76">
        <v>12</v>
      </c>
      <c r="L76" t="b">
        <v>0</v>
      </c>
    </row>
    <row r="77" spans="1:16">
      <c r="A77" s="6">
        <v>44021</v>
      </c>
      <c r="B77" t="s">
        <v>6</v>
      </c>
      <c r="C77" t="s">
        <v>36</v>
      </c>
      <c r="D77">
        <v>3</v>
      </c>
      <c r="E77" t="s">
        <v>220</v>
      </c>
      <c r="F77">
        <v>1</v>
      </c>
      <c r="G77">
        <v>0</v>
      </c>
      <c r="H77">
        <v>4</v>
      </c>
      <c r="I77">
        <v>12</v>
      </c>
      <c r="J77">
        <v>13</v>
      </c>
      <c r="K77">
        <v>46</v>
      </c>
      <c r="L77" t="b">
        <v>0</v>
      </c>
    </row>
    <row r="78" spans="1:16">
      <c r="A78" s="6">
        <v>44021</v>
      </c>
      <c r="B78" t="s">
        <v>5</v>
      </c>
      <c r="C78" t="s">
        <v>40</v>
      </c>
      <c r="D78">
        <v>1</v>
      </c>
      <c r="E78" t="s">
        <v>221</v>
      </c>
      <c r="F78">
        <v>1</v>
      </c>
      <c r="K78">
        <v>73</v>
      </c>
      <c r="L78" t="b">
        <v>0</v>
      </c>
    </row>
    <row r="79" spans="1:16">
      <c r="A79" s="6">
        <v>44021</v>
      </c>
      <c r="B79" t="s">
        <v>5</v>
      </c>
      <c r="C79" t="s">
        <v>36</v>
      </c>
      <c r="D79">
        <v>1</v>
      </c>
      <c r="E79" t="s">
        <v>222</v>
      </c>
      <c r="F79">
        <v>1</v>
      </c>
      <c r="G79">
        <v>0</v>
      </c>
      <c r="H79">
        <v>10</v>
      </c>
      <c r="I79">
        <v>11</v>
      </c>
      <c r="J79">
        <v>6</v>
      </c>
      <c r="K79">
        <v>12</v>
      </c>
      <c r="L79" t="b">
        <v>0</v>
      </c>
    </row>
    <row r="80" spans="1:16">
      <c r="A80" s="6">
        <v>44021</v>
      </c>
      <c r="B80" t="s">
        <v>5</v>
      </c>
      <c r="C80" t="s">
        <v>36</v>
      </c>
      <c r="D80">
        <v>2</v>
      </c>
      <c r="E80" t="s">
        <v>223</v>
      </c>
      <c r="F80">
        <v>1</v>
      </c>
      <c r="G80">
        <v>1</v>
      </c>
      <c r="H80">
        <v>18</v>
      </c>
      <c r="I80">
        <v>23</v>
      </c>
      <c r="J80">
        <v>11</v>
      </c>
      <c r="K80">
        <v>64</v>
      </c>
      <c r="L80" t="b">
        <v>0</v>
      </c>
      <c r="M80" t="s">
        <v>280</v>
      </c>
    </row>
    <row r="81" spans="1:15">
      <c r="A81" s="6">
        <v>44021</v>
      </c>
      <c r="B81" t="s">
        <v>5</v>
      </c>
      <c r="C81" t="s">
        <v>36</v>
      </c>
      <c r="D81">
        <v>3</v>
      </c>
      <c r="E81" t="s">
        <v>224</v>
      </c>
      <c r="F81">
        <v>1</v>
      </c>
      <c r="G81">
        <v>0</v>
      </c>
      <c r="H81">
        <v>15</v>
      </c>
      <c r="I81">
        <v>19</v>
      </c>
      <c r="J81">
        <v>10</v>
      </c>
      <c r="K81">
        <v>49</v>
      </c>
      <c r="L81" t="b">
        <v>0</v>
      </c>
      <c r="M81" t="s">
        <v>281</v>
      </c>
    </row>
    <row r="82" spans="1:15">
      <c r="A82" s="6">
        <v>44021</v>
      </c>
      <c r="B82" t="s">
        <v>4</v>
      </c>
      <c r="C82" t="s">
        <v>40</v>
      </c>
      <c r="D82">
        <v>1</v>
      </c>
      <c r="E82" t="s">
        <v>225</v>
      </c>
      <c r="F82">
        <v>1</v>
      </c>
      <c r="K82">
        <v>300</v>
      </c>
      <c r="L82" t="b">
        <v>0</v>
      </c>
    </row>
    <row r="83" spans="1:15">
      <c r="A83" s="6">
        <v>44021</v>
      </c>
      <c r="B83" t="s">
        <v>4</v>
      </c>
      <c r="C83" t="s">
        <v>36</v>
      </c>
      <c r="D83">
        <v>1</v>
      </c>
      <c r="E83" t="s">
        <v>226</v>
      </c>
      <c r="F83">
        <v>1</v>
      </c>
      <c r="G83">
        <v>0</v>
      </c>
      <c r="H83">
        <v>3</v>
      </c>
      <c r="I83">
        <v>2</v>
      </c>
      <c r="J83">
        <v>71</v>
      </c>
      <c r="K83">
        <v>12</v>
      </c>
      <c r="L83" t="b">
        <v>0</v>
      </c>
    </row>
    <row r="84" spans="1:15">
      <c r="A84" s="6">
        <v>44021</v>
      </c>
      <c r="B84" t="s">
        <v>4</v>
      </c>
      <c r="C84" t="s">
        <v>36</v>
      </c>
      <c r="D84">
        <v>2</v>
      </c>
      <c r="E84" t="s">
        <v>227</v>
      </c>
      <c r="F84">
        <v>1</v>
      </c>
      <c r="G84">
        <v>0</v>
      </c>
      <c r="H84">
        <v>1</v>
      </c>
      <c r="I84">
        <v>3</v>
      </c>
      <c r="J84">
        <v>53</v>
      </c>
      <c r="K84">
        <v>15</v>
      </c>
      <c r="L84" t="b">
        <v>0</v>
      </c>
      <c r="M84" t="s">
        <v>233</v>
      </c>
    </row>
    <row r="85" spans="1:15">
      <c r="A85" s="6">
        <v>44021</v>
      </c>
      <c r="B85" t="s">
        <v>4</v>
      </c>
      <c r="C85" t="s">
        <v>36</v>
      </c>
      <c r="D85">
        <v>3</v>
      </c>
      <c r="E85" t="s">
        <v>228</v>
      </c>
      <c r="F85">
        <v>1</v>
      </c>
      <c r="G85">
        <v>0</v>
      </c>
      <c r="H85">
        <v>4</v>
      </c>
      <c r="I85">
        <v>3</v>
      </c>
      <c r="J85">
        <v>67</v>
      </c>
      <c r="K85">
        <v>10</v>
      </c>
      <c r="L85" t="b">
        <v>0</v>
      </c>
    </row>
    <row r="86" spans="1:15">
      <c r="A86" s="6">
        <v>44021</v>
      </c>
      <c r="B86" t="s">
        <v>130</v>
      </c>
      <c r="C86" t="s">
        <v>40</v>
      </c>
      <c r="D86">
        <v>1</v>
      </c>
      <c r="E86" t="s">
        <v>209</v>
      </c>
      <c r="F86">
        <v>1</v>
      </c>
      <c r="K86">
        <v>62</v>
      </c>
      <c r="L86" t="b">
        <v>0</v>
      </c>
      <c r="M86" t="s">
        <v>302</v>
      </c>
    </row>
    <row r="87" spans="1:15">
      <c r="A87" s="6">
        <v>44021</v>
      </c>
      <c r="B87" t="s">
        <v>130</v>
      </c>
      <c r="C87" t="s">
        <v>36</v>
      </c>
      <c r="D87">
        <v>1</v>
      </c>
      <c r="E87" t="s">
        <v>210</v>
      </c>
      <c r="F87">
        <v>1</v>
      </c>
      <c r="G87">
        <v>10</v>
      </c>
      <c r="H87">
        <v>9</v>
      </c>
      <c r="I87">
        <v>15</v>
      </c>
      <c r="J87">
        <v>1</v>
      </c>
      <c r="K87">
        <v>2</v>
      </c>
      <c r="L87" t="b">
        <v>0</v>
      </c>
      <c r="M87" t="s">
        <v>231</v>
      </c>
      <c r="N87" t="s">
        <v>304</v>
      </c>
    </row>
    <row r="88" spans="1:15">
      <c r="A88" s="6">
        <v>44021</v>
      </c>
      <c r="B88" t="s">
        <v>130</v>
      </c>
      <c r="C88" t="s">
        <v>36</v>
      </c>
      <c r="D88">
        <v>2</v>
      </c>
      <c r="E88" t="s">
        <v>211</v>
      </c>
      <c r="F88">
        <v>1</v>
      </c>
      <c r="G88">
        <v>3</v>
      </c>
      <c r="H88">
        <v>6</v>
      </c>
      <c r="I88">
        <v>18</v>
      </c>
      <c r="J88">
        <v>6</v>
      </c>
      <c r="K88">
        <v>8</v>
      </c>
      <c r="L88" t="b">
        <v>0</v>
      </c>
      <c r="M88" t="s">
        <v>232</v>
      </c>
      <c r="O88" t="s">
        <v>303</v>
      </c>
    </row>
    <row r="89" spans="1:15">
      <c r="A89" s="6">
        <v>44021</v>
      </c>
      <c r="B89" t="s">
        <v>130</v>
      </c>
      <c r="C89" t="s">
        <v>36</v>
      </c>
      <c r="D89">
        <v>3</v>
      </c>
      <c r="E89" t="s">
        <v>212</v>
      </c>
      <c r="F89">
        <v>1</v>
      </c>
      <c r="G89">
        <v>7</v>
      </c>
      <c r="H89">
        <v>6</v>
      </c>
      <c r="I89">
        <v>15</v>
      </c>
      <c r="J89">
        <v>8</v>
      </c>
      <c r="K89">
        <v>6</v>
      </c>
      <c r="L89" t="b">
        <v>0</v>
      </c>
      <c r="M89" t="s">
        <v>306</v>
      </c>
      <c r="O89" t="s">
        <v>305</v>
      </c>
    </row>
    <row r="90" spans="1:15">
      <c r="A90" s="6">
        <v>44021</v>
      </c>
      <c r="B90" t="s">
        <v>64</v>
      </c>
      <c r="C90" t="s">
        <v>40</v>
      </c>
      <c r="D90">
        <v>1</v>
      </c>
      <c r="E90" t="s">
        <v>207</v>
      </c>
      <c r="F90">
        <v>1</v>
      </c>
      <c r="K90">
        <v>0</v>
      </c>
      <c r="L90" t="b">
        <v>0</v>
      </c>
    </row>
    <row r="91" spans="1:15">
      <c r="A91" s="6">
        <v>44021</v>
      </c>
      <c r="B91" t="s">
        <v>64</v>
      </c>
      <c r="C91" t="s">
        <v>36</v>
      </c>
      <c r="D91">
        <v>1</v>
      </c>
      <c r="E91" t="s">
        <v>208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 t="b">
        <v>0</v>
      </c>
    </row>
    <row r="92" spans="1:15">
      <c r="A92" s="6">
        <v>44028</v>
      </c>
      <c r="B92" t="s">
        <v>35</v>
      </c>
      <c r="C92" t="s">
        <v>40</v>
      </c>
      <c r="D92">
        <v>1</v>
      </c>
      <c r="E92" t="s">
        <v>133</v>
      </c>
      <c r="F92">
        <v>0.2</v>
      </c>
      <c r="K92">
        <v>249</v>
      </c>
      <c r="L92" t="b">
        <v>0</v>
      </c>
      <c r="M92" t="s">
        <v>131</v>
      </c>
    </row>
    <row r="93" spans="1:15">
      <c r="A93" s="6">
        <v>44028</v>
      </c>
      <c r="B93" t="s">
        <v>35</v>
      </c>
      <c r="C93" t="s">
        <v>36</v>
      </c>
      <c r="D93">
        <v>1</v>
      </c>
      <c r="E93" t="s">
        <v>132</v>
      </c>
      <c r="F93">
        <v>0.2</v>
      </c>
      <c r="G93">
        <v>24</v>
      </c>
      <c r="H93">
        <v>12</v>
      </c>
      <c r="I93">
        <v>15</v>
      </c>
      <c r="J93">
        <v>5</v>
      </c>
      <c r="K93">
        <v>14</v>
      </c>
      <c r="L93" t="b">
        <v>0</v>
      </c>
      <c r="M93" t="s">
        <v>134</v>
      </c>
    </row>
    <row r="94" spans="1:15">
      <c r="A94" s="6">
        <v>44028</v>
      </c>
      <c r="B94" t="s">
        <v>6</v>
      </c>
      <c r="C94" t="s">
        <v>40</v>
      </c>
      <c r="D94">
        <v>1</v>
      </c>
      <c r="E94" t="s">
        <v>135</v>
      </c>
      <c r="F94">
        <v>1</v>
      </c>
      <c r="K94">
        <v>167</v>
      </c>
      <c r="L94" t="b">
        <v>0</v>
      </c>
      <c r="M94" t="s">
        <v>142</v>
      </c>
    </row>
    <row r="95" spans="1:15">
      <c r="A95" s="6">
        <v>44028</v>
      </c>
      <c r="B95" t="s">
        <v>6</v>
      </c>
      <c r="C95" t="s">
        <v>36</v>
      </c>
      <c r="D95">
        <v>1</v>
      </c>
      <c r="E95" t="s">
        <v>136</v>
      </c>
      <c r="F95">
        <v>1</v>
      </c>
      <c r="G95">
        <v>0</v>
      </c>
      <c r="H95">
        <v>2</v>
      </c>
      <c r="I95">
        <v>30</v>
      </c>
      <c r="J95">
        <v>0</v>
      </c>
      <c r="K95">
        <v>40</v>
      </c>
      <c r="L95" t="b">
        <v>0</v>
      </c>
      <c r="M95" t="s">
        <v>137</v>
      </c>
    </row>
    <row r="96" spans="1:15">
      <c r="A96" s="6">
        <v>44028</v>
      </c>
      <c r="B96" t="s">
        <v>6</v>
      </c>
      <c r="C96" t="s">
        <v>36</v>
      </c>
      <c r="D96">
        <v>2</v>
      </c>
      <c r="E96" t="s">
        <v>138</v>
      </c>
      <c r="F96">
        <v>1</v>
      </c>
      <c r="G96">
        <v>1</v>
      </c>
      <c r="H96">
        <v>3</v>
      </c>
      <c r="I96">
        <v>30</v>
      </c>
      <c r="J96">
        <v>0</v>
      </c>
      <c r="K96">
        <v>25</v>
      </c>
      <c r="L96" t="b">
        <v>0</v>
      </c>
      <c r="M96" t="s">
        <v>139</v>
      </c>
    </row>
    <row r="97" spans="1:14">
      <c r="A97" s="6">
        <v>44028</v>
      </c>
      <c r="B97" t="s">
        <v>6</v>
      </c>
      <c r="C97" t="s">
        <v>36</v>
      </c>
      <c r="D97">
        <v>3</v>
      </c>
      <c r="E97" t="s">
        <v>140</v>
      </c>
      <c r="F97">
        <v>1</v>
      </c>
      <c r="G97">
        <v>1</v>
      </c>
      <c r="H97">
        <v>10</v>
      </c>
      <c r="I97">
        <v>20</v>
      </c>
      <c r="J97">
        <v>0</v>
      </c>
      <c r="K97">
        <v>40</v>
      </c>
      <c r="L97" t="b">
        <v>0</v>
      </c>
      <c r="M97" t="s">
        <v>141</v>
      </c>
    </row>
    <row r="98" spans="1:14">
      <c r="A98" s="6">
        <v>44028</v>
      </c>
      <c r="B98" t="s">
        <v>5</v>
      </c>
      <c r="C98" t="s">
        <v>40</v>
      </c>
      <c r="D98">
        <v>1</v>
      </c>
      <c r="E98" t="s">
        <v>143</v>
      </c>
      <c r="F98">
        <v>1</v>
      </c>
      <c r="K98">
        <v>183</v>
      </c>
      <c r="L98" t="b">
        <v>0</v>
      </c>
      <c r="M98" t="s">
        <v>144</v>
      </c>
    </row>
    <row r="99" spans="1:14">
      <c r="A99" s="6">
        <v>44028</v>
      </c>
      <c r="B99" t="s">
        <v>5</v>
      </c>
      <c r="C99" t="s">
        <v>36</v>
      </c>
      <c r="D99">
        <v>1</v>
      </c>
      <c r="E99" t="s">
        <v>150</v>
      </c>
      <c r="F99">
        <v>1</v>
      </c>
      <c r="G99">
        <v>0</v>
      </c>
      <c r="H99">
        <v>60</v>
      </c>
      <c r="I99">
        <v>75</v>
      </c>
      <c r="J99">
        <v>4</v>
      </c>
      <c r="K99">
        <v>10</v>
      </c>
      <c r="L99" t="b">
        <v>0</v>
      </c>
      <c r="M99" t="s">
        <v>152</v>
      </c>
    </row>
    <row r="100" spans="1:14">
      <c r="A100" s="6">
        <v>44028</v>
      </c>
      <c r="B100" t="s">
        <v>5</v>
      </c>
      <c r="C100" t="s">
        <v>36</v>
      </c>
      <c r="D100">
        <v>2</v>
      </c>
      <c r="E100" t="s">
        <v>149</v>
      </c>
      <c r="F100">
        <v>1</v>
      </c>
      <c r="G100">
        <v>2</v>
      </c>
      <c r="H100">
        <v>20</v>
      </c>
      <c r="I100">
        <v>40</v>
      </c>
      <c r="J100">
        <v>5</v>
      </c>
      <c r="K100">
        <v>10</v>
      </c>
      <c r="L100" t="b">
        <v>0</v>
      </c>
      <c r="M100" t="s">
        <v>151</v>
      </c>
    </row>
    <row r="101" spans="1:14">
      <c r="A101" s="6">
        <v>44028</v>
      </c>
      <c r="B101" t="s">
        <v>5</v>
      </c>
      <c r="C101" t="s">
        <v>36</v>
      </c>
      <c r="D101">
        <v>3</v>
      </c>
      <c r="E101" t="s">
        <v>147</v>
      </c>
      <c r="F101">
        <v>1</v>
      </c>
      <c r="G101">
        <v>4</v>
      </c>
      <c r="H101">
        <v>5</v>
      </c>
      <c r="I101">
        <v>40</v>
      </c>
      <c r="J101">
        <v>5</v>
      </c>
      <c r="K101">
        <v>50</v>
      </c>
      <c r="L101" t="b">
        <v>0</v>
      </c>
      <c r="M101" t="s">
        <v>148</v>
      </c>
      <c r="N101">
        <f>MEDIAN(G99:G101)</f>
        <v>2</v>
      </c>
    </row>
    <row r="102" spans="1:14">
      <c r="A102" s="6">
        <v>44028</v>
      </c>
      <c r="B102" t="s">
        <v>4</v>
      </c>
      <c r="C102" t="s">
        <v>40</v>
      </c>
      <c r="D102">
        <v>1</v>
      </c>
      <c r="E102" t="s">
        <v>153</v>
      </c>
      <c r="F102">
        <v>1</v>
      </c>
      <c r="K102">
        <v>80</v>
      </c>
      <c r="L102" t="b">
        <v>0</v>
      </c>
      <c r="M102" t="s">
        <v>154</v>
      </c>
    </row>
    <row r="103" spans="1:14">
      <c r="A103" s="6">
        <v>44028</v>
      </c>
      <c r="B103" t="s">
        <v>4</v>
      </c>
      <c r="C103" t="s">
        <v>36</v>
      </c>
      <c r="D103">
        <v>1</v>
      </c>
      <c r="E103" t="s">
        <v>157</v>
      </c>
      <c r="F103">
        <v>1</v>
      </c>
      <c r="G103">
        <v>1</v>
      </c>
      <c r="H103">
        <v>5</v>
      </c>
      <c r="I103">
        <v>10</v>
      </c>
      <c r="J103">
        <v>5</v>
      </c>
      <c r="K103">
        <v>30</v>
      </c>
      <c r="L103" t="b">
        <v>0</v>
      </c>
      <c r="M103" t="s">
        <v>159</v>
      </c>
    </row>
    <row r="104" spans="1:14">
      <c r="A104" s="6">
        <v>44028</v>
      </c>
      <c r="B104" t="s">
        <v>4</v>
      </c>
      <c r="C104" t="s">
        <v>36</v>
      </c>
      <c r="D104">
        <v>2</v>
      </c>
      <c r="E104" t="s">
        <v>156</v>
      </c>
      <c r="F104">
        <v>1</v>
      </c>
      <c r="G104">
        <v>5</v>
      </c>
      <c r="H104">
        <v>5</v>
      </c>
      <c r="I104">
        <v>30</v>
      </c>
      <c r="J104">
        <v>10</v>
      </c>
      <c r="K104">
        <v>20</v>
      </c>
      <c r="L104" t="b">
        <v>0</v>
      </c>
      <c r="M104" t="s">
        <v>158</v>
      </c>
    </row>
    <row r="105" spans="1:14">
      <c r="A105" s="6">
        <v>44028</v>
      </c>
      <c r="B105" t="s">
        <v>4</v>
      </c>
      <c r="C105" t="s">
        <v>36</v>
      </c>
      <c r="D105">
        <v>3</v>
      </c>
      <c r="E105" t="s">
        <v>155</v>
      </c>
      <c r="F105">
        <v>1</v>
      </c>
      <c r="G105">
        <v>0</v>
      </c>
      <c r="H105">
        <v>30</v>
      </c>
      <c r="I105">
        <v>10</v>
      </c>
      <c r="J105">
        <v>0</v>
      </c>
      <c r="K105">
        <v>10</v>
      </c>
      <c r="L105" t="b">
        <v>0</v>
      </c>
      <c r="M105" t="s">
        <v>160</v>
      </c>
      <c r="N105">
        <f>MEDIAN(G103:G105)</f>
        <v>1</v>
      </c>
    </row>
    <row r="106" spans="1:14">
      <c r="A106" s="6">
        <v>44028</v>
      </c>
      <c r="B106" t="s">
        <v>64</v>
      </c>
      <c r="C106" t="s">
        <v>40</v>
      </c>
      <c r="D106">
        <v>1</v>
      </c>
      <c r="E106" t="s">
        <v>161</v>
      </c>
      <c r="F106">
        <v>1</v>
      </c>
      <c r="K106">
        <v>0</v>
      </c>
      <c r="L106" t="b">
        <v>0</v>
      </c>
      <c r="M106" t="s">
        <v>146</v>
      </c>
    </row>
    <row r="107" spans="1:14">
      <c r="A107" s="6">
        <v>44028</v>
      </c>
      <c r="B107" t="s">
        <v>64</v>
      </c>
      <c r="C107" t="s">
        <v>36</v>
      </c>
      <c r="D107">
        <v>1</v>
      </c>
      <c r="E107" t="s">
        <v>145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 t="b">
        <v>0</v>
      </c>
      <c r="M107" t="s">
        <v>146</v>
      </c>
    </row>
    <row r="108" spans="1:14">
      <c r="A108" s="6">
        <v>44028</v>
      </c>
      <c r="B108" t="s">
        <v>162</v>
      </c>
      <c r="C108" t="s">
        <v>40</v>
      </c>
      <c r="D108">
        <v>1</v>
      </c>
      <c r="E108" t="s">
        <v>167</v>
      </c>
      <c r="F108">
        <v>1</v>
      </c>
      <c r="K108">
        <v>72</v>
      </c>
      <c r="L108" t="b">
        <v>0</v>
      </c>
      <c r="M108" t="s">
        <v>163</v>
      </c>
    </row>
    <row r="109" spans="1:14">
      <c r="A109" s="6">
        <v>44028</v>
      </c>
      <c r="B109" t="s">
        <v>93</v>
      </c>
      <c r="C109" t="s">
        <v>36</v>
      </c>
      <c r="D109">
        <v>1</v>
      </c>
      <c r="E109" t="s">
        <v>166</v>
      </c>
      <c r="F109">
        <v>1</v>
      </c>
      <c r="G109">
        <v>12</v>
      </c>
      <c r="H109">
        <v>10</v>
      </c>
      <c r="I109">
        <v>20</v>
      </c>
      <c r="J109">
        <v>0</v>
      </c>
      <c r="K109">
        <v>8</v>
      </c>
      <c r="L109" t="b">
        <v>0</v>
      </c>
      <c r="M109" t="s">
        <v>170</v>
      </c>
    </row>
    <row r="110" spans="1:14">
      <c r="A110" s="6">
        <v>44028</v>
      </c>
      <c r="B110" t="s">
        <v>162</v>
      </c>
      <c r="C110" t="s">
        <v>36</v>
      </c>
      <c r="D110">
        <v>2</v>
      </c>
      <c r="E110" t="s">
        <v>168</v>
      </c>
      <c r="F110">
        <v>1</v>
      </c>
      <c r="G110">
        <v>15</v>
      </c>
      <c r="H110">
        <v>8</v>
      </c>
      <c r="I110">
        <v>12</v>
      </c>
      <c r="J110">
        <v>0</v>
      </c>
      <c r="K110">
        <v>15</v>
      </c>
      <c r="L110" t="b">
        <v>0</v>
      </c>
      <c r="M110" t="s">
        <v>169</v>
      </c>
    </row>
    <row r="111" spans="1:14">
      <c r="A111" s="6">
        <v>44028</v>
      </c>
      <c r="B111" t="s">
        <v>93</v>
      </c>
      <c r="C111" t="s">
        <v>36</v>
      </c>
      <c r="D111">
        <v>3</v>
      </c>
      <c r="E111" t="s">
        <v>172</v>
      </c>
      <c r="F111">
        <v>1</v>
      </c>
      <c r="G111">
        <v>10</v>
      </c>
      <c r="H111">
        <v>6</v>
      </c>
      <c r="I111">
        <v>20</v>
      </c>
      <c r="J111">
        <v>7</v>
      </c>
      <c r="K111">
        <v>14</v>
      </c>
      <c r="L111" t="b">
        <v>0</v>
      </c>
      <c r="M111" t="s">
        <v>171</v>
      </c>
    </row>
    <row r="112" spans="1:14">
      <c r="A112" s="6">
        <v>44034</v>
      </c>
      <c r="B112" t="s">
        <v>35</v>
      </c>
      <c r="C112" t="s">
        <v>40</v>
      </c>
      <c r="D112">
        <v>1</v>
      </c>
      <c r="E112" t="s">
        <v>200</v>
      </c>
      <c r="F112">
        <v>0.2</v>
      </c>
      <c r="K112">
        <v>300</v>
      </c>
      <c r="L112" t="b">
        <v>0</v>
      </c>
    </row>
    <row r="113" spans="1:15">
      <c r="A113" s="6">
        <v>44034</v>
      </c>
      <c r="B113" t="s">
        <v>35</v>
      </c>
      <c r="C113" t="s">
        <v>36</v>
      </c>
      <c r="D113">
        <v>1</v>
      </c>
      <c r="E113" t="s">
        <v>199</v>
      </c>
      <c r="F113">
        <v>0.2</v>
      </c>
      <c r="G113">
        <v>14</v>
      </c>
      <c r="H113">
        <v>19</v>
      </c>
      <c r="I113">
        <v>22</v>
      </c>
      <c r="J113">
        <v>9</v>
      </c>
      <c r="K113">
        <v>29</v>
      </c>
      <c r="L113" t="b">
        <v>0</v>
      </c>
    </row>
    <row r="114" spans="1:15">
      <c r="A114" s="6">
        <v>44034</v>
      </c>
      <c r="B114" t="s">
        <v>6</v>
      </c>
      <c r="C114" t="s">
        <v>40</v>
      </c>
      <c r="D114">
        <v>1</v>
      </c>
      <c r="E114" t="s">
        <v>201</v>
      </c>
      <c r="F114">
        <v>1</v>
      </c>
      <c r="K114">
        <v>100</v>
      </c>
      <c r="L114" t="b">
        <v>0</v>
      </c>
    </row>
    <row r="115" spans="1:15">
      <c r="A115" s="6">
        <v>44034</v>
      </c>
      <c r="B115" t="s">
        <v>6</v>
      </c>
      <c r="C115" t="s">
        <v>36</v>
      </c>
      <c r="D115">
        <v>1</v>
      </c>
      <c r="E115" t="s">
        <v>202</v>
      </c>
      <c r="F115">
        <v>1</v>
      </c>
      <c r="G115">
        <v>0</v>
      </c>
      <c r="H115">
        <v>2</v>
      </c>
      <c r="I115">
        <v>2</v>
      </c>
      <c r="J115">
        <v>3</v>
      </c>
      <c r="K115">
        <v>1</v>
      </c>
      <c r="L115" t="b">
        <v>0</v>
      </c>
      <c r="M115" t="s">
        <v>205</v>
      </c>
    </row>
    <row r="116" spans="1:15">
      <c r="A116" s="6">
        <v>44034</v>
      </c>
      <c r="B116" t="s">
        <v>6</v>
      </c>
      <c r="C116" t="s">
        <v>36</v>
      </c>
      <c r="D116">
        <v>2</v>
      </c>
      <c r="E116" t="s">
        <v>203</v>
      </c>
      <c r="F116">
        <v>1</v>
      </c>
      <c r="G116">
        <v>0</v>
      </c>
      <c r="H116">
        <v>1</v>
      </c>
      <c r="I116">
        <v>1</v>
      </c>
      <c r="J116">
        <v>2</v>
      </c>
      <c r="K116">
        <v>0</v>
      </c>
      <c r="L116" t="b">
        <v>0</v>
      </c>
      <c r="M116" t="s">
        <v>206</v>
      </c>
    </row>
    <row r="117" spans="1:15">
      <c r="A117" s="6">
        <v>44034</v>
      </c>
      <c r="B117" t="s">
        <v>6</v>
      </c>
      <c r="C117" t="s">
        <v>36</v>
      </c>
      <c r="D117">
        <v>3</v>
      </c>
      <c r="E117" t="s">
        <v>204</v>
      </c>
      <c r="F117">
        <v>1</v>
      </c>
      <c r="G117">
        <v>0</v>
      </c>
      <c r="H117">
        <v>3</v>
      </c>
      <c r="I117">
        <v>2</v>
      </c>
      <c r="J117">
        <v>2</v>
      </c>
      <c r="K117">
        <v>1</v>
      </c>
      <c r="L117" t="b">
        <v>0</v>
      </c>
    </row>
    <row r="118" spans="1:15">
      <c r="A118" s="6">
        <v>44034</v>
      </c>
      <c r="B118" t="s">
        <v>5</v>
      </c>
      <c r="C118" t="s">
        <v>40</v>
      </c>
      <c r="D118">
        <v>1</v>
      </c>
      <c r="E118" t="s">
        <v>184</v>
      </c>
      <c r="F118">
        <v>1</v>
      </c>
      <c r="K118">
        <v>300</v>
      </c>
      <c r="L118" t="b">
        <v>0</v>
      </c>
    </row>
    <row r="119" spans="1:15">
      <c r="A119" s="6">
        <v>44034</v>
      </c>
      <c r="B119" t="s">
        <v>5</v>
      </c>
      <c r="C119" t="s">
        <v>36</v>
      </c>
      <c r="D119">
        <v>1</v>
      </c>
      <c r="E119" t="s">
        <v>185</v>
      </c>
      <c r="F119">
        <v>1</v>
      </c>
      <c r="G119">
        <v>0</v>
      </c>
      <c r="H119">
        <v>12</v>
      </c>
      <c r="I119">
        <v>5</v>
      </c>
      <c r="J119">
        <v>18</v>
      </c>
      <c r="K119">
        <v>14</v>
      </c>
      <c r="L119" t="b">
        <v>0</v>
      </c>
      <c r="M119" t="s">
        <v>188</v>
      </c>
    </row>
    <row r="120" spans="1:15">
      <c r="A120" s="6">
        <v>44034</v>
      </c>
      <c r="B120" t="s">
        <v>5</v>
      </c>
      <c r="C120" t="s">
        <v>36</v>
      </c>
      <c r="D120">
        <v>2</v>
      </c>
      <c r="E120" t="s">
        <v>186</v>
      </c>
      <c r="F120">
        <v>1</v>
      </c>
      <c r="G120">
        <v>3</v>
      </c>
      <c r="H120">
        <v>10</v>
      </c>
      <c r="I120">
        <v>7</v>
      </c>
      <c r="J120">
        <v>15</v>
      </c>
      <c r="K120">
        <v>40</v>
      </c>
      <c r="L120" t="b">
        <v>0</v>
      </c>
      <c r="M120" t="s">
        <v>190</v>
      </c>
    </row>
    <row r="121" spans="1:15">
      <c r="A121" s="6">
        <v>44034</v>
      </c>
      <c r="B121" t="s">
        <v>5</v>
      </c>
      <c r="C121" t="s">
        <v>36</v>
      </c>
      <c r="D121">
        <v>3</v>
      </c>
      <c r="E121" t="s">
        <v>187</v>
      </c>
      <c r="F121">
        <v>1</v>
      </c>
      <c r="G121">
        <v>0</v>
      </c>
      <c r="H121">
        <v>8</v>
      </c>
      <c r="I121">
        <v>2</v>
      </c>
      <c r="J121">
        <v>15</v>
      </c>
      <c r="K121">
        <v>33</v>
      </c>
      <c r="L121" t="b">
        <v>0</v>
      </c>
      <c r="M121" t="s">
        <v>189</v>
      </c>
    </row>
    <row r="122" spans="1:15">
      <c r="A122" s="6">
        <v>44034</v>
      </c>
      <c r="B122" t="s">
        <v>4</v>
      </c>
      <c r="C122" t="s">
        <v>40</v>
      </c>
      <c r="D122">
        <v>1</v>
      </c>
      <c r="E122" t="s">
        <v>176</v>
      </c>
      <c r="F122">
        <v>1</v>
      </c>
      <c r="K122">
        <v>75</v>
      </c>
      <c r="L122" t="b">
        <v>0</v>
      </c>
      <c r="M122">
        <f>MEDIAN(G119:G121)</f>
        <v>0</v>
      </c>
    </row>
    <row r="123" spans="1:15">
      <c r="A123" s="6">
        <v>44034</v>
      </c>
      <c r="B123" t="s">
        <v>4</v>
      </c>
      <c r="C123" t="s">
        <v>36</v>
      </c>
      <c r="D123">
        <v>1</v>
      </c>
      <c r="E123" t="s">
        <v>177</v>
      </c>
      <c r="F123">
        <v>1</v>
      </c>
      <c r="G123">
        <v>0</v>
      </c>
      <c r="H123">
        <v>1</v>
      </c>
      <c r="I123">
        <v>7</v>
      </c>
      <c r="J123">
        <v>1</v>
      </c>
      <c r="K123">
        <v>3</v>
      </c>
      <c r="L123" t="b">
        <v>0</v>
      </c>
      <c r="M123" t="s">
        <v>175</v>
      </c>
    </row>
    <row r="124" spans="1:15">
      <c r="A124" s="6">
        <v>44034</v>
      </c>
      <c r="B124" t="s">
        <v>4</v>
      </c>
      <c r="C124" t="s">
        <v>36</v>
      </c>
      <c r="D124">
        <v>2</v>
      </c>
      <c r="E124" t="s">
        <v>178</v>
      </c>
      <c r="F124">
        <v>1</v>
      </c>
      <c r="G124">
        <v>2</v>
      </c>
      <c r="H124">
        <v>9</v>
      </c>
      <c r="I124">
        <v>3</v>
      </c>
      <c r="J124">
        <v>1</v>
      </c>
      <c r="K124">
        <v>3</v>
      </c>
      <c r="L124" t="b">
        <v>0</v>
      </c>
      <c r="M124" t="s">
        <v>180</v>
      </c>
      <c r="O124">
        <f>MEDIAN(G123:G125)</f>
        <v>2</v>
      </c>
    </row>
    <row r="125" spans="1:15">
      <c r="A125" s="6">
        <v>44034</v>
      </c>
      <c r="B125" t="s">
        <v>4</v>
      </c>
      <c r="C125" t="s">
        <v>36</v>
      </c>
      <c r="D125">
        <v>3</v>
      </c>
      <c r="E125" t="s">
        <v>179</v>
      </c>
      <c r="F125">
        <v>1</v>
      </c>
      <c r="G125">
        <v>2</v>
      </c>
      <c r="H125">
        <v>1</v>
      </c>
      <c r="I125">
        <v>0</v>
      </c>
      <c r="J125">
        <v>3</v>
      </c>
      <c r="K125">
        <v>0</v>
      </c>
      <c r="L125" t="b">
        <v>0</v>
      </c>
      <c r="M125" t="s">
        <v>181</v>
      </c>
    </row>
    <row r="126" spans="1:15">
      <c r="A126" s="6">
        <v>44034</v>
      </c>
      <c r="B126" t="s">
        <v>64</v>
      </c>
      <c r="C126" t="s">
        <v>40</v>
      </c>
      <c r="D126">
        <v>1</v>
      </c>
      <c r="E126" t="s">
        <v>182</v>
      </c>
      <c r="F126">
        <v>1</v>
      </c>
      <c r="K126">
        <v>0</v>
      </c>
      <c r="L126" t="b">
        <v>0</v>
      </c>
      <c r="M126" t="s">
        <v>273</v>
      </c>
    </row>
    <row r="127" spans="1:15">
      <c r="A127" s="6">
        <v>44034</v>
      </c>
      <c r="B127" t="s">
        <v>64</v>
      </c>
      <c r="C127" t="s">
        <v>36</v>
      </c>
      <c r="D127">
        <v>1</v>
      </c>
      <c r="E127" t="s">
        <v>183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 t="b">
        <v>0</v>
      </c>
    </row>
    <row r="128" spans="1:15">
      <c r="A128" s="6">
        <v>44034</v>
      </c>
      <c r="B128" t="s">
        <v>173</v>
      </c>
      <c r="C128" t="s">
        <v>40</v>
      </c>
      <c r="D128">
        <v>1</v>
      </c>
      <c r="E128" t="s">
        <v>191</v>
      </c>
      <c r="F128">
        <v>1</v>
      </c>
      <c r="K128">
        <v>300</v>
      </c>
      <c r="L128" t="b">
        <v>0</v>
      </c>
      <c r="M128" t="s">
        <v>193</v>
      </c>
    </row>
    <row r="129" spans="1:14">
      <c r="A129" s="6">
        <v>44034</v>
      </c>
      <c r="B129" t="s">
        <v>173</v>
      </c>
      <c r="C129" t="s">
        <v>36</v>
      </c>
      <c r="D129">
        <v>1</v>
      </c>
      <c r="E129" t="s">
        <v>192</v>
      </c>
      <c r="F129">
        <v>1</v>
      </c>
      <c r="G129">
        <v>10</v>
      </c>
      <c r="H129">
        <v>14</v>
      </c>
      <c r="I129">
        <v>20</v>
      </c>
      <c r="J129">
        <v>16</v>
      </c>
      <c r="K129">
        <v>40</v>
      </c>
      <c r="L129" t="b">
        <v>0</v>
      </c>
      <c r="M129" t="s">
        <v>194</v>
      </c>
    </row>
    <row r="130" spans="1:14">
      <c r="A130" s="6">
        <v>44034</v>
      </c>
      <c r="B130" t="s">
        <v>173</v>
      </c>
      <c r="C130" t="s">
        <v>36</v>
      </c>
      <c r="D130">
        <v>2</v>
      </c>
      <c r="E130" t="s">
        <v>195</v>
      </c>
      <c r="F130">
        <v>1</v>
      </c>
      <c r="G130">
        <v>7</v>
      </c>
      <c r="H130">
        <v>20</v>
      </c>
      <c r="I130">
        <v>20</v>
      </c>
      <c r="J130">
        <v>3</v>
      </c>
      <c r="K130">
        <v>25</v>
      </c>
      <c r="L130" t="b">
        <v>0</v>
      </c>
      <c r="M130" t="s">
        <v>196</v>
      </c>
    </row>
    <row r="131" spans="1:14">
      <c r="A131" s="6">
        <v>44034</v>
      </c>
      <c r="B131" t="s">
        <v>173</v>
      </c>
      <c r="C131" t="s">
        <v>36</v>
      </c>
      <c r="D131">
        <v>3</v>
      </c>
      <c r="E131" t="s">
        <v>197</v>
      </c>
      <c r="F131">
        <v>1</v>
      </c>
      <c r="G131">
        <v>13</v>
      </c>
      <c r="H131">
        <v>22</v>
      </c>
      <c r="I131">
        <v>23</v>
      </c>
      <c r="J131">
        <v>7</v>
      </c>
      <c r="K131">
        <v>45</v>
      </c>
      <c r="L131" t="b">
        <v>0</v>
      </c>
      <c r="M131" t="s">
        <v>198</v>
      </c>
    </row>
    <row r="132" spans="1:14">
      <c r="A132" s="6">
        <v>44049</v>
      </c>
      <c r="B132" t="s">
        <v>35</v>
      </c>
      <c r="C132" t="s">
        <v>40</v>
      </c>
      <c r="D132">
        <v>1</v>
      </c>
      <c r="E132" t="s">
        <v>266</v>
      </c>
      <c r="F132">
        <v>0.2</v>
      </c>
      <c r="K132">
        <v>100</v>
      </c>
      <c r="L132" t="b">
        <v>0</v>
      </c>
    </row>
    <row r="133" spans="1:14">
      <c r="A133" s="6">
        <v>44049</v>
      </c>
      <c r="B133" t="s">
        <v>35</v>
      </c>
      <c r="C133" t="s">
        <v>36</v>
      </c>
      <c r="D133">
        <v>1</v>
      </c>
      <c r="E133" t="s">
        <v>267</v>
      </c>
      <c r="F133">
        <v>0.2</v>
      </c>
      <c r="G133">
        <v>6</v>
      </c>
      <c r="H133">
        <v>12</v>
      </c>
      <c r="I133">
        <v>10</v>
      </c>
      <c r="J133">
        <v>5</v>
      </c>
      <c r="K133">
        <v>23</v>
      </c>
      <c r="L133" t="b">
        <v>0</v>
      </c>
      <c r="M133" t="s">
        <v>297</v>
      </c>
    </row>
    <row r="134" spans="1:14">
      <c r="A134" s="6">
        <v>44049</v>
      </c>
      <c r="B134" t="s">
        <v>35</v>
      </c>
      <c r="C134" t="s">
        <v>36</v>
      </c>
      <c r="D134">
        <v>2</v>
      </c>
      <c r="E134" t="s">
        <v>268</v>
      </c>
      <c r="F134">
        <v>0.2</v>
      </c>
      <c r="G134">
        <v>8</v>
      </c>
      <c r="H134">
        <v>8</v>
      </c>
      <c r="I134">
        <v>14</v>
      </c>
      <c r="J134">
        <v>6</v>
      </c>
      <c r="K134">
        <v>30</v>
      </c>
      <c r="L134" t="b">
        <v>0</v>
      </c>
      <c r="M134" t="s">
        <v>298</v>
      </c>
    </row>
    <row r="135" spans="1:14">
      <c r="A135" s="7">
        <v>44049</v>
      </c>
      <c r="B135" s="4" t="s">
        <v>35</v>
      </c>
      <c r="C135" s="4" t="s">
        <v>36</v>
      </c>
      <c r="D135" s="4">
        <v>3</v>
      </c>
      <c r="E135" t="s">
        <v>269</v>
      </c>
      <c r="F135">
        <v>0.2</v>
      </c>
      <c r="G135">
        <v>7</v>
      </c>
      <c r="H135">
        <v>5</v>
      </c>
      <c r="I135">
        <v>9</v>
      </c>
      <c r="J135">
        <v>7</v>
      </c>
      <c r="K135">
        <v>10</v>
      </c>
      <c r="L135" t="b">
        <v>0</v>
      </c>
      <c r="M135" t="s">
        <v>299</v>
      </c>
    </row>
    <row r="136" spans="1:14">
      <c r="A136" s="6">
        <v>44049</v>
      </c>
      <c r="B136" t="s">
        <v>6</v>
      </c>
      <c r="C136" t="s">
        <v>40</v>
      </c>
      <c r="D136">
        <v>1</v>
      </c>
      <c r="E136" t="s">
        <v>243</v>
      </c>
      <c r="F136">
        <v>1</v>
      </c>
      <c r="K136">
        <v>47</v>
      </c>
      <c r="L136" t="b">
        <v>0</v>
      </c>
    </row>
    <row r="137" spans="1:14">
      <c r="A137" s="6">
        <v>44049</v>
      </c>
      <c r="B137" t="s">
        <v>6</v>
      </c>
      <c r="C137" t="s">
        <v>36</v>
      </c>
      <c r="D137">
        <v>1</v>
      </c>
      <c r="E137" t="s">
        <v>245</v>
      </c>
      <c r="F137">
        <v>1</v>
      </c>
      <c r="G137">
        <v>0</v>
      </c>
      <c r="H137">
        <v>3</v>
      </c>
      <c r="I137">
        <v>2</v>
      </c>
      <c r="J137">
        <v>14</v>
      </c>
      <c r="K137">
        <v>32</v>
      </c>
      <c r="L137" t="b">
        <v>0</v>
      </c>
      <c r="N137">
        <f>MEDIAN(G137:G139)</f>
        <v>0</v>
      </c>
    </row>
    <row r="138" spans="1:14">
      <c r="A138" s="6">
        <v>44049</v>
      </c>
      <c r="B138" t="s">
        <v>6</v>
      </c>
      <c r="C138" t="s">
        <v>36</v>
      </c>
      <c r="D138">
        <v>2</v>
      </c>
      <c r="E138" t="s">
        <v>246</v>
      </c>
      <c r="F138">
        <v>1</v>
      </c>
      <c r="G138">
        <v>0</v>
      </c>
      <c r="H138">
        <v>4</v>
      </c>
      <c r="I138">
        <v>3</v>
      </c>
      <c r="J138">
        <v>12</v>
      </c>
      <c r="K138">
        <v>13</v>
      </c>
      <c r="L138" t="b">
        <v>0</v>
      </c>
    </row>
    <row r="139" spans="1:14">
      <c r="A139" s="6">
        <v>44049</v>
      </c>
      <c r="B139" t="s">
        <v>6</v>
      </c>
      <c r="C139" t="s">
        <v>36</v>
      </c>
      <c r="D139">
        <v>3</v>
      </c>
      <c r="E139" t="s">
        <v>247</v>
      </c>
      <c r="F139">
        <v>1</v>
      </c>
      <c r="G139">
        <v>2</v>
      </c>
      <c r="H139">
        <v>4</v>
      </c>
      <c r="I139">
        <v>6</v>
      </c>
      <c r="J139">
        <v>19</v>
      </c>
      <c r="K139">
        <v>5</v>
      </c>
      <c r="L139" t="b">
        <v>0</v>
      </c>
      <c r="M139" t="s">
        <v>244</v>
      </c>
    </row>
    <row r="140" spans="1:14">
      <c r="A140" s="6">
        <v>44049</v>
      </c>
      <c r="B140" t="s">
        <v>5</v>
      </c>
      <c r="C140" t="s">
        <v>40</v>
      </c>
      <c r="D140">
        <v>1</v>
      </c>
      <c r="E140" t="s">
        <v>238</v>
      </c>
      <c r="F140">
        <v>1</v>
      </c>
      <c r="K140">
        <v>41</v>
      </c>
      <c r="L140" t="b">
        <v>0</v>
      </c>
    </row>
    <row r="141" spans="1:14">
      <c r="A141" s="6">
        <v>44049</v>
      </c>
      <c r="B141" t="s">
        <v>5</v>
      </c>
      <c r="C141" t="s">
        <v>36</v>
      </c>
      <c r="D141">
        <v>1</v>
      </c>
      <c r="E141" t="s">
        <v>239</v>
      </c>
      <c r="F141">
        <v>1</v>
      </c>
      <c r="G141">
        <v>1</v>
      </c>
      <c r="H141">
        <v>14</v>
      </c>
      <c r="I141">
        <v>17</v>
      </c>
      <c r="J141">
        <v>5</v>
      </c>
      <c r="K141">
        <v>5</v>
      </c>
      <c r="L141" t="b">
        <v>0</v>
      </c>
      <c r="M141" t="s">
        <v>240</v>
      </c>
    </row>
    <row r="142" spans="1:14">
      <c r="A142" s="6">
        <v>44049</v>
      </c>
      <c r="B142" t="s">
        <v>5</v>
      </c>
      <c r="C142" t="s">
        <v>36</v>
      </c>
      <c r="D142">
        <v>2</v>
      </c>
      <c r="E142" t="s">
        <v>241</v>
      </c>
      <c r="F142">
        <v>1</v>
      </c>
      <c r="G142">
        <v>1</v>
      </c>
      <c r="H142">
        <v>2</v>
      </c>
      <c r="I142">
        <v>4</v>
      </c>
      <c r="J142">
        <v>9</v>
      </c>
      <c r="K142">
        <v>10</v>
      </c>
      <c r="L142" t="b">
        <v>0</v>
      </c>
      <c r="N142">
        <f>MEDIAN(G141:G143)</f>
        <v>1</v>
      </c>
    </row>
    <row r="143" spans="1:14">
      <c r="A143" s="6">
        <v>44049</v>
      </c>
      <c r="B143" t="s">
        <v>5</v>
      </c>
      <c r="C143" t="s">
        <v>36</v>
      </c>
      <c r="D143">
        <v>3</v>
      </c>
      <c r="E143" t="s">
        <v>242</v>
      </c>
      <c r="F143">
        <v>1</v>
      </c>
      <c r="G143">
        <v>3</v>
      </c>
      <c r="H143">
        <v>3</v>
      </c>
      <c r="I143">
        <v>4</v>
      </c>
      <c r="J143">
        <v>8</v>
      </c>
      <c r="K143">
        <v>15</v>
      </c>
      <c r="L143" t="b">
        <v>0</v>
      </c>
    </row>
    <row r="144" spans="1:14">
      <c r="A144" s="6">
        <v>44049</v>
      </c>
      <c r="B144" t="s">
        <v>4</v>
      </c>
      <c r="C144" t="s">
        <v>40</v>
      </c>
      <c r="D144">
        <v>1</v>
      </c>
      <c r="E144" t="s">
        <v>234</v>
      </c>
      <c r="F144">
        <v>1</v>
      </c>
      <c r="K144">
        <v>42</v>
      </c>
      <c r="L144" t="b">
        <v>0</v>
      </c>
    </row>
    <row r="145" spans="1:13">
      <c r="A145" s="6">
        <v>44049</v>
      </c>
      <c r="B145" t="s">
        <v>4</v>
      </c>
      <c r="C145" t="s">
        <v>36</v>
      </c>
      <c r="D145">
        <v>1</v>
      </c>
      <c r="E145" t="s">
        <v>235</v>
      </c>
      <c r="F145">
        <v>1</v>
      </c>
      <c r="G145">
        <v>0</v>
      </c>
      <c r="H145">
        <v>2</v>
      </c>
      <c r="I145">
        <v>3</v>
      </c>
      <c r="J145">
        <v>6</v>
      </c>
      <c r="K145">
        <v>12</v>
      </c>
      <c r="L145" t="b">
        <v>0</v>
      </c>
      <c r="M145" t="s">
        <v>283</v>
      </c>
    </row>
    <row r="146" spans="1:13">
      <c r="A146" s="6">
        <v>44049</v>
      </c>
      <c r="B146" t="s">
        <v>4</v>
      </c>
      <c r="C146" t="s">
        <v>36</v>
      </c>
      <c r="D146">
        <v>2</v>
      </c>
      <c r="E146" t="s">
        <v>236</v>
      </c>
      <c r="F146">
        <v>1</v>
      </c>
      <c r="G146">
        <v>0</v>
      </c>
      <c r="H146">
        <v>3</v>
      </c>
      <c r="I146">
        <v>5</v>
      </c>
      <c r="J146">
        <v>7</v>
      </c>
      <c r="K146">
        <v>21</v>
      </c>
      <c r="L146" t="b">
        <v>0</v>
      </c>
    </row>
    <row r="147" spans="1:13">
      <c r="A147" s="6">
        <v>44049</v>
      </c>
      <c r="B147" t="s">
        <v>4</v>
      </c>
      <c r="C147" t="s">
        <v>36</v>
      </c>
      <c r="D147">
        <v>3</v>
      </c>
      <c r="E147" t="s">
        <v>237</v>
      </c>
      <c r="F147">
        <v>1</v>
      </c>
      <c r="G147">
        <v>0</v>
      </c>
      <c r="H147">
        <v>2</v>
      </c>
      <c r="I147">
        <v>4</v>
      </c>
      <c r="J147">
        <v>5</v>
      </c>
      <c r="K147">
        <v>23</v>
      </c>
      <c r="L147" t="b">
        <v>0</v>
      </c>
    </row>
    <row r="148" spans="1:13">
      <c r="A148" s="6">
        <v>44049</v>
      </c>
      <c r="B148" t="s">
        <v>64</v>
      </c>
      <c r="C148" t="s">
        <v>40</v>
      </c>
      <c r="D148">
        <v>1</v>
      </c>
      <c r="E148" t="s">
        <v>270</v>
      </c>
      <c r="F148">
        <v>1</v>
      </c>
      <c r="K148">
        <v>0</v>
      </c>
      <c r="L148" t="b">
        <v>0</v>
      </c>
    </row>
    <row r="149" spans="1:13">
      <c r="A149" s="6">
        <v>44049</v>
      </c>
      <c r="B149" t="s">
        <v>64</v>
      </c>
      <c r="C149" t="s">
        <v>36</v>
      </c>
      <c r="D149">
        <v>1</v>
      </c>
      <c r="E149" t="s">
        <v>271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 t="b">
        <v>0</v>
      </c>
    </row>
    <row r="150" spans="1:13">
      <c r="A15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8"/>
  <sheetViews>
    <sheetView topLeftCell="A25" workbookViewId="0">
      <selection activeCell="E72" sqref="D72:E72"/>
    </sheetView>
  </sheetViews>
  <sheetFormatPr baseColWidth="10" defaultRowHeight="15" x14ac:dyDescent="0"/>
  <sheetData>
    <row r="3" spans="2:9">
      <c r="B3" t="s">
        <v>285</v>
      </c>
    </row>
    <row r="5" spans="2:9">
      <c r="B5" t="s">
        <v>286</v>
      </c>
    </row>
    <row r="6" spans="2:9">
      <c r="C6" t="s">
        <v>291</v>
      </c>
    </row>
    <row r="9" spans="2:9">
      <c r="C9" t="s">
        <v>286</v>
      </c>
    </row>
    <row r="10" spans="2:9">
      <c r="D10" s="1" t="s">
        <v>4</v>
      </c>
      <c r="E10" s="1" t="s">
        <v>5</v>
      </c>
      <c r="F10" s="1" t="s">
        <v>6</v>
      </c>
      <c r="G10" s="1"/>
    </row>
    <row r="11" spans="2:9">
      <c r="C11" s="2">
        <v>43993</v>
      </c>
      <c r="D11">
        <v>0</v>
      </c>
      <c r="E11">
        <v>0</v>
      </c>
      <c r="F11">
        <v>0</v>
      </c>
      <c r="I11" t="s">
        <v>292</v>
      </c>
    </row>
    <row r="12" spans="2:9">
      <c r="C12" s="2">
        <v>44000</v>
      </c>
      <c r="D12">
        <v>0</v>
      </c>
      <c r="E12">
        <v>0</v>
      </c>
      <c r="F12">
        <v>0</v>
      </c>
      <c r="I12" t="s">
        <v>293</v>
      </c>
    </row>
    <row r="13" spans="2:9">
      <c r="C13" s="2">
        <v>44007</v>
      </c>
      <c r="D13">
        <v>3</v>
      </c>
      <c r="E13">
        <v>0</v>
      </c>
      <c r="F13">
        <v>0</v>
      </c>
    </row>
    <row r="14" spans="2:9">
      <c r="C14" s="2">
        <v>44013</v>
      </c>
      <c r="D14">
        <v>1</v>
      </c>
      <c r="E14">
        <v>0</v>
      </c>
      <c r="F14">
        <v>0</v>
      </c>
    </row>
    <row r="15" spans="2:9">
      <c r="C15" s="2">
        <v>44021</v>
      </c>
      <c r="D15">
        <v>0</v>
      </c>
      <c r="E15">
        <v>0</v>
      </c>
      <c r="F15">
        <v>0</v>
      </c>
    </row>
    <row r="16" spans="2:9">
      <c r="C16" s="2">
        <v>44028</v>
      </c>
      <c r="D16">
        <v>1</v>
      </c>
      <c r="E16">
        <v>2</v>
      </c>
      <c r="F16">
        <v>1</v>
      </c>
    </row>
    <row r="17" spans="3:6">
      <c r="C17" s="2">
        <v>44034</v>
      </c>
      <c r="D17">
        <v>2</v>
      </c>
      <c r="E17">
        <v>0</v>
      </c>
      <c r="F17">
        <v>0</v>
      </c>
    </row>
    <row r="18" spans="3:6">
      <c r="C18" s="2">
        <v>44049</v>
      </c>
      <c r="D18">
        <v>0</v>
      </c>
      <c r="E18">
        <v>1</v>
      </c>
      <c r="F18">
        <v>0</v>
      </c>
    </row>
    <row r="40" spans="1:2">
      <c r="A40" t="s">
        <v>287</v>
      </c>
      <c r="B40" t="s">
        <v>288</v>
      </c>
    </row>
    <row r="41" spans="1:2">
      <c r="A41" s="6">
        <v>43992</v>
      </c>
      <c r="B41">
        <v>12</v>
      </c>
    </row>
    <row r="42" spans="1:2">
      <c r="A42" s="6">
        <v>43993</v>
      </c>
      <c r="B42">
        <v>10.7</v>
      </c>
    </row>
    <row r="43" spans="1:2">
      <c r="A43" s="6">
        <v>43994</v>
      </c>
      <c r="B43">
        <v>0.8</v>
      </c>
    </row>
    <row r="44" spans="1:2">
      <c r="A44" s="6">
        <v>43995</v>
      </c>
      <c r="B44">
        <v>23.3</v>
      </c>
    </row>
    <row r="45" spans="1:2">
      <c r="A45" s="6">
        <v>43996</v>
      </c>
      <c r="B45">
        <v>12.8</v>
      </c>
    </row>
    <row r="46" spans="1:2">
      <c r="A46" s="6">
        <v>43997</v>
      </c>
      <c r="B46">
        <v>5.0999999999999996</v>
      </c>
    </row>
    <row r="47" spans="1:2">
      <c r="A47" s="6">
        <v>43998</v>
      </c>
      <c r="B47">
        <v>7.3</v>
      </c>
    </row>
    <row r="48" spans="1:2">
      <c r="A48" s="6">
        <v>43999</v>
      </c>
      <c r="B48">
        <v>25.6</v>
      </c>
    </row>
    <row r="49" spans="1:2">
      <c r="A49" s="6">
        <v>44000</v>
      </c>
      <c r="B49">
        <v>6.7</v>
      </c>
    </row>
    <row r="50" spans="1:2">
      <c r="A50" s="6">
        <v>44001</v>
      </c>
      <c r="B50">
        <v>11</v>
      </c>
    </row>
    <row r="51" spans="1:2">
      <c r="A51" s="6">
        <v>44002</v>
      </c>
      <c r="B51">
        <v>0.5</v>
      </c>
    </row>
    <row r="52" spans="1:2">
      <c r="A52" s="6">
        <v>44003</v>
      </c>
      <c r="B52">
        <v>0.2</v>
      </c>
    </row>
    <row r="53" spans="1:2">
      <c r="A53" s="6">
        <v>44004</v>
      </c>
      <c r="B53">
        <v>0.8</v>
      </c>
    </row>
    <row r="54" spans="1:2">
      <c r="A54" s="6">
        <v>44005</v>
      </c>
      <c r="B54">
        <v>0</v>
      </c>
    </row>
    <row r="55" spans="1:2">
      <c r="A55" s="6">
        <v>44006</v>
      </c>
      <c r="B55">
        <v>4.2</v>
      </c>
    </row>
    <row r="56" spans="1:2">
      <c r="A56" s="6">
        <v>44007</v>
      </c>
      <c r="B56">
        <v>2.9</v>
      </c>
    </row>
    <row r="57" spans="1:2">
      <c r="A57" s="6">
        <v>44008</v>
      </c>
      <c r="B57">
        <v>8.1999999999999993</v>
      </c>
    </row>
    <row r="58" spans="1:2">
      <c r="A58" s="6">
        <v>44009</v>
      </c>
      <c r="B58">
        <v>11.3</v>
      </c>
    </row>
    <row r="59" spans="1:2">
      <c r="A59" s="6">
        <v>44010</v>
      </c>
      <c r="B59">
        <v>8.4</v>
      </c>
    </row>
    <row r="60" spans="1:2">
      <c r="A60" s="6">
        <v>44011</v>
      </c>
      <c r="B60">
        <v>22.9</v>
      </c>
    </row>
    <row r="61" spans="1:2">
      <c r="A61" s="6">
        <v>44012</v>
      </c>
      <c r="B61">
        <v>0</v>
      </c>
    </row>
    <row r="62" spans="1:2">
      <c r="A62" s="6">
        <v>44013</v>
      </c>
      <c r="B62">
        <v>5.0999999999999996</v>
      </c>
    </row>
    <row r="63" spans="1:2">
      <c r="A63" s="6">
        <v>44014</v>
      </c>
      <c r="B63">
        <v>8.5</v>
      </c>
    </row>
    <row r="64" spans="1:2">
      <c r="A64" s="6">
        <v>44015</v>
      </c>
      <c r="B64">
        <v>1.9</v>
      </c>
    </row>
    <row r="65" spans="1:2">
      <c r="A65" s="6">
        <v>44016</v>
      </c>
      <c r="B65">
        <v>0.1</v>
      </c>
    </row>
    <row r="66" spans="1:2">
      <c r="A66" s="6">
        <v>44017</v>
      </c>
      <c r="B66">
        <v>0.2</v>
      </c>
    </row>
    <row r="67" spans="1:2">
      <c r="A67" s="6">
        <v>44018</v>
      </c>
      <c r="B67">
        <v>1.9</v>
      </c>
    </row>
    <row r="68" spans="1:2">
      <c r="A68" s="6">
        <v>44019</v>
      </c>
      <c r="B68">
        <v>0</v>
      </c>
    </row>
    <row r="69" spans="1:2">
      <c r="A69" s="6">
        <v>44020</v>
      </c>
      <c r="B69">
        <v>0</v>
      </c>
    </row>
    <row r="70" spans="1:2">
      <c r="A70" s="6">
        <v>44021</v>
      </c>
      <c r="B70">
        <v>0</v>
      </c>
    </row>
    <row r="71" spans="1:2">
      <c r="A71" s="6">
        <v>44022</v>
      </c>
      <c r="B71">
        <v>25.4</v>
      </c>
    </row>
    <row r="72" spans="1:2">
      <c r="A72" s="6">
        <v>44023</v>
      </c>
      <c r="B72">
        <v>22.9</v>
      </c>
    </row>
    <row r="73" spans="1:2">
      <c r="A73" s="6">
        <v>44024</v>
      </c>
      <c r="B73">
        <v>0</v>
      </c>
    </row>
    <row r="74" spans="1:2">
      <c r="A74" s="6">
        <v>44025</v>
      </c>
      <c r="B74">
        <v>1.3</v>
      </c>
    </row>
    <row r="75" spans="1:2">
      <c r="A75" s="6">
        <v>44026</v>
      </c>
      <c r="B75">
        <v>3</v>
      </c>
    </row>
    <row r="76" spans="1:2">
      <c r="A76" s="6">
        <v>44027</v>
      </c>
      <c r="B76">
        <v>7.5</v>
      </c>
    </row>
    <row r="77" spans="1:2">
      <c r="A77" s="6">
        <v>44028</v>
      </c>
      <c r="B77">
        <v>1.9</v>
      </c>
    </row>
    <row r="78" spans="1:2">
      <c r="A78" s="6">
        <v>44029</v>
      </c>
      <c r="B78">
        <v>1.3</v>
      </c>
    </row>
    <row r="79" spans="1:2">
      <c r="A79" s="6">
        <v>44030</v>
      </c>
      <c r="B79">
        <v>0</v>
      </c>
    </row>
    <row r="80" spans="1:2">
      <c r="A80" s="6">
        <v>44031</v>
      </c>
      <c r="B80">
        <v>0</v>
      </c>
    </row>
    <row r="81" spans="1:2">
      <c r="A81" s="6">
        <v>44032</v>
      </c>
      <c r="B81">
        <v>0</v>
      </c>
    </row>
    <row r="82" spans="1:2">
      <c r="A82" s="6">
        <v>44033</v>
      </c>
      <c r="B82">
        <v>15.4</v>
      </c>
    </row>
    <row r="83" spans="1:2">
      <c r="A83" s="6">
        <v>44034</v>
      </c>
      <c r="B83">
        <v>6</v>
      </c>
    </row>
    <row r="84" spans="1:2">
      <c r="A84" s="6">
        <v>44035</v>
      </c>
      <c r="B84">
        <v>3.2</v>
      </c>
    </row>
    <row r="85" spans="1:2">
      <c r="A85" s="6">
        <v>44036</v>
      </c>
      <c r="B85">
        <v>33.5</v>
      </c>
    </row>
    <row r="86" spans="1:2">
      <c r="A86" s="6">
        <v>44037</v>
      </c>
      <c r="B86">
        <v>0</v>
      </c>
    </row>
    <row r="87" spans="1:2">
      <c r="A87" s="6">
        <v>44038</v>
      </c>
      <c r="B87">
        <v>1.3</v>
      </c>
    </row>
    <row r="88" spans="1:2">
      <c r="A88" s="6">
        <v>44039</v>
      </c>
      <c r="B88">
        <v>0</v>
      </c>
    </row>
    <row r="89" spans="1:2">
      <c r="A89" s="6">
        <v>44040</v>
      </c>
      <c r="B89">
        <v>2.6</v>
      </c>
    </row>
    <row r="90" spans="1:2">
      <c r="A90" s="6">
        <v>44041</v>
      </c>
      <c r="B90">
        <v>9.1999999999999993</v>
      </c>
    </row>
    <row r="91" spans="1:2">
      <c r="A91" s="6">
        <v>44042</v>
      </c>
      <c r="B91">
        <v>1.6</v>
      </c>
    </row>
    <row r="92" spans="1:2">
      <c r="A92" s="6">
        <v>44043</v>
      </c>
      <c r="B92">
        <v>0.5</v>
      </c>
    </row>
    <row r="93" spans="1:2">
      <c r="A93" s="6">
        <v>44044</v>
      </c>
      <c r="B93">
        <v>1.4</v>
      </c>
    </row>
    <row r="94" spans="1:2">
      <c r="A94" s="6">
        <v>44045</v>
      </c>
      <c r="B94">
        <v>14.8</v>
      </c>
    </row>
    <row r="95" spans="1:2">
      <c r="A95" s="6">
        <v>44046</v>
      </c>
      <c r="B95">
        <v>14.3</v>
      </c>
    </row>
    <row r="96" spans="1:2">
      <c r="A96" s="6">
        <v>44047</v>
      </c>
      <c r="B96">
        <v>4.3</v>
      </c>
    </row>
    <row r="97" spans="1:2">
      <c r="A97" s="6">
        <v>44048</v>
      </c>
      <c r="B97">
        <v>0</v>
      </c>
    </row>
    <row r="98" spans="1:2">
      <c r="A98" s="6">
        <v>44049</v>
      </c>
      <c r="B98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rain</vt:lpstr>
      <vt:lpstr>2020_Data.csv</vt:lpstr>
      <vt:lpstr>Sheet2</vt:lpstr>
    </vt:vector>
  </TitlesOfParts>
  <Company>UNIL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Aronoff</dc:creator>
  <cp:lastModifiedBy>Rachel Aronoff</cp:lastModifiedBy>
  <dcterms:created xsi:type="dcterms:W3CDTF">2020-11-10T13:12:07Z</dcterms:created>
  <dcterms:modified xsi:type="dcterms:W3CDTF">2021-03-16T19:20:21Z</dcterms:modified>
</cp:coreProperties>
</file>