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unibari-my.sharepoint.com/personal/e_ciciriello4_studenti_uniba_it/Documents/Documenti/5° Semestre/Ingnegneria della Conoscienza/"/>
    </mc:Choice>
  </mc:AlternateContent>
  <xr:revisionPtr revIDLastSave="343" documentId="11_F25DC773A252ABDACC10487B21186E8C5ADE58F2" xr6:coauthVersionLast="47" xr6:coauthVersionMax="47" xr10:uidLastSave="{6822456B-93BB-4FF5-A420-2A65C5E9D6DA}"/>
  <bookViews>
    <workbookView xWindow="-21720" yWindow="-120" windowWidth="21840" windowHeight="13140" activeTab="1" xr2:uid="{00000000-000D-0000-FFFF-FFFF00000000}"/>
  </bookViews>
  <sheets>
    <sheet name="P-R" sheetId="1" r:id="rId1"/>
    <sheet name="Mat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0" i="2" l="1"/>
  <c r="L39" i="2"/>
  <c r="L35" i="2"/>
  <c r="L34" i="2"/>
  <c r="F40" i="2"/>
  <c r="F39" i="2"/>
  <c r="F35" i="2"/>
  <c r="F34" i="2"/>
  <c r="F33" i="2" s="1"/>
  <c r="L30" i="2"/>
  <c r="L29" i="2"/>
  <c r="L28" i="2" s="1"/>
  <c r="F30" i="2"/>
  <c r="F29" i="2"/>
  <c r="M14" i="1"/>
  <c r="M15" i="1"/>
  <c r="M16" i="1"/>
  <c r="F14" i="1"/>
  <c r="F15" i="1"/>
  <c r="F16" i="1"/>
  <c r="M4" i="1"/>
  <c r="F4" i="1"/>
  <c r="M5" i="1"/>
  <c r="M6" i="1"/>
  <c r="M7" i="1"/>
  <c r="M8" i="1"/>
  <c r="F5" i="1"/>
  <c r="F6" i="1"/>
  <c r="F7" i="1"/>
  <c r="F8" i="1"/>
  <c r="L25" i="2"/>
  <c r="L24" i="2"/>
  <c r="L20" i="2"/>
  <c r="L19" i="2"/>
  <c r="L15" i="2"/>
  <c r="L14" i="2"/>
  <c r="L10" i="2"/>
  <c r="L9" i="2"/>
  <c r="L8" i="2"/>
  <c r="L5" i="2"/>
  <c r="L4" i="2"/>
  <c r="F25" i="2"/>
  <c r="F24" i="2"/>
  <c r="F20" i="2"/>
  <c r="F19" i="2"/>
  <c r="F15" i="2"/>
  <c r="F14" i="2"/>
  <c r="F10" i="2"/>
  <c r="F9" i="2"/>
  <c r="F5" i="2"/>
  <c r="F4" i="2"/>
  <c r="F3" i="2" s="1"/>
  <c r="L38" i="2" l="1"/>
  <c r="F38" i="2"/>
  <c r="L33" i="2"/>
  <c r="F28" i="2"/>
  <c r="L23" i="2"/>
  <c r="F23" i="2"/>
  <c r="L18" i="2"/>
  <c r="F18" i="2"/>
  <c r="F8" i="2"/>
  <c r="L3" i="2"/>
  <c r="L13" i="2"/>
  <c r="F13" i="2"/>
</calcChain>
</file>

<file path=xl/sharedStrings.xml><?xml version="1.0" encoding="utf-8"?>
<sst xmlns="http://schemas.openxmlformats.org/spreadsheetml/2006/main" count="152" uniqueCount="31">
  <si>
    <t>Precisione</t>
  </si>
  <si>
    <t>Accuratezza</t>
  </si>
  <si>
    <t>F1</t>
  </si>
  <si>
    <t>Richiamo</t>
  </si>
  <si>
    <t>Dimensione training set</t>
  </si>
  <si>
    <t>Malato</t>
  </si>
  <si>
    <t>Non Malato</t>
  </si>
  <si>
    <t>Predizione</t>
  </si>
  <si>
    <t>Realtà</t>
  </si>
  <si>
    <t>Verosomiglianza: 1000</t>
  </si>
  <si>
    <t>Somma</t>
  </si>
  <si>
    <t>Bayes: 1000</t>
  </si>
  <si>
    <t>Bayes: 5000</t>
  </si>
  <si>
    <t>Bayes: 10000</t>
  </si>
  <si>
    <t>Bayes: 25000</t>
  </si>
  <si>
    <t>Bayes: 50000</t>
  </si>
  <si>
    <t>Verosomiglianza: 50000</t>
  </si>
  <si>
    <t>Verosomiglianza: 25000</t>
  </si>
  <si>
    <t>Verosomiglianza: 10000</t>
  </si>
  <si>
    <t>Verosomiglianza: 5000</t>
  </si>
  <si>
    <t>Numero</t>
  </si>
  <si>
    <t>Verosomiglianza (cambio database training)</t>
  </si>
  <si>
    <t>Bayes  (cambio database training)</t>
  </si>
  <si>
    <t>Verosomiglianza  (cambio database test)</t>
  </si>
  <si>
    <t>Bayes (cambio database test)</t>
  </si>
  <si>
    <t>Verosomiglianza: 1</t>
  </si>
  <si>
    <t>Bayes: 1</t>
  </si>
  <si>
    <t>Bayes: 2</t>
  </si>
  <si>
    <t>Bayes: 3</t>
  </si>
  <si>
    <t>Verosomiglianza: 2</t>
  </si>
  <si>
    <t>Verosomiglianza: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</si>
</sst>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3" fontId="0" fillId="0" borderId="4" xfId="0" applyNumberFormat="1" applyBorder="1"/>
    <xf numFmtId="164" fontId="0" fillId="0" borderId="5" xfId="0" applyNumberFormat="1" applyBorder="1"/>
    <xf numFmtId="3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3" fontId="1" fillId="2" borderId="9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6" borderId="4" xfId="0" applyFill="1" applyBorder="1" applyAlignment="1">
      <alignment horizontal="center" vertical="center"/>
    </xf>
    <xf numFmtId="0" fontId="0" fillId="6" borderId="0" xfId="0" applyFill="1" applyBorder="1"/>
    <xf numFmtId="0" fontId="0" fillId="6" borderId="6" xfId="0" applyFill="1" applyBorder="1" applyAlignment="1">
      <alignment horizontal="center" vertical="center"/>
    </xf>
    <xf numFmtId="0" fontId="0" fillId="6" borderId="7" xfId="0" applyFill="1" applyBorder="1"/>
    <xf numFmtId="0" fontId="0" fillId="5" borderId="0" xfId="0" applyFill="1" applyBorder="1"/>
    <xf numFmtId="0" fontId="0" fillId="5" borderId="7" xfId="0" applyFill="1" applyBorder="1"/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3" xfId="0" applyFill="1" applyBorder="1"/>
    <xf numFmtId="0" fontId="0" fillId="7" borderId="5" xfId="0" applyFill="1" applyBorder="1"/>
    <xf numFmtId="0" fontId="0" fillId="7" borderId="8" xfId="0" applyFill="1" applyBorder="1"/>
  </cellXfs>
  <cellStyles count="1">
    <cellStyle name="Normal" xfId="0" builtinId="0"/>
  </cellStyles>
  <dxfs count="24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3" formatCode="#,##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3" formatCode="#,##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3" formatCode="#,##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3" formatCode="#,##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0F10A2-327A-41E9-B81F-FFB8BD2DDC5F}" name="Table2" displayName="Table2" ref="B3:F8" totalsRowShown="0" headerRowDxfId="23">
  <autoFilter ref="B3:F8" xr:uid="{E70F10A2-327A-41E9-B81F-FFB8BD2DDC5F}"/>
  <tableColumns count="5">
    <tableColumn id="1" xr3:uid="{DC265A12-0D9B-4B04-BAD2-32EE41B4F4E5}" name="Dimensione training set" dataDxfId="22"/>
    <tableColumn id="2" xr3:uid="{917613BC-A3AC-4EAB-85A3-F7D14D5FD588}" name="Accuratezza" dataDxfId="21"/>
    <tableColumn id="3" xr3:uid="{DDF26969-D829-46E9-BA80-DED62D2C4662}" name="Precisione" dataDxfId="20"/>
    <tableColumn id="4" xr3:uid="{106D13F6-7F59-4192-BA4C-3BFB98EE0112}" name="Richiamo" dataDxfId="19"/>
    <tableColumn id="5" xr3:uid="{39D32C0C-6F28-42C8-953F-1E4ECC44AB86}" name="F1" dataDxfId="13">
      <calculatedColumnFormula xml:space="preserve"> (2 * $E4 * $D4) / ( $E4 + $D4)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7D5BA-6A54-49E4-A68A-4B9B36808E3E}" name="Table24" displayName="Table24" ref="I3:M8" totalsRowShown="0" headerRowDxfId="18">
  <autoFilter ref="I3:M8" xr:uid="{0D17D5BA-6A54-49E4-A68A-4B9B36808E3E}"/>
  <tableColumns count="5">
    <tableColumn id="1" xr3:uid="{293457EE-1D48-42D1-BD3E-8623D289B3C7}" name="Dimensione training set" dataDxfId="17"/>
    <tableColumn id="2" xr3:uid="{93C5BEC4-1FC6-4587-B0FE-0023C2873E38}" name="Accuratezza" dataDxfId="16"/>
    <tableColumn id="3" xr3:uid="{406A1EFD-A03A-4BE9-9CEA-FFE913D2EE10}" name="Precisione" dataDxfId="15"/>
    <tableColumn id="4" xr3:uid="{85740EDB-D523-4B2C-886B-38ACFA1320B7}" name="Richiamo" dataDxfId="14"/>
    <tableColumn id="5" xr3:uid="{6F89E3DC-03B6-4FB4-98FA-986597240405}" name="F1" dataDxfId="12">
      <calculatedColumnFormula xml:space="preserve"> (2 * $K4 * $L4) / ( $K4 + $L4)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7F4254-3706-40A4-B79A-4CAC4D7B2212}" name="Table25" displayName="Table25" ref="B13:F16" totalsRowShown="0" headerRowDxfId="11">
  <autoFilter ref="B13:F16" xr:uid="{ED7F4254-3706-40A4-B79A-4CAC4D7B2212}"/>
  <tableColumns count="5">
    <tableColumn id="1" xr3:uid="{81FA6C06-358E-4251-AC0A-05D411DD1D16}" name="Numero" dataDxfId="10"/>
    <tableColumn id="2" xr3:uid="{380A42BE-9473-41C2-B40F-2C15100CDAA9}" name="Accuratezza" dataDxfId="9"/>
    <tableColumn id="3" xr3:uid="{D983EF53-49F9-49CF-9AE2-CFA08C9320D8}" name="Precisione" dataDxfId="8"/>
    <tableColumn id="4" xr3:uid="{0213120E-8D86-4F60-A138-6DB05E29EAFE}" name="Richiamo" dataDxfId="7"/>
    <tableColumn id="5" xr3:uid="{A44AA090-D933-4A5F-B275-53764FA06A8A}" name="F1" dataDxfId="1">
      <calculatedColumnFormula xml:space="preserve"> (2 * Table25[[#This Row],[Precisione]] * Table25[[#This Row],[Richiamo]]) / (Table25[[#This Row],[Precisione]] + Table25[[#This Row],[Richiamo]])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93881C-CFAA-4204-AB51-705C94720CAA}" name="Table256" displayName="Table256" ref="I13:M16" totalsRowShown="0" headerRowDxfId="6">
  <autoFilter ref="I13:M16" xr:uid="{DD93881C-CFAA-4204-AB51-705C94720CAA}"/>
  <tableColumns count="5">
    <tableColumn id="1" xr3:uid="{78257E2F-134E-465C-994F-4DE8F65C9307}" name="Numero" dataDxfId="5"/>
    <tableColumn id="2" xr3:uid="{62B92A0F-DA13-4AA6-A917-8EF0FB31DB7E}" name="Accuratezza" dataDxfId="4"/>
    <tableColumn id="3" xr3:uid="{E90BD2A1-1C4C-4F4A-A7F2-866F81B79240}" name="Precisione" dataDxfId="3"/>
    <tableColumn id="4" xr3:uid="{D91F0ECA-EBBF-46A2-B52F-1C68BE6006CD}" name="Richiamo" dataDxfId="2"/>
    <tableColumn id="5" xr3:uid="{986C7BCC-C588-49E2-96BB-9D4281B95DDE}" name="F1" dataDxfId="0">
      <calculatedColumnFormula xml:space="preserve"> (2 * Table256[[#This Row],[Precisione]] * Table256[[#This Row],[Richiamo]]) / (Table256[[#This Row],[Precisione]] + Table256[[#This Row],[Richiamo]])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workbookViewId="0">
      <selection activeCell="O16" sqref="O16"/>
    </sheetView>
  </sheetViews>
  <sheetFormatPr defaultRowHeight="15" x14ac:dyDescent="0.25"/>
  <cols>
    <col min="2" max="2" width="24.85546875" style="1" bestFit="1" customWidth="1"/>
    <col min="3" max="3" width="13.7109375" style="2" bestFit="1" customWidth="1"/>
    <col min="4" max="4" width="12.5703125" style="2" bestFit="1" customWidth="1"/>
    <col min="5" max="5" width="11.42578125" style="2" bestFit="1" customWidth="1"/>
    <col min="6" max="6" width="7.7109375" style="2" bestFit="1" customWidth="1"/>
    <col min="9" max="9" width="24.85546875" bestFit="1" customWidth="1"/>
    <col min="10" max="10" width="13.7109375" bestFit="1" customWidth="1"/>
    <col min="11" max="11" width="12.5703125" bestFit="1" customWidth="1"/>
    <col min="12" max="12" width="11.42578125" bestFit="1" customWidth="1"/>
    <col min="13" max="13" width="7.7109375" bestFit="1" customWidth="1"/>
  </cols>
  <sheetData>
    <row r="1" spans="2:13" ht="15.75" thickBot="1" x14ac:dyDescent="0.3"/>
    <row r="2" spans="2:13" ht="15.75" thickBot="1" x14ac:dyDescent="0.3">
      <c r="B2" s="9" t="s">
        <v>21</v>
      </c>
      <c r="C2" s="10"/>
      <c r="D2" s="10"/>
      <c r="E2" s="10"/>
      <c r="F2" s="11"/>
      <c r="I2" s="9" t="s">
        <v>22</v>
      </c>
      <c r="J2" s="10"/>
      <c r="K2" s="10"/>
      <c r="L2" s="10"/>
      <c r="M2" s="11"/>
    </row>
    <row r="3" spans="2:13" x14ac:dyDescent="0.25">
      <c r="B3" s="4" t="s">
        <v>4</v>
      </c>
      <c r="C3" s="3" t="s">
        <v>1</v>
      </c>
      <c r="D3" s="3" t="s">
        <v>0</v>
      </c>
      <c r="E3" s="3" t="s">
        <v>3</v>
      </c>
      <c r="F3" s="5" t="s">
        <v>2</v>
      </c>
      <c r="I3" s="4" t="s">
        <v>4</v>
      </c>
      <c r="J3" s="3" t="s">
        <v>1</v>
      </c>
      <c r="K3" s="3" t="s">
        <v>0</v>
      </c>
      <c r="L3" s="3" t="s">
        <v>3</v>
      </c>
      <c r="M3" s="5" t="s">
        <v>2</v>
      </c>
    </row>
    <row r="4" spans="2:13" x14ac:dyDescent="0.25">
      <c r="B4" s="4">
        <v>1000</v>
      </c>
      <c r="C4" s="3">
        <v>0.99729999999999996</v>
      </c>
      <c r="D4" s="3">
        <v>0.66669999999999996</v>
      </c>
      <c r="E4" s="3">
        <v>0.36359999999999998</v>
      </c>
      <c r="F4" s="5">
        <f xml:space="preserve"> (2 * $E4 * $D4) / ( $E4 + $D4)</f>
        <v>0.47056608754731627</v>
      </c>
      <c r="I4" s="4">
        <v>1000</v>
      </c>
      <c r="J4" s="3">
        <v>0.99680000000000002</v>
      </c>
      <c r="K4" s="3">
        <v>0.51519999999999999</v>
      </c>
      <c r="L4" s="3">
        <v>0.51519999999999999</v>
      </c>
      <c r="M4" s="5">
        <f xml:space="preserve"> (2 * $K4 * $L4) / ( $K4 + $L4)</f>
        <v>0.51519999999999999</v>
      </c>
    </row>
    <row r="5" spans="2:13" x14ac:dyDescent="0.25">
      <c r="B5" s="4">
        <v>5000</v>
      </c>
      <c r="C5" s="3">
        <v>0.99750000000000005</v>
      </c>
      <c r="D5" s="3">
        <v>0.7</v>
      </c>
      <c r="E5" s="3">
        <v>0.42420000000000002</v>
      </c>
      <c r="F5" s="5">
        <f xml:space="preserve"> (2 * $E5 * $D5) / ( $E5 + $D5)</f>
        <v>0.52826899128268989</v>
      </c>
      <c r="I5" s="4">
        <v>5000</v>
      </c>
      <c r="J5" s="3">
        <v>0.99690000000000001</v>
      </c>
      <c r="K5" s="3">
        <v>0.53120000000000001</v>
      </c>
      <c r="L5" s="3">
        <v>0.51519999999999999</v>
      </c>
      <c r="M5" s="5">
        <f xml:space="preserve"> (2 * $K5 * $L5) / ( $K5 + $L5)</f>
        <v>0.52307767584097864</v>
      </c>
    </row>
    <row r="6" spans="2:13" x14ac:dyDescent="0.25">
      <c r="B6" s="4">
        <v>10000</v>
      </c>
      <c r="C6" s="3">
        <v>0.99770000000000003</v>
      </c>
      <c r="D6" s="3">
        <v>0.72729999999999995</v>
      </c>
      <c r="E6" s="3">
        <v>0.48480000000000001</v>
      </c>
      <c r="F6" s="5">
        <f t="shared" ref="F6:F8" si="0" xml:space="preserve"> (2 * $E6 * $D6) / ( $E6 + $D6)</f>
        <v>0.58179199735995379</v>
      </c>
      <c r="I6" s="4">
        <v>10000</v>
      </c>
      <c r="J6" s="3">
        <v>0.99690000000000001</v>
      </c>
      <c r="K6" s="3">
        <v>0.53120000000000001</v>
      </c>
      <c r="L6" s="3">
        <v>0.51519999999999999</v>
      </c>
      <c r="M6" s="5">
        <f t="shared" ref="M6:M8" si="1" xml:space="preserve"> (2 * $K6 * $L6) / ( $K6 + $L6)</f>
        <v>0.52307767584097864</v>
      </c>
    </row>
    <row r="7" spans="2:13" x14ac:dyDescent="0.25">
      <c r="B7" s="4">
        <v>25000</v>
      </c>
      <c r="C7" s="3">
        <v>0.99770000000000003</v>
      </c>
      <c r="D7" s="3">
        <v>0.72729999999999995</v>
      </c>
      <c r="E7" s="3">
        <v>0.48480000000000001</v>
      </c>
      <c r="F7" s="5">
        <f t="shared" si="0"/>
        <v>0.58179199735995379</v>
      </c>
      <c r="I7" s="4">
        <v>25000</v>
      </c>
      <c r="J7" s="3">
        <v>0.99690000000000001</v>
      </c>
      <c r="K7" s="3">
        <v>0.53120000000000001</v>
      </c>
      <c r="L7" s="3">
        <v>0.51519999999999999</v>
      </c>
      <c r="M7" s="5">
        <f t="shared" si="1"/>
        <v>0.52307767584097864</v>
      </c>
    </row>
    <row r="8" spans="2:13" ht="15.75" thickBot="1" x14ac:dyDescent="0.3">
      <c r="B8" s="6">
        <v>50000</v>
      </c>
      <c r="C8" s="7">
        <v>0.99770000000000003</v>
      </c>
      <c r="D8" s="3">
        <v>0.72729999999999995</v>
      </c>
      <c r="E8" s="3">
        <v>0.48480000000000001</v>
      </c>
      <c r="F8" s="8">
        <f t="shared" si="0"/>
        <v>0.58179199735995379</v>
      </c>
      <c r="I8" s="6">
        <v>50000</v>
      </c>
      <c r="J8" s="7">
        <v>0.99719999999999998</v>
      </c>
      <c r="K8" s="7">
        <v>0.58620000000000005</v>
      </c>
      <c r="L8" s="7">
        <v>0.51519999999999999</v>
      </c>
      <c r="M8" s="8">
        <f t="shared" si="1"/>
        <v>0.54841154893771571</v>
      </c>
    </row>
    <row r="11" spans="2:13" ht="15.75" thickBot="1" x14ac:dyDescent="0.3"/>
    <row r="12" spans="2:13" ht="15.75" thickBot="1" x14ac:dyDescent="0.3">
      <c r="B12" s="9" t="s">
        <v>23</v>
      </c>
      <c r="C12" s="10"/>
      <c r="D12" s="10"/>
      <c r="E12" s="10"/>
      <c r="F12" s="11"/>
      <c r="I12" s="9" t="s">
        <v>24</v>
      </c>
      <c r="J12" s="10"/>
      <c r="K12" s="10"/>
      <c r="L12" s="10"/>
      <c r="M12" s="11"/>
    </row>
    <row r="13" spans="2:13" x14ac:dyDescent="0.25">
      <c r="B13" s="4" t="s">
        <v>20</v>
      </c>
      <c r="C13" s="3" t="s">
        <v>1</v>
      </c>
      <c r="D13" s="3" t="s">
        <v>0</v>
      </c>
      <c r="E13" s="3" t="s">
        <v>3</v>
      </c>
      <c r="F13" s="5" t="s">
        <v>2</v>
      </c>
      <c r="I13" s="4" t="s">
        <v>20</v>
      </c>
      <c r="J13" s="3" t="s">
        <v>1</v>
      </c>
      <c r="K13" s="3" t="s">
        <v>0</v>
      </c>
      <c r="L13" s="3" t="s">
        <v>3</v>
      </c>
      <c r="M13" s="5" t="s">
        <v>2</v>
      </c>
    </row>
    <row r="14" spans="2:13" x14ac:dyDescent="0.25">
      <c r="B14" s="4">
        <v>1</v>
      </c>
      <c r="C14" s="3">
        <v>0.99770000000000003</v>
      </c>
      <c r="D14" s="3">
        <v>0.72729999999999995</v>
      </c>
      <c r="E14" s="3">
        <v>0.48480000000000001</v>
      </c>
      <c r="F14" s="5">
        <f xml:space="preserve"> (2 * Table25[[#This Row],[Precisione]] * Table25[[#This Row],[Richiamo]]) / (Table25[[#This Row],[Precisione]] + Table25[[#This Row],[Richiamo]])</f>
        <v>0.58179199735995379</v>
      </c>
      <c r="I14" s="4">
        <v>1</v>
      </c>
      <c r="J14" s="3">
        <v>0.99690000000000001</v>
      </c>
      <c r="K14" s="3">
        <v>0.53120000000000001</v>
      </c>
      <c r="L14" s="3">
        <v>0.51519999999999999</v>
      </c>
      <c r="M14" s="5">
        <f xml:space="preserve"> (2 * Table256[[#This Row],[Precisione]] * Table256[[#This Row],[Richiamo]]) / (Table256[[#This Row],[Precisione]] + Table256[[#This Row],[Richiamo]])</f>
        <v>0.52307767584097864</v>
      </c>
    </row>
    <row r="15" spans="2:13" x14ac:dyDescent="0.25">
      <c r="B15" s="4">
        <v>2</v>
      </c>
      <c r="C15" s="3">
        <v>0.99670000000000003</v>
      </c>
      <c r="D15" s="3">
        <v>0.68179999999999996</v>
      </c>
      <c r="E15" s="3">
        <v>0.3659</v>
      </c>
      <c r="F15" s="5">
        <f xml:space="preserve"> (2 * Table25[[#This Row],[Precisione]] * Table25[[#This Row],[Richiamo]]) / (Table25[[#This Row],[Precisione]] + Table25[[#This Row],[Richiamo]])</f>
        <v>0.47622529350004772</v>
      </c>
      <c r="I15" s="4">
        <v>2</v>
      </c>
      <c r="J15" s="3">
        <v>0.99670000000000003</v>
      </c>
      <c r="K15" s="3">
        <v>0.64290000000000003</v>
      </c>
      <c r="L15" s="3">
        <v>0.439</v>
      </c>
      <c r="M15" s="5">
        <f xml:space="preserve"> (2 * Table256[[#This Row],[Precisione]] * Table256[[#This Row],[Richiamo]]) / (Table256[[#This Row],[Precisione]] + Table256[[#This Row],[Richiamo]])</f>
        <v>0.52173601996487662</v>
      </c>
    </row>
    <row r="16" spans="2:13" x14ac:dyDescent="0.25">
      <c r="B16" s="4">
        <v>3</v>
      </c>
      <c r="C16" s="3">
        <v>0.99739999999999995</v>
      </c>
      <c r="D16" s="3">
        <v>0.69230000000000003</v>
      </c>
      <c r="E16" s="3">
        <v>0.5</v>
      </c>
      <c r="F16" s="5">
        <f xml:space="preserve"> (2 * Table25[[#This Row],[Precisione]] * Table25[[#This Row],[Richiamo]]) / (Table25[[#This Row],[Precisione]] + Table25[[#This Row],[Richiamo]])</f>
        <v>0.58064245575777917</v>
      </c>
      <c r="I16" s="4">
        <v>3</v>
      </c>
      <c r="J16" s="3">
        <v>0.99690000000000001</v>
      </c>
      <c r="K16" s="3">
        <v>0.57579999999999998</v>
      </c>
      <c r="L16" s="3">
        <v>0.52780000000000005</v>
      </c>
      <c r="M16" s="5">
        <f xml:space="preserve"> (2 * Table256[[#This Row],[Precisione]] * Table256[[#This Row],[Richiamo]]) / (Table256[[#This Row],[Precisione]] + Table256[[#This Row],[Richiamo]])</f>
        <v>0.55075614353026459</v>
      </c>
    </row>
    <row r="17" customFormat="1" x14ac:dyDescent="0.25"/>
    <row r="18" customFormat="1" x14ac:dyDescent="0.25"/>
  </sheetData>
  <mergeCells count="4">
    <mergeCell ref="B2:F2"/>
    <mergeCell ref="I2:M2"/>
    <mergeCell ref="B12:F12"/>
    <mergeCell ref="I12:M1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FDB4-82B7-48B9-81E0-AA90B98E2A7B}">
  <dimension ref="B1:L40"/>
  <sheetViews>
    <sheetView tabSelected="1" workbookViewId="0">
      <selection activeCell="N25" sqref="N25"/>
    </sheetView>
  </sheetViews>
  <sheetFormatPr defaultRowHeight="15" x14ac:dyDescent="0.25"/>
  <cols>
    <col min="3" max="3" width="11.28515625" bestFit="1" customWidth="1"/>
    <col min="5" max="5" width="11.28515625" bestFit="1" customWidth="1"/>
    <col min="8" max="8" width="6.5703125" bestFit="1" customWidth="1"/>
    <col min="9" max="9" width="11.28515625" bestFit="1" customWidth="1"/>
    <col min="10" max="10" width="7.140625" bestFit="1" customWidth="1"/>
    <col min="11" max="11" width="11.28515625" bestFit="1" customWidth="1"/>
    <col min="12" max="12" width="7.5703125" bestFit="1" customWidth="1"/>
  </cols>
  <sheetData>
    <row r="1" spans="2:12" ht="15.75" thickBot="1" x14ac:dyDescent="0.3"/>
    <row r="2" spans="2:12" x14ac:dyDescent="0.25">
      <c r="B2" s="22" t="s">
        <v>9</v>
      </c>
      <c r="C2" s="23"/>
      <c r="D2" s="12" t="s">
        <v>7</v>
      </c>
      <c r="E2" s="12"/>
      <c r="F2" s="26" t="s">
        <v>10</v>
      </c>
      <c r="H2" s="22" t="s">
        <v>11</v>
      </c>
      <c r="I2" s="23"/>
      <c r="J2" s="12" t="s">
        <v>7</v>
      </c>
      <c r="K2" s="12"/>
      <c r="L2" s="26" t="s">
        <v>10</v>
      </c>
    </row>
    <row r="3" spans="2:12" x14ac:dyDescent="0.25">
      <c r="B3" s="24"/>
      <c r="C3" s="25"/>
      <c r="D3" s="13" t="s">
        <v>5</v>
      </c>
      <c r="E3" s="13" t="s">
        <v>6</v>
      </c>
      <c r="F3" s="27">
        <f xml:space="preserve"> F4 + F5</f>
        <v>10000</v>
      </c>
      <c r="H3" s="24"/>
      <c r="I3" s="25"/>
      <c r="J3" s="13" t="s">
        <v>5</v>
      </c>
      <c r="K3" s="13" t="s">
        <v>6</v>
      </c>
      <c r="L3" s="27">
        <f xml:space="preserve"> L4 + L5</f>
        <v>10000</v>
      </c>
    </row>
    <row r="4" spans="2:12" x14ac:dyDescent="0.25">
      <c r="B4" s="16" t="s">
        <v>8</v>
      </c>
      <c r="C4" s="17" t="s">
        <v>5</v>
      </c>
      <c r="D4" s="14">
        <v>12</v>
      </c>
      <c r="E4" s="20">
        <v>21</v>
      </c>
      <c r="F4" s="27">
        <f xml:space="preserve"> D4 + E4</f>
        <v>33</v>
      </c>
      <c r="H4" s="16" t="s">
        <v>8</v>
      </c>
      <c r="I4" s="17" t="s">
        <v>5</v>
      </c>
      <c r="J4" s="14">
        <v>17</v>
      </c>
      <c r="K4" s="20">
        <v>16</v>
      </c>
      <c r="L4" s="27">
        <f xml:space="preserve"> J4 + K4</f>
        <v>33</v>
      </c>
    </row>
    <row r="5" spans="2:12" ht="15.75" thickBot="1" x14ac:dyDescent="0.3">
      <c r="B5" s="18"/>
      <c r="C5" s="19" t="s">
        <v>6</v>
      </c>
      <c r="D5" s="21">
        <v>6</v>
      </c>
      <c r="E5" s="15">
        <v>9961</v>
      </c>
      <c r="F5" s="28">
        <f xml:space="preserve"> D5 + E5</f>
        <v>9967</v>
      </c>
      <c r="H5" s="18"/>
      <c r="I5" s="19" t="s">
        <v>6</v>
      </c>
      <c r="J5" s="21">
        <v>16</v>
      </c>
      <c r="K5" s="15">
        <v>9951</v>
      </c>
      <c r="L5" s="28">
        <f xml:space="preserve"> J5 + K5</f>
        <v>9967</v>
      </c>
    </row>
    <row r="6" spans="2:12" ht="15.75" thickBot="1" x14ac:dyDescent="0.3"/>
    <row r="7" spans="2:12" x14ac:dyDescent="0.25">
      <c r="B7" s="22" t="s">
        <v>19</v>
      </c>
      <c r="C7" s="23"/>
      <c r="D7" s="12" t="s">
        <v>7</v>
      </c>
      <c r="E7" s="12"/>
      <c r="F7" s="26" t="s">
        <v>10</v>
      </c>
      <c r="H7" s="22" t="s">
        <v>12</v>
      </c>
      <c r="I7" s="23"/>
      <c r="J7" s="12" t="s">
        <v>7</v>
      </c>
      <c r="K7" s="12"/>
      <c r="L7" s="26" t="s">
        <v>10</v>
      </c>
    </row>
    <row r="8" spans="2:12" x14ac:dyDescent="0.25">
      <c r="B8" s="24"/>
      <c r="C8" s="25"/>
      <c r="D8" s="13" t="s">
        <v>5</v>
      </c>
      <c r="E8" s="13" t="s">
        <v>6</v>
      </c>
      <c r="F8" s="27">
        <f xml:space="preserve"> F9 + F10</f>
        <v>10000</v>
      </c>
      <c r="H8" s="24"/>
      <c r="I8" s="25"/>
      <c r="J8" s="13" t="s">
        <v>5</v>
      </c>
      <c r="K8" s="13" t="s">
        <v>6</v>
      </c>
      <c r="L8" s="27">
        <f xml:space="preserve"> L9 + L10</f>
        <v>10000</v>
      </c>
    </row>
    <row r="9" spans="2:12" x14ac:dyDescent="0.25">
      <c r="B9" s="16" t="s">
        <v>8</v>
      </c>
      <c r="C9" s="17" t="s">
        <v>5</v>
      </c>
      <c r="D9" s="14">
        <v>14</v>
      </c>
      <c r="E9" s="20">
        <v>19</v>
      </c>
      <c r="F9" s="27">
        <f xml:space="preserve"> D9 + E9</f>
        <v>33</v>
      </c>
      <c r="H9" s="16" t="s">
        <v>8</v>
      </c>
      <c r="I9" s="17" t="s">
        <v>5</v>
      </c>
      <c r="J9" s="14">
        <v>17</v>
      </c>
      <c r="K9" s="20">
        <v>16</v>
      </c>
      <c r="L9" s="27">
        <f xml:space="preserve"> J9 + K9</f>
        <v>33</v>
      </c>
    </row>
    <row r="10" spans="2:12" ht="15.75" thickBot="1" x14ac:dyDescent="0.3">
      <c r="B10" s="18"/>
      <c r="C10" s="19" t="s">
        <v>6</v>
      </c>
      <c r="D10" s="21">
        <v>6</v>
      </c>
      <c r="E10" s="15">
        <v>9961</v>
      </c>
      <c r="F10" s="28">
        <f xml:space="preserve"> D10 + E10</f>
        <v>9967</v>
      </c>
      <c r="H10" s="18"/>
      <c r="I10" s="19" t="s">
        <v>6</v>
      </c>
      <c r="J10" s="21">
        <v>15</v>
      </c>
      <c r="K10" s="15">
        <v>9952</v>
      </c>
      <c r="L10" s="28">
        <f xml:space="preserve"> J10 + K10</f>
        <v>9967</v>
      </c>
    </row>
    <row r="11" spans="2:12" ht="15.75" thickBot="1" x14ac:dyDescent="0.3"/>
    <row r="12" spans="2:12" x14ac:dyDescent="0.25">
      <c r="B12" s="22" t="s">
        <v>18</v>
      </c>
      <c r="C12" s="23"/>
      <c r="D12" s="12" t="s">
        <v>7</v>
      </c>
      <c r="E12" s="12"/>
      <c r="F12" s="26" t="s">
        <v>10</v>
      </c>
      <c r="H12" s="22" t="s">
        <v>13</v>
      </c>
      <c r="I12" s="23"/>
      <c r="J12" s="12" t="s">
        <v>7</v>
      </c>
      <c r="K12" s="12"/>
      <c r="L12" s="26" t="s">
        <v>10</v>
      </c>
    </row>
    <row r="13" spans="2:12" x14ac:dyDescent="0.25">
      <c r="B13" s="24"/>
      <c r="C13" s="25"/>
      <c r="D13" s="13" t="s">
        <v>5</v>
      </c>
      <c r="E13" s="13" t="s">
        <v>6</v>
      </c>
      <c r="F13" s="27">
        <f xml:space="preserve"> F14 + F15</f>
        <v>10000</v>
      </c>
      <c r="H13" s="24"/>
      <c r="I13" s="25"/>
      <c r="J13" s="13" t="s">
        <v>5</v>
      </c>
      <c r="K13" s="13" t="s">
        <v>6</v>
      </c>
      <c r="L13" s="27">
        <f xml:space="preserve"> L14 + L15</f>
        <v>10000</v>
      </c>
    </row>
    <row r="14" spans="2:12" x14ac:dyDescent="0.25">
      <c r="B14" s="16" t="s">
        <v>8</v>
      </c>
      <c r="C14" s="17" t="s">
        <v>5</v>
      </c>
      <c r="D14" s="14">
        <v>16</v>
      </c>
      <c r="E14" s="20">
        <v>17</v>
      </c>
      <c r="F14" s="27">
        <f xml:space="preserve"> D14 + E14</f>
        <v>33</v>
      </c>
      <c r="H14" s="16" t="s">
        <v>8</v>
      </c>
      <c r="I14" s="17" t="s">
        <v>5</v>
      </c>
      <c r="J14" s="14">
        <v>17</v>
      </c>
      <c r="K14" s="20">
        <v>16</v>
      </c>
      <c r="L14" s="27">
        <f xml:space="preserve"> J14 + K14</f>
        <v>33</v>
      </c>
    </row>
    <row r="15" spans="2:12" ht="15.75" thickBot="1" x14ac:dyDescent="0.3">
      <c r="B15" s="18"/>
      <c r="C15" s="19" t="s">
        <v>6</v>
      </c>
      <c r="D15" s="21">
        <v>6</v>
      </c>
      <c r="E15" s="15">
        <v>9961</v>
      </c>
      <c r="F15" s="28">
        <f xml:space="preserve"> D15 + E15</f>
        <v>9967</v>
      </c>
      <c r="H15" s="18"/>
      <c r="I15" s="19" t="s">
        <v>6</v>
      </c>
      <c r="J15" s="21">
        <v>15</v>
      </c>
      <c r="K15" s="15">
        <v>9952</v>
      </c>
      <c r="L15" s="28">
        <f xml:space="preserve"> J15 + K15</f>
        <v>9967</v>
      </c>
    </row>
    <row r="16" spans="2:12" ht="15.75" thickBot="1" x14ac:dyDescent="0.3"/>
    <row r="17" spans="2:12" x14ac:dyDescent="0.25">
      <c r="B17" s="22" t="s">
        <v>17</v>
      </c>
      <c r="C17" s="23"/>
      <c r="D17" s="12" t="s">
        <v>7</v>
      </c>
      <c r="E17" s="12"/>
      <c r="F17" s="26" t="s">
        <v>10</v>
      </c>
      <c r="H17" s="22" t="s">
        <v>14</v>
      </c>
      <c r="I17" s="23"/>
      <c r="J17" s="12" t="s">
        <v>7</v>
      </c>
      <c r="K17" s="12"/>
      <c r="L17" s="26" t="s">
        <v>10</v>
      </c>
    </row>
    <row r="18" spans="2:12" x14ac:dyDescent="0.25">
      <c r="B18" s="24"/>
      <c r="C18" s="25"/>
      <c r="D18" s="13" t="s">
        <v>5</v>
      </c>
      <c r="E18" s="13" t="s">
        <v>6</v>
      </c>
      <c r="F18" s="27">
        <f xml:space="preserve"> F19 + F20</f>
        <v>10000</v>
      </c>
      <c r="H18" s="24"/>
      <c r="I18" s="25"/>
      <c r="J18" s="13" t="s">
        <v>5</v>
      </c>
      <c r="K18" s="13" t="s">
        <v>6</v>
      </c>
      <c r="L18" s="27">
        <f xml:space="preserve"> L19 + L20</f>
        <v>10000</v>
      </c>
    </row>
    <row r="19" spans="2:12" x14ac:dyDescent="0.25">
      <c r="B19" s="16" t="s">
        <v>8</v>
      </c>
      <c r="C19" s="17" t="s">
        <v>5</v>
      </c>
      <c r="D19" s="14">
        <v>16</v>
      </c>
      <c r="E19" s="20">
        <v>17</v>
      </c>
      <c r="F19" s="27">
        <f xml:space="preserve"> D19 + E19</f>
        <v>33</v>
      </c>
      <c r="H19" s="16" t="s">
        <v>8</v>
      </c>
      <c r="I19" s="17" t="s">
        <v>5</v>
      </c>
      <c r="J19" s="14">
        <v>17</v>
      </c>
      <c r="K19" s="20">
        <v>16</v>
      </c>
      <c r="L19" s="27">
        <f xml:space="preserve"> J19 + K19</f>
        <v>33</v>
      </c>
    </row>
    <row r="20" spans="2:12" ht="15.75" thickBot="1" x14ac:dyDescent="0.3">
      <c r="B20" s="18"/>
      <c r="C20" s="19" t="s">
        <v>6</v>
      </c>
      <c r="D20" s="21">
        <v>6</v>
      </c>
      <c r="E20" s="15">
        <v>9961</v>
      </c>
      <c r="F20" s="28">
        <f xml:space="preserve"> D20 + E20</f>
        <v>9967</v>
      </c>
      <c r="H20" s="18"/>
      <c r="I20" s="19" t="s">
        <v>6</v>
      </c>
      <c r="J20" s="21">
        <v>15</v>
      </c>
      <c r="K20" s="15">
        <v>9952</v>
      </c>
      <c r="L20" s="28">
        <f xml:space="preserve"> J20 + K20</f>
        <v>9967</v>
      </c>
    </row>
    <row r="21" spans="2:12" ht="15.75" thickBot="1" x14ac:dyDescent="0.3"/>
    <row r="22" spans="2:12" x14ac:dyDescent="0.25">
      <c r="B22" s="22" t="s">
        <v>16</v>
      </c>
      <c r="C22" s="23"/>
      <c r="D22" s="12" t="s">
        <v>7</v>
      </c>
      <c r="E22" s="12"/>
      <c r="F22" s="26" t="s">
        <v>10</v>
      </c>
      <c r="H22" s="22" t="s">
        <v>15</v>
      </c>
      <c r="I22" s="23"/>
      <c r="J22" s="12" t="s">
        <v>7</v>
      </c>
      <c r="K22" s="12"/>
      <c r="L22" s="26" t="s">
        <v>10</v>
      </c>
    </row>
    <row r="23" spans="2:12" x14ac:dyDescent="0.25">
      <c r="B23" s="24"/>
      <c r="C23" s="25"/>
      <c r="D23" s="13" t="s">
        <v>5</v>
      </c>
      <c r="E23" s="13" t="s">
        <v>6</v>
      </c>
      <c r="F23" s="27">
        <f xml:space="preserve"> F24 + F25</f>
        <v>10000</v>
      </c>
      <c r="H23" s="24"/>
      <c r="I23" s="25"/>
      <c r="J23" s="13" t="s">
        <v>5</v>
      </c>
      <c r="K23" s="13" t="s">
        <v>6</v>
      </c>
      <c r="L23" s="27">
        <f xml:space="preserve"> L24 + L25</f>
        <v>10000</v>
      </c>
    </row>
    <row r="24" spans="2:12" x14ac:dyDescent="0.25">
      <c r="B24" s="16" t="s">
        <v>8</v>
      </c>
      <c r="C24" s="17" t="s">
        <v>5</v>
      </c>
      <c r="D24" s="14">
        <v>16</v>
      </c>
      <c r="E24" s="20">
        <v>17</v>
      </c>
      <c r="F24" s="27">
        <f xml:space="preserve"> D24 + E24</f>
        <v>33</v>
      </c>
      <c r="H24" s="16" t="s">
        <v>8</v>
      </c>
      <c r="I24" s="17" t="s">
        <v>5</v>
      </c>
      <c r="J24" s="14">
        <v>17</v>
      </c>
      <c r="K24" s="20">
        <v>16</v>
      </c>
      <c r="L24" s="27">
        <f xml:space="preserve"> J24 + K24</f>
        <v>33</v>
      </c>
    </row>
    <row r="25" spans="2:12" ht="15.75" thickBot="1" x14ac:dyDescent="0.3">
      <c r="B25" s="18"/>
      <c r="C25" s="19" t="s">
        <v>6</v>
      </c>
      <c r="D25" s="21">
        <v>6</v>
      </c>
      <c r="E25" s="15">
        <v>9961</v>
      </c>
      <c r="F25" s="28">
        <f xml:space="preserve"> D25 + E25</f>
        <v>9967</v>
      </c>
      <c r="H25" s="18"/>
      <c r="I25" s="19" t="s">
        <v>6</v>
      </c>
      <c r="J25" s="21">
        <v>12</v>
      </c>
      <c r="K25" s="15">
        <v>9955</v>
      </c>
      <c r="L25" s="28">
        <f xml:space="preserve"> J25 + K25</f>
        <v>9967</v>
      </c>
    </row>
    <row r="26" spans="2:12" ht="15.75" thickBot="1" x14ac:dyDescent="0.3"/>
    <row r="27" spans="2:12" x14ac:dyDescent="0.25">
      <c r="B27" s="22" t="s">
        <v>25</v>
      </c>
      <c r="C27" s="23"/>
      <c r="D27" s="12" t="s">
        <v>7</v>
      </c>
      <c r="E27" s="12"/>
      <c r="F27" s="26" t="s">
        <v>10</v>
      </c>
      <c r="H27" s="22" t="s">
        <v>26</v>
      </c>
      <c r="I27" s="23"/>
      <c r="J27" s="12" t="s">
        <v>7</v>
      </c>
      <c r="K27" s="12"/>
      <c r="L27" s="26" t="s">
        <v>10</v>
      </c>
    </row>
    <row r="28" spans="2:12" x14ac:dyDescent="0.25">
      <c r="B28" s="24"/>
      <c r="C28" s="25"/>
      <c r="D28" s="13" t="s">
        <v>5</v>
      </c>
      <c r="E28" s="13" t="s">
        <v>6</v>
      </c>
      <c r="F28" s="27">
        <f xml:space="preserve"> F29 + F30</f>
        <v>10000</v>
      </c>
      <c r="H28" s="24"/>
      <c r="I28" s="25"/>
      <c r="J28" s="13" t="s">
        <v>5</v>
      </c>
      <c r="K28" s="13" t="s">
        <v>6</v>
      </c>
      <c r="L28" s="27">
        <f xml:space="preserve"> L29 + L30</f>
        <v>10000</v>
      </c>
    </row>
    <row r="29" spans="2:12" x14ac:dyDescent="0.25">
      <c r="B29" s="16" t="s">
        <v>8</v>
      </c>
      <c r="C29" s="17" t="s">
        <v>5</v>
      </c>
      <c r="D29" s="14">
        <v>16</v>
      </c>
      <c r="E29" s="20">
        <v>17</v>
      </c>
      <c r="F29" s="27">
        <f xml:space="preserve"> D29 + E29</f>
        <v>33</v>
      </c>
      <c r="H29" s="16" t="s">
        <v>8</v>
      </c>
      <c r="I29" s="17" t="s">
        <v>5</v>
      </c>
      <c r="J29" s="14">
        <v>17</v>
      </c>
      <c r="K29" s="20">
        <v>16</v>
      </c>
      <c r="L29" s="27">
        <f xml:space="preserve"> J29 + K29</f>
        <v>33</v>
      </c>
    </row>
    <row r="30" spans="2:12" ht="15.75" thickBot="1" x14ac:dyDescent="0.3">
      <c r="B30" s="18"/>
      <c r="C30" s="19" t="s">
        <v>6</v>
      </c>
      <c r="D30" s="21">
        <v>6</v>
      </c>
      <c r="E30" s="15">
        <v>9961</v>
      </c>
      <c r="F30" s="28">
        <f xml:space="preserve"> D30 + E30</f>
        <v>9967</v>
      </c>
      <c r="H30" s="18"/>
      <c r="I30" s="19" t="s">
        <v>6</v>
      </c>
      <c r="J30" s="21">
        <v>15</v>
      </c>
      <c r="K30" s="15">
        <v>9952</v>
      </c>
      <c r="L30" s="28">
        <f xml:space="preserve"> J30 + K30</f>
        <v>9967</v>
      </c>
    </row>
    <row r="31" spans="2:12" ht="15.75" thickBot="1" x14ac:dyDescent="0.3"/>
    <row r="32" spans="2:12" x14ac:dyDescent="0.25">
      <c r="B32" s="22" t="s">
        <v>29</v>
      </c>
      <c r="C32" s="23"/>
      <c r="D32" s="12" t="s">
        <v>7</v>
      </c>
      <c r="E32" s="12"/>
      <c r="F32" s="26" t="s">
        <v>10</v>
      </c>
      <c r="H32" s="22" t="s">
        <v>27</v>
      </c>
      <c r="I32" s="23"/>
      <c r="J32" s="12" t="s">
        <v>7</v>
      </c>
      <c r="K32" s="12"/>
      <c r="L32" s="26" t="s">
        <v>10</v>
      </c>
    </row>
    <row r="33" spans="2:12" x14ac:dyDescent="0.25">
      <c r="B33" s="24"/>
      <c r="C33" s="25"/>
      <c r="D33" s="13" t="s">
        <v>5</v>
      </c>
      <c r="E33" s="13" t="s">
        <v>6</v>
      </c>
      <c r="F33" s="27">
        <f xml:space="preserve"> F34 + F35</f>
        <v>10000</v>
      </c>
      <c r="H33" s="24"/>
      <c r="I33" s="25"/>
      <c r="J33" s="13" t="s">
        <v>5</v>
      </c>
      <c r="K33" s="13" t="s">
        <v>6</v>
      </c>
      <c r="L33" s="27">
        <f xml:space="preserve"> L34 + L35</f>
        <v>10000</v>
      </c>
    </row>
    <row r="34" spans="2:12" x14ac:dyDescent="0.25">
      <c r="B34" s="16" t="s">
        <v>8</v>
      </c>
      <c r="C34" s="17" t="s">
        <v>5</v>
      </c>
      <c r="D34" s="14">
        <v>15</v>
      </c>
      <c r="E34" s="20">
        <v>26</v>
      </c>
      <c r="F34" s="27">
        <f xml:space="preserve"> D34 + E34</f>
        <v>41</v>
      </c>
      <c r="H34" s="16" t="s">
        <v>8</v>
      </c>
      <c r="I34" s="17" t="s">
        <v>5</v>
      </c>
      <c r="J34" s="14">
        <v>18</v>
      </c>
      <c r="K34" s="20">
        <v>23</v>
      </c>
      <c r="L34" s="27">
        <f xml:space="preserve"> J34 + K34</f>
        <v>41</v>
      </c>
    </row>
    <row r="35" spans="2:12" ht="15.75" thickBot="1" x14ac:dyDescent="0.3">
      <c r="B35" s="18"/>
      <c r="C35" s="19" t="s">
        <v>6</v>
      </c>
      <c r="D35" s="21">
        <v>7</v>
      </c>
      <c r="E35" s="15">
        <v>9952</v>
      </c>
      <c r="F35" s="28">
        <f xml:space="preserve"> D35 + E35</f>
        <v>9959</v>
      </c>
      <c r="H35" s="18"/>
      <c r="I35" s="19" t="s">
        <v>6</v>
      </c>
      <c r="J35" s="21">
        <v>10</v>
      </c>
      <c r="K35" s="15">
        <v>9949</v>
      </c>
      <c r="L35" s="28">
        <f xml:space="preserve"> J35 + K35</f>
        <v>9959</v>
      </c>
    </row>
    <row r="36" spans="2:12" ht="15.75" thickBot="1" x14ac:dyDescent="0.3"/>
    <row r="37" spans="2:12" x14ac:dyDescent="0.25">
      <c r="B37" s="22" t="s">
        <v>30</v>
      </c>
      <c r="C37" s="23"/>
      <c r="D37" s="12" t="s">
        <v>7</v>
      </c>
      <c r="E37" s="12"/>
      <c r="F37" s="26" t="s">
        <v>10</v>
      </c>
      <c r="H37" s="22" t="s">
        <v>28</v>
      </c>
      <c r="I37" s="23"/>
      <c r="J37" s="12" t="s">
        <v>7</v>
      </c>
      <c r="K37" s="12"/>
      <c r="L37" s="26" t="s">
        <v>10</v>
      </c>
    </row>
    <row r="38" spans="2:12" x14ac:dyDescent="0.25">
      <c r="B38" s="24"/>
      <c r="C38" s="25"/>
      <c r="D38" s="13" t="s">
        <v>5</v>
      </c>
      <c r="E38" s="13" t="s">
        <v>6</v>
      </c>
      <c r="F38" s="27">
        <f xml:space="preserve"> F39 + F40</f>
        <v>10000</v>
      </c>
      <c r="H38" s="24"/>
      <c r="I38" s="25"/>
      <c r="J38" s="13" t="s">
        <v>5</v>
      </c>
      <c r="K38" s="13" t="s">
        <v>6</v>
      </c>
      <c r="L38" s="27">
        <f xml:space="preserve"> L39 + L40</f>
        <v>10000</v>
      </c>
    </row>
    <row r="39" spans="2:12" x14ac:dyDescent="0.25">
      <c r="B39" s="16" t="s">
        <v>8</v>
      </c>
      <c r="C39" s="17" t="s">
        <v>5</v>
      </c>
      <c r="D39" s="14">
        <v>18</v>
      </c>
      <c r="E39" s="20">
        <v>18</v>
      </c>
      <c r="F39" s="27">
        <f xml:space="preserve"> D39 + E39</f>
        <v>36</v>
      </c>
      <c r="H39" s="16" t="s">
        <v>8</v>
      </c>
      <c r="I39" s="17" t="s">
        <v>5</v>
      </c>
      <c r="J39" s="14">
        <v>19</v>
      </c>
      <c r="K39" s="20">
        <v>17</v>
      </c>
      <c r="L39" s="27">
        <f xml:space="preserve"> J39 + K39</f>
        <v>36</v>
      </c>
    </row>
    <row r="40" spans="2:12" ht="15.75" thickBot="1" x14ac:dyDescent="0.3">
      <c r="B40" s="18"/>
      <c r="C40" s="19" t="s">
        <v>6</v>
      </c>
      <c r="D40" s="21">
        <v>8</v>
      </c>
      <c r="E40" s="15">
        <v>9956</v>
      </c>
      <c r="F40" s="28">
        <f xml:space="preserve"> D40 + E40</f>
        <v>9964</v>
      </c>
      <c r="H40" s="18"/>
      <c r="I40" s="19" t="s">
        <v>6</v>
      </c>
      <c r="J40" s="21">
        <v>14</v>
      </c>
      <c r="K40" s="15">
        <v>9950</v>
      </c>
      <c r="L40" s="28">
        <f xml:space="preserve"> J40 + K40</f>
        <v>9964</v>
      </c>
    </row>
  </sheetData>
  <mergeCells count="48">
    <mergeCell ref="H32:I33"/>
    <mergeCell ref="J32:K32"/>
    <mergeCell ref="H34:H35"/>
    <mergeCell ref="H37:I38"/>
    <mergeCell ref="J37:K37"/>
    <mergeCell ref="H39:H40"/>
    <mergeCell ref="B32:C33"/>
    <mergeCell ref="D32:E32"/>
    <mergeCell ref="B34:B35"/>
    <mergeCell ref="B37:C38"/>
    <mergeCell ref="D37:E37"/>
    <mergeCell ref="B39:B40"/>
    <mergeCell ref="H24:H25"/>
    <mergeCell ref="B27:C28"/>
    <mergeCell ref="D27:E27"/>
    <mergeCell ref="B29:B30"/>
    <mergeCell ref="H27:I28"/>
    <mergeCell ref="J27:K27"/>
    <mergeCell ref="H29:H30"/>
    <mergeCell ref="J12:K12"/>
    <mergeCell ref="H14:H15"/>
    <mergeCell ref="H17:I18"/>
    <mergeCell ref="J17:K17"/>
    <mergeCell ref="H19:H20"/>
    <mergeCell ref="H22:I23"/>
    <mergeCell ref="J22:K22"/>
    <mergeCell ref="B22:C23"/>
    <mergeCell ref="D22:E22"/>
    <mergeCell ref="B24:B25"/>
    <mergeCell ref="H2:I3"/>
    <mergeCell ref="J2:K2"/>
    <mergeCell ref="H4:H5"/>
    <mergeCell ref="H7:I8"/>
    <mergeCell ref="J7:K7"/>
    <mergeCell ref="H9:H10"/>
    <mergeCell ref="H12:I13"/>
    <mergeCell ref="B12:C13"/>
    <mergeCell ref="D12:E12"/>
    <mergeCell ref="B14:B15"/>
    <mergeCell ref="B17:C18"/>
    <mergeCell ref="D17:E17"/>
    <mergeCell ref="B19:B20"/>
    <mergeCell ref="D2:E2"/>
    <mergeCell ref="B4:B5"/>
    <mergeCell ref="B2:C3"/>
    <mergeCell ref="B7:C8"/>
    <mergeCell ref="D7:E7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P-R</vt:lpstr>
      <vt:lpstr>Matrice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Ciciriello</dc:creator>
  <cp:lastModifiedBy>Enrico Ciciriello</cp:lastModifiedBy>
  <dcterms:created xsi:type="dcterms:W3CDTF">2015-06-05T18:17:20Z</dcterms:created>
  <dcterms:modified xsi:type="dcterms:W3CDTF">2022-02-16T14:29:46Z</dcterms:modified>
</cp:coreProperties>
</file>