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World-WIde-COVID\Insight\ASEAN_Country Informatiuon_Insight\"/>
    </mc:Choice>
  </mc:AlternateContent>
  <xr:revisionPtr revIDLastSave="0" documentId="8_{9B9BE25D-01B2-4A5F-8130-91637AE3192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ivot" sheetId="2" r:id="rId1"/>
    <sheet name="GDP" sheetId="1" r:id="rId2"/>
  </sheets>
  <calcPr calcId="191029"/>
  <pivotCaches>
    <pivotCache cacheId="4" r:id="rId3"/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C16" i="1"/>
  <c r="D16" i="1"/>
  <c r="E16" i="1"/>
  <c r="F16" i="1"/>
  <c r="G16" i="1"/>
  <c r="B16" i="1"/>
  <c r="B15" i="1" a="1"/>
  <c r="B15" i="1" s="1"/>
  <c r="A16" i="1"/>
  <c r="A17" i="1"/>
  <c r="A18" i="1"/>
  <c r="A19" i="1"/>
  <c r="A20" i="1"/>
  <c r="A21" i="1"/>
  <c r="A22" i="1"/>
  <c r="A23" i="1"/>
  <c r="A24" i="1"/>
  <c r="A2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<sst xmlns="http://schemas.openxmlformats.org/spreadsheetml/2006/main" count="74" uniqueCount="27">
  <si>
    <t>Country</t>
  </si>
  <si>
    <t>Indicator Name</t>
  </si>
  <si>
    <t>Indicator Code</t>
  </si>
  <si>
    <t>Income_Group</t>
  </si>
  <si>
    <t>GDP (current US$)</t>
  </si>
  <si>
    <t>NY.GDP.MKTP.CD</t>
  </si>
  <si>
    <t>High income</t>
  </si>
  <si>
    <t>Indonesia</t>
  </si>
  <si>
    <t>Lower middle income</t>
  </si>
  <si>
    <t>Cambodia</t>
  </si>
  <si>
    <t>Myanmar</t>
  </si>
  <si>
    <t>Malaysia</t>
  </si>
  <si>
    <t>Upper middle income</t>
  </si>
  <si>
    <t>Philippines</t>
  </si>
  <si>
    <t>Singapore</t>
  </si>
  <si>
    <t>Thailand</t>
  </si>
  <si>
    <t>Vietnam</t>
  </si>
  <si>
    <t>Brunei</t>
  </si>
  <si>
    <t>Laos</t>
  </si>
  <si>
    <t>Row Labels</t>
  </si>
  <si>
    <t>Grand Total</t>
  </si>
  <si>
    <t>Sum of 2021</t>
  </si>
  <si>
    <t>Percentage difference</t>
  </si>
  <si>
    <t>Column Labels</t>
  </si>
  <si>
    <t>Values</t>
  </si>
  <si>
    <t>Sum of 2019</t>
  </si>
  <si>
    <t>Sum of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</si>
</sst>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/>
    <xf numFmtId="9" fontId="0" fillId="0" borderId="0" xfId="0" applyNumberFormat="1"/>
  </cellXfs>
  <cellStyles count="1">
    <cellStyle name="Normal" xfId="0" builtinId="0"/>
  </cellStyles>
  <dxfs count="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[ASEAN_GDP.xlsx]Pivot!PivotTable2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</a:t>
            </a:r>
            <a:r>
              <a:rPr lang="en-US" baseline="0"/>
              <a:t> in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74847320023802"/>
          <c:y val="0.17171296296296296"/>
          <c:w val="0.7801129083482089"/>
          <c:h val="0.622716170895304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Pivot!$B$3:$B$13</c:f>
              <c:strCache>
                <c:ptCount val="10"/>
                <c:pt idx="0">
                  <c:v>Brunei</c:v>
                </c:pt>
                <c:pt idx="1">
                  <c:v>Laos</c:v>
                </c:pt>
                <c:pt idx="2">
                  <c:v>Cambodia</c:v>
                </c:pt>
                <c:pt idx="3">
                  <c:v>Myanmar</c:v>
                </c:pt>
                <c:pt idx="4">
                  <c:v>Vietnam</c:v>
                </c:pt>
                <c:pt idx="5">
                  <c:v>Malaysia</c:v>
                </c:pt>
                <c:pt idx="6">
                  <c:v>Philippines</c:v>
                </c:pt>
                <c:pt idx="7">
                  <c:v>Singapore</c:v>
                </c:pt>
                <c:pt idx="8">
                  <c:v>Thailand</c:v>
                </c:pt>
                <c:pt idx="9">
                  <c:v>Indonesia</c:v>
                </c:pt>
              </c:strCache>
            </c:strRef>
          </c:cat>
          <c:val>
            <c:numRef>
              <c:f>Pivot!$C$3:$C$13</c:f>
              <c:numCache>
                <c:formatCode>0</c:formatCode>
                <c:ptCount val="10"/>
                <c:pt idx="0">
                  <c:v>14006569575.68</c:v>
                </c:pt>
                <c:pt idx="1">
                  <c:v>18827148509.5798</c:v>
                </c:pt>
                <c:pt idx="2">
                  <c:v>26961061119.7957</c:v>
                </c:pt>
                <c:pt idx="3">
                  <c:v>65091751273.287903</c:v>
                </c:pt>
                <c:pt idx="4">
                  <c:v>366137590600.69897</c:v>
                </c:pt>
                <c:pt idx="5">
                  <c:v>372980957208.02301</c:v>
                </c:pt>
                <c:pt idx="6">
                  <c:v>394086401171.16803</c:v>
                </c:pt>
                <c:pt idx="7">
                  <c:v>396986899888.35101</c:v>
                </c:pt>
                <c:pt idx="8">
                  <c:v>505947037098.42401</c:v>
                </c:pt>
                <c:pt idx="9">
                  <c:v>1186092991320.04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B-4F92-BB00-F4067FF3F9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5193648"/>
        <c:axId val="475186432"/>
      </c:barChart>
      <c:catAx>
        <c:axId val="47519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86432"/>
        <c:crosses val="autoZero"/>
        <c:auto val="1"/>
        <c:lblAlgn val="ctr"/>
        <c:lblOffset val="100"/>
        <c:noMultiLvlLbl val="0"/>
      </c:catAx>
      <c:valAx>
        <c:axId val="475186432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9364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0.45931474190726157"/>
                <c:y val="0.87405074365704283"/>
              </c:manualLayout>
            </c:layout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Billions USD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[ASEAN_GDP.xlsx]Pivot!PivotTable3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Percentage</a:t>
            </a:r>
            <a:r>
              <a:rPr lang="en-ID" baseline="0"/>
              <a:t> difference of GDP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Pivot!$C$24:$C$25</c:f>
              <c:strCache>
                <c:ptCount val="1"/>
                <c:pt idx="0">
                  <c:v>Brunei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720-4A88-BEA6-88825CBE4C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Pivot!$C$26:$C$28</c:f>
              <c:numCache>
                <c:formatCode>0%</c:formatCode>
                <c:ptCount val="3"/>
                <c:pt idx="0">
                  <c:v>-3.6220377489306135E-3</c:v>
                </c:pt>
                <c:pt idx="1">
                  <c:v>-5.7451733465066435E-2</c:v>
                </c:pt>
                <c:pt idx="2">
                  <c:v>7.6915016502630038E-2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720-4A88-BEA6-88825CBE4C67}"/>
            </c:ext>
          </c:extLst>
        </c:ser>
        <c:ser>
          <c:idx val="1"/>
          <c:order val="1"/>
          <c:tx>
            <c:strRef>
              <c:f>Pivot!$D$24:$D$25</c:f>
              <c:strCache>
                <c:ptCount val="1"/>
                <c:pt idx="0">
                  <c:v>Cambodia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Pivot!$D$26:$D$28</c:f>
              <c:numCache>
                <c:formatCode>0%</c:formatCode>
                <c:ptCount val="3"/>
                <c:pt idx="0">
                  <c:v>4.8733652397748663E-2</c:v>
                </c:pt>
                <c:pt idx="1">
                  <c:v>-2.2970950131410539E-2</c:v>
                </c:pt>
                <c:pt idx="2">
                  <c:v>2.0597834901349914E-2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720-4A88-BEA6-88825CBE4C67}"/>
            </c:ext>
          </c:extLst>
        </c:ser>
        <c:ser>
          <c:idx val="2"/>
          <c:order val="2"/>
          <c:tx>
            <c:strRef>
              <c:f>Pivot!$E$24:$E$25</c:f>
              <c:strCache>
                <c:ptCount val="1"/>
                <c:pt idx="0">
                  <c:v>Indonesia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Pivot!$E$26:$E$28</c:f>
              <c:numCache>
                <c:formatCode>0%</c:formatCode>
                <c:ptCount val="3"/>
                <c:pt idx="0">
                  <c:v>3.5546106180062952E-2</c:v>
                </c:pt>
                <c:pt idx="1">
                  <c:v>-2.7739573602030613E-2</c:v>
                </c:pt>
                <c:pt idx="2">
                  <c:v>5.6755649333076724E-2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720-4A88-BEA6-88825CBE4C67}"/>
            </c:ext>
          </c:extLst>
        </c:ser>
        <c:ser>
          <c:idx val="3"/>
          <c:order val="3"/>
          <c:tx>
            <c:strRef>
              <c:f>Pivot!$F$24:$F$25</c:f>
              <c:strCache>
                <c:ptCount val="1"/>
                <c:pt idx="0">
                  <c:v>Laos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720-4A88-BEA6-88825CBE4C6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720-4A88-BEA6-88825CBE4C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Pivot!$F$26:$F$28</c:f>
              <c:numCache>
                <c:formatCode>0%</c:formatCode>
                <c:ptCount val="3"/>
                <c:pt idx="0">
                  <c:v>1.6238402134333495E-2</c:v>
                </c:pt>
                <c:pt idx="1">
                  <c:v>6.3951764751276575E-3</c:v>
                </c:pt>
                <c:pt idx="2">
                  <c:v>-4.0903595236557932E-3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720-4A88-BEA6-88825CBE4C67}"/>
            </c:ext>
          </c:extLst>
        </c:ser>
        <c:ser>
          <c:idx val="4"/>
          <c:order val="4"/>
          <c:tx>
            <c:strRef>
              <c:f>Pivot!$G$24:$G$25</c:f>
              <c:strCache>
                <c:ptCount val="1"/>
                <c:pt idx="0">
                  <c:v>Malaysia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Pivot!$G$26:$G$28</c:f>
              <c:numCache>
                <c:formatCode>0%</c:formatCode>
                <c:ptCount val="3"/>
                <c:pt idx="0">
                  <c:v>8.8174383736947439E-3</c:v>
                </c:pt>
                <c:pt idx="1">
                  <c:v>-3.9625174764835347E-2</c:v>
                </c:pt>
                <c:pt idx="2">
                  <c:v>5.0178905616227072E-2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720-4A88-BEA6-88825CBE4C67}"/>
            </c:ext>
          </c:extLst>
        </c:ser>
        <c:ser>
          <c:idx val="5"/>
          <c:order val="5"/>
          <c:tx>
            <c:strRef>
              <c:f>Pivot!$H$24:$H$25</c:f>
              <c:strCache>
                <c:ptCount val="1"/>
                <c:pt idx="0">
                  <c:v>Myanmar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720-4A88-BEA6-88825CBE4C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Pivot!$H$26:$H$28</c:f>
              <c:numCache>
                <c:formatCode>0%</c:formatCode>
                <c:ptCount val="3"/>
                <c:pt idx="0">
                  <c:v>1.1432605406643252E-2</c:v>
                </c:pt>
                <c:pt idx="1">
                  <c:v>6.9312709757486837E-2</c:v>
                </c:pt>
                <c:pt idx="2">
                  <c:v>-9.6086050305058152E-2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720-4A88-BEA6-88825CBE4C67}"/>
            </c:ext>
          </c:extLst>
        </c:ser>
        <c:ser>
          <c:idx val="6"/>
          <c:order val="6"/>
          <c:tx>
            <c:strRef>
              <c:f>Pivot!$I$24:$I$25</c:f>
              <c:strCache>
                <c:ptCount val="1"/>
                <c:pt idx="0">
                  <c:v>Philippines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Pivot!$I$26:$I$28</c:f>
              <c:numCache>
                <c:formatCode>0%</c:formatCode>
                <c:ptCount val="3"/>
                <c:pt idx="0">
                  <c:v>4.1429624126208875E-2</c:v>
                </c:pt>
                <c:pt idx="1">
                  <c:v>-2.0407100995289539E-2</c:v>
                </c:pt>
                <c:pt idx="2">
                  <c:v>4.2780735451094579E-2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720-4A88-BEA6-88825CBE4C67}"/>
            </c:ext>
          </c:extLst>
        </c:ser>
        <c:ser>
          <c:idx val="7"/>
          <c:order val="7"/>
          <c:tx>
            <c:strRef>
              <c:f>Pivot!$J$24:$J$25</c:f>
              <c:strCache>
                <c:ptCount val="1"/>
                <c:pt idx="0">
                  <c:v>Singapore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Pivot!$J$26:$J$28</c:f>
              <c:numCache>
                <c:formatCode>0%</c:formatCode>
                <c:ptCount val="3"/>
                <c:pt idx="0">
                  <c:v>-2.027208327364507E-3</c:v>
                </c:pt>
                <c:pt idx="1">
                  <c:v>-4.1867521204315993E-2</c:v>
                </c:pt>
                <c:pt idx="2">
                  <c:v>6.9637830267415449E-2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720-4A88-BEA6-88825CBE4C67}"/>
            </c:ext>
          </c:extLst>
        </c:ser>
        <c:ser>
          <c:idx val="8"/>
          <c:order val="8"/>
          <c:tx>
            <c:strRef>
              <c:f>Pivot!$K$24:$K$25</c:f>
              <c:strCache>
                <c:ptCount val="1"/>
                <c:pt idx="0">
                  <c:v>Thailand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Pivot!$K$26:$K$28</c:f>
              <c:numCache>
                <c:formatCode>0%</c:formatCode>
                <c:ptCount val="3"/>
                <c:pt idx="0">
                  <c:v>3.5520720295929245E-2</c:v>
                </c:pt>
                <c:pt idx="1">
                  <c:v>-4.2537728487319758E-2</c:v>
                </c:pt>
                <c:pt idx="2">
                  <c:v>6.2302114895984705E-3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720-4A88-BEA6-88825CBE4C67}"/>
            </c:ext>
          </c:extLst>
        </c:ser>
        <c:ser>
          <c:idx val="9"/>
          <c:order val="9"/>
          <c:tx>
            <c:strRef>
              <c:f>Pivot!$L$24:$L$25</c:f>
              <c:strCache>
                <c:ptCount val="1"/>
                <c:pt idx="0">
                  <c:v>Vietnam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Pivot!$B$26:$B$28</c:f>
              <c:strCache>
                <c:ptCount val="3"/>
                <c:pt idx="0">
                  <c:v>Sum of 2019</c:v>
                </c:pt>
                <c:pt idx="1">
                  <c:v>Sum of 2020</c:v>
                </c:pt>
                <c:pt idx="2">
                  <c:v>Sum of 2021</c:v>
                </c:pt>
              </c:strCache>
            </c:strRef>
          </c:cat>
          <c:val>
            <c:numRef>
              <c:f>Pivot!$L$26:$L$28</c:f>
              <c:numCache>
                <c:formatCode>0%</c:formatCode>
                <c:ptCount val="3"/>
                <c:pt idx="0">
                  <c:v>3.7641348195038719E-2</c:v>
                </c:pt>
                <c:pt idx="1">
                  <c:v>1.7989478534482836E-2</c:v>
                </c:pt>
                <c:pt idx="2">
                  <c:v>2.7389334859749967E-2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720-4A88-BEA6-88825CBE4C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5357592"/>
        <c:axId val="405349392"/>
      </c:barChart>
      <c:catAx>
        <c:axId val="405357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5349392"/>
        <c:crosses val="autoZero"/>
        <c:auto val="1"/>
        <c:lblAlgn val="ctr"/>
        <c:lblOffset val="100"/>
        <c:noMultiLvlLbl val="0"/>
      </c:catAx>
      <c:valAx>
        <c:axId val="405349392"/>
        <c:scaling>
          <c:orientation val="minMax"/>
          <c:max val="0.1200000000000000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575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3</xdr:row>
      <xdr:rowOff>110490</xdr:rowOff>
    </xdr:from>
    <xdr:to>
      <xdr:col>14</xdr:col>
      <xdr:colOff>121920</xdr:colOff>
      <xdr:row>18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0BDC7-51DE-48A4-AA89-16FBA2F22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611588</xdr:colOff>
      <xdr:row>28</xdr:row>
      <xdr:rowOff>135339</xdr:rowOff>
    </xdr:from>
    <xdr:to>
      <xdr:col>14</xdr:col>
      <xdr:colOff>13584</xdr:colOff>
      <xdr:row>44</xdr:row>
      <xdr:rowOff>131529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E8B497-D826-423A-998E-8773F5246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81.479179861111" createdVersion="6" refreshedVersion="6" minRefreshableVersion="3" recordCount="10" xr:uid="{524A8E75-6BCE-4AC8-AC0F-7F79B562A5DB}">
  <cacheSource type="worksheet">
    <worksheetSource ref="A1:K11" sheet="GDP"/>
  </cacheSource>
  <cacheFields count="11">
    <cacheField name="Country" numFmtId="0">
      <sharedItems count="10">
        <s v="Brunei"/>
        <s v="Indonesia"/>
        <s v="Cambodia"/>
        <s v="Laos"/>
        <s v="Myanmar"/>
        <s v="Malaysia"/>
        <s v="Philippines"/>
        <s v="Singapore"/>
        <s v="Thailand"/>
        <s v="Vietnam"/>
      </sharedItems>
    </cacheField>
    <cacheField name="Indicator Name" numFmtId="0">
      <sharedItems/>
    </cacheField>
    <cacheField name="Indicator Code" numFmtId="0">
      <sharedItems/>
    </cacheField>
    <cacheField name="2015" numFmtId="1">
      <sharedItems containsSemiMixedTypes="0" containsString="0" containsNumber="1" minValue="12930394937.8137" maxValue="860854235065.07898"/>
    </cacheField>
    <cacheField name="2016" numFmtId="1">
      <sharedItems containsSemiMixedTypes="0" containsString="0" containsNumber="1" minValue="11400854267.7188" maxValue="931877364177.74194"/>
    </cacheField>
    <cacheField name="2017" numFmtId="1">
      <sharedItems containsSemiMixedTypes="0" containsString="0" containsNumber="1" minValue="12128104859.149799" maxValue="1015618742565.8101"/>
    </cacheField>
    <cacheField name="2018" numFmtId="1">
      <sharedItems containsSemiMixedTypes="0" containsString="0" containsNumber="1" minValue="13567351175.0315" maxValue="1042271531011.99"/>
    </cacheField>
    <cacheField name="2019" numFmtId="1">
      <sharedItems containsSemiMixedTypes="0" containsString="0" containsNumber="1" minValue="13469422958.5105" maxValue="1119099868265.25"/>
    </cacheField>
    <cacheField name="2020" numFmtId="1">
      <sharedItems containsSemiMixedTypes="0" containsString="0" containsNumber="1" minValue="12005825759.223" maxValue="1058688935454.78"/>
    </cacheField>
    <cacheField name="2021" numFmtId="1">
      <sharedItems containsSemiMixedTypes="0" containsString="0" containsNumber="1" minValue="14006569575.68" maxValue="1186092991320.04"/>
    </cacheField>
    <cacheField name="Income_Grou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81.488950115738" createdVersion="6" refreshedVersion="6" minRefreshableVersion="3" recordCount="10" xr:uid="{029AF023-84E7-4A43-815B-169802F83CE9}">
  <cacheSource type="worksheet">
    <worksheetSource ref="A15:G25" sheet="GDP"/>
  </cacheSource>
  <cacheFields count="7">
    <cacheField name="Country" numFmtId="0">
      <sharedItems count="10">
        <s v="Brunei"/>
        <s v="Indonesia"/>
        <s v="Cambodia"/>
        <s v="Laos"/>
        <s v="Myanmar"/>
        <s v="Malaysia"/>
        <s v="Philippines"/>
        <s v="Singapore"/>
        <s v="Thailand"/>
        <s v="Vietnam"/>
      </sharedItems>
    </cacheField>
    <cacheField name="2016" numFmtId="9">
      <sharedItems containsSemiMixedTypes="0" containsString="0" containsNumber="1" minValue="-6.2863219934762307E-2" maxValue="5.1667030738617017E-2" count="10">
        <n v="-6.2863219934762307E-2"/>
        <n v="3.9617268498340928E-2"/>
        <n v="5.1667030738617017E-2"/>
        <n v="4.8983823743147262E-2"/>
        <n v="-2.2325558386732423E-2"/>
        <n v="-1.6478657361872282E-4"/>
        <n v="1.9486720385438982E-2"/>
        <n v="1.7274490515200649E-2"/>
        <n v="1.4815597778993723E-2"/>
        <n v="3.5937352040348633E-2"/>
      </sharedItems>
    </cacheField>
    <cacheField name="2017" numFmtId="9">
      <sharedItems containsSemiMixedTypes="0" containsString="0" containsNumber="1" minValue="9.5091541551559182E-3" maxValue="5.1202905780762545E-2"/>
    </cacheField>
    <cacheField name="2018" numFmtId="9">
      <sharedItems containsSemiMixedTypes="0" containsString="0" containsNumber="1" minValue="1.2951510966540512E-2" maxValue="5.8532537033140854E-2"/>
    </cacheField>
    <cacheField name="2019" numFmtId="9">
      <sharedItems containsSemiMixedTypes="0" containsString="0" containsNumber="1" minValue="-3.6220377489306135E-3" maxValue="4.8733652397748663E-2"/>
    </cacheField>
    <cacheField name="2020" numFmtId="9">
      <sharedItems containsSemiMixedTypes="0" containsString="0" containsNumber="1" minValue="-5.7451733465066435E-2" maxValue="6.9312709757486837E-2"/>
    </cacheField>
    <cacheField name="2021" numFmtId="9">
      <sharedItems containsSemiMixedTypes="0" containsString="0" containsNumber="1" minValue="-9.6086050305058152E-2" maxValue="7.691501650263003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GDP (current US$)"/>
    <s v="NY.GDP.MKTP.CD"/>
    <n v="12930394937.8137"/>
    <n v="11400854267.7188"/>
    <n v="12128104859.149799"/>
    <n v="13567351175.0315"/>
    <n v="13469422958.5105"/>
    <n v="12005825759.223"/>
    <n v="14006569575.68"/>
    <s v="High income"/>
  </r>
  <r>
    <x v="1"/>
    <s v="GDP (current US$)"/>
    <s v="NY.GDP.MKTP.CD"/>
    <n v="860854235065.07898"/>
    <n v="931877364177.74194"/>
    <n v="1015618742565.8101"/>
    <n v="1042271531011.99"/>
    <n v="1119099868265.25"/>
    <n v="1058688935454.78"/>
    <n v="1186092991320.04"/>
    <s v="Lower middle income"/>
  </r>
  <r>
    <x v="2"/>
    <s v="GDP (current US$)"/>
    <s v="NY.GDP.MKTP.CD"/>
    <n v="18049954289.422901"/>
    <n v="20016747754.019199"/>
    <n v="22177200511.5811"/>
    <n v="24571753583.492199"/>
    <n v="27089389786.979"/>
    <n v="25872798012.193802"/>
    <n v="26961061119.7957"/>
    <s v="Lower middle income"/>
  </r>
  <r>
    <x v="3"/>
    <s v="GDP (current US$)"/>
    <s v="NY.GDP.MKTP.CD"/>
    <n v="14426381187.089399"/>
    <n v="15912495368.8717"/>
    <n v="17071162084.4067"/>
    <n v="18141651381.388401"/>
    <n v="18740559554.1632"/>
    <n v="18981800705.079399"/>
    <n v="18827148509.5798"/>
    <s v="Lower middle income"/>
  </r>
  <r>
    <x v="4"/>
    <s v="GDP (current US$)"/>
    <s v="NY.GDP.MKTP.CD"/>
    <n v="63045305229.104599"/>
    <n v="60291736893.939697"/>
    <n v="61449392056.148804"/>
    <n v="67144725830.575302"/>
    <n v="68697759361.231003"/>
    <n v="78930257227.090805"/>
    <n v="65091751273.287903"/>
    <s v="Lower middle income"/>
  </r>
  <r>
    <x v="5"/>
    <s v="GDP (current US$)"/>
    <s v="NY.GDP.MKTP.CD"/>
    <n v="301354756113.17401"/>
    <n v="301255454041.41498"/>
    <n v="319112175611.57098"/>
    <n v="358791603677.72803"/>
    <n v="365175135787.56799"/>
    <n v="337337932675.15198"/>
    <n v="372980957208.02301"/>
    <s v="Upper middle income"/>
  </r>
  <r>
    <x v="6"/>
    <s v="GDP (current US$)"/>
    <s v="NY.GDP.MKTP.CD"/>
    <n v="306446140628.70898"/>
    <n v="318626761492.867"/>
    <n v="328480867142.69"/>
    <n v="346842094175.23999"/>
    <n v="376823278560.849"/>
    <n v="361751116292.54102"/>
    <n v="394086401171.16803"/>
    <s v="Lower middle income"/>
  </r>
  <r>
    <x v="7"/>
    <s v="GDP (current US$)"/>
    <s v="NY.GDP.MKTP.CD"/>
    <n v="308004146057.60797"/>
    <n v="318832428519.72498"/>
    <n v="343193352161.63397"/>
    <n v="376998146500.59302"/>
    <n v="375472731271.07501"/>
    <n v="345295933898.67401"/>
    <n v="396986899888.35101"/>
    <s v="High income"/>
  </r>
  <r>
    <x v="8"/>
    <s v="GDP (current US$)"/>
    <s v="NY.GDP.MKTP.CD"/>
    <n v="401296437424.995"/>
    <n v="413366150655.591"/>
    <n v="456356961443.49701"/>
    <n v="506754616189.315"/>
    <n v="544081056184.69702"/>
    <n v="499681757030.96802"/>
    <n v="505947037098.42401"/>
    <s v="Upper middle income"/>
  </r>
  <r>
    <x v="9"/>
    <s v="GDP (current US$)"/>
    <s v="NY.GDP.MKTP.CD"/>
    <n v="239258340825.53299"/>
    <n v="257096001564.76901"/>
    <n v="281353625688.00403"/>
    <n v="310106472642.96802"/>
    <n v="334365257436.758"/>
    <n v="346615750664.38397"/>
    <n v="366137590600.69897"/>
    <s v="Lower middle incom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.0908744730680632E-2"/>
    <n v="5.6011705492486602E-2"/>
    <n v="-3.6220377489306135E-3"/>
    <n v="-5.7451733465066435E-2"/>
    <n v="7.6915016502630038E-2"/>
  </r>
  <r>
    <x v="1"/>
    <x v="1"/>
    <n v="4.2999510036553439E-2"/>
    <n v="1.2951510966540512E-2"/>
    <n v="3.5546106180062952E-2"/>
    <n v="-2.7739573602030613E-2"/>
    <n v="5.6755649333076724E-2"/>
  </r>
  <r>
    <x v="2"/>
    <x v="2"/>
    <n v="5.1202905780762545E-2"/>
    <n v="5.1221532508327311E-2"/>
    <n v="4.8733652397748663E-2"/>
    <n v="-2.2970950131410539E-2"/>
    <n v="2.0597834901349914E-2"/>
  </r>
  <r>
    <x v="3"/>
    <x v="3"/>
    <n v="3.5128509237529526E-2"/>
    <n v="3.0400561375805681E-2"/>
    <n v="1.6238402134333495E-2"/>
    <n v="6.3951764751276575E-3"/>
    <n v="-4.0903595236557932E-3"/>
  </r>
  <r>
    <x v="4"/>
    <x v="4"/>
    <n v="9.5091541551559182E-3"/>
    <n v="4.428922463967909E-2"/>
    <n v="1.1432605406643252E-2"/>
    <n v="6.9312709757486837E-2"/>
    <n v="-9.6086050305058152E-2"/>
  </r>
  <r>
    <x v="5"/>
    <x v="5"/>
    <n v="2.8784096262637834E-2"/>
    <n v="5.8532537033140854E-2"/>
    <n v="8.8174383736947439E-3"/>
    <n v="-3.9625174764835347E-2"/>
    <n v="5.0178905616227072E-2"/>
  </r>
  <r>
    <x v="6"/>
    <x v="6"/>
    <n v="1.5227923785415159E-2"/>
    <n v="2.7188809035482878E-2"/>
    <n v="4.1429624126208875E-2"/>
    <n v="-2.0407100995289539E-2"/>
    <n v="4.2780735451094579E-2"/>
  </r>
  <r>
    <x v="7"/>
    <x v="7"/>
    <n v="3.6797545281147002E-2"/>
    <n v="4.6938618966972337E-2"/>
    <n v="-2.027208327364507E-3"/>
    <n v="-4.1867521204315993E-2"/>
    <n v="6.9637830267415449E-2"/>
  </r>
  <r>
    <x v="8"/>
    <x v="8"/>
    <n v="4.9430456877415992E-2"/>
    <n v="5.2327950277254572E-2"/>
    <n v="3.5520720295929245E-2"/>
    <n v="-4.2537728487319758E-2"/>
    <n v="6.2302114895984705E-3"/>
  </r>
  <r>
    <x v="9"/>
    <x v="9"/>
    <n v="4.505086993373917E-2"/>
    <n v="4.8613333403387651E-2"/>
    <n v="3.7641348195038719E-2"/>
    <n v="1.7989478534482836E-2"/>
    <n v="2.738933485974996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7F6FF-C2E9-4D42-B028-2BD6A03A00CD}" name="PivotTable3" cacheId="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24:M28" firstHeaderRow="1" firstDataRow="2" firstDataCol="1"/>
  <pivotFields count="7">
    <pivotField axis="axisCol" showAll="0">
      <items count="11">
        <item x="0"/>
        <item x="2"/>
        <item x="1"/>
        <item x="3"/>
        <item x="5"/>
        <item x="4"/>
        <item x="6"/>
        <item x="7"/>
        <item x="8"/>
        <item x="9"/>
        <item t="default"/>
      </items>
    </pivotField>
    <pivotField numFmtId="9" showAll="0">
      <items count="11">
        <item x="0"/>
        <item x="4"/>
        <item x="5"/>
        <item x="8"/>
        <item x="7"/>
        <item x="6"/>
        <item x="9"/>
        <item x="1"/>
        <item x="3"/>
        <item x="2"/>
        <item t="default"/>
      </items>
    </pivotField>
    <pivotField numFmtId="9" showAll="0"/>
    <pivotField numFmtId="9" showAll="0"/>
    <pivotField dataField="1" numFmtId="9" showAll="0"/>
    <pivotField dataField="1" numFmtId="9" showAll="0"/>
    <pivotField dataField="1" numFmtId="9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3">
    <dataField name="Sum of 2019" fld="4" baseField="0" baseItem="0"/>
    <dataField name="Sum of 2020" fld="5" baseField="0" baseItem="0"/>
    <dataField name="Sum of 2021" fld="6" baseField="0" baseItem="0"/>
  </dataFields>
  <formats count="1">
    <format dxfId="6">
      <pivotArea outline="0" collapsedLevelsAreSubtotals="1" fieldPosition="0"/>
    </format>
  </formats>
  <chartFormats count="35"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752BD-9B19-4FCA-AE57-C2F1A01C919C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:C13" firstHeaderRow="1" firstDataRow="1" firstDataCol="1"/>
  <pivotFields count="11">
    <pivotField axis="axisRow" showAll="0" sortType="ascending">
      <items count="11">
        <item x="0"/>
        <item x="2"/>
        <item x="1"/>
        <item x="3"/>
        <item x="5"/>
        <item x="4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  <pivotField showAll="0"/>
  </pivotFields>
  <rowFields count="1">
    <field x="0"/>
  </rowFields>
  <rowItems count="11">
    <i>
      <x/>
    </i>
    <i>
      <x v="3"/>
    </i>
    <i>
      <x v="1"/>
    </i>
    <i>
      <x v="5"/>
    </i>
    <i>
      <x v="9"/>
    </i>
    <i>
      <x v="4"/>
    </i>
    <i>
      <x v="6"/>
    </i>
    <i>
      <x v="7"/>
    </i>
    <i>
      <x v="8"/>
    </i>
    <i>
      <x v="2"/>
    </i>
    <i t="grand">
      <x/>
    </i>
  </rowItems>
  <colItems count="1">
    <i/>
  </colItems>
  <dataFields count="1">
    <dataField name="Sum of 2021" fld="9" baseField="0" baseItem="0"/>
  </dataFields>
  <formats count="2">
    <format dxfId="8">
      <pivotArea collapsedLevelsAreSubtotals="1" fieldPosition="0">
        <references count="1">
          <reference field="0" count="0"/>
        </references>
      </pivotArea>
    </format>
    <format dxfId="7">
      <pivotArea collapsedLevelsAreSubtotals="1" fieldPosition="0">
        <references count="1">
          <reference field="0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C63F-C694-42C8-96F2-CDFE3FB80713}">
  <dimension ref="B2:M28"/>
  <sheetViews>
    <sheetView tabSelected="1" topLeftCell="B1" zoomScale="115" zoomScaleNormal="115" workbookViewId="0">
      <selection activeCell="D42" sqref="D42"/>
    </sheetView>
  </sheetViews>
  <sheetFormatPr defaultRowHeight="14.4" x14ac:dyDescent="0.3"/>
  <cols>
    <col min="2" max="2" width="11.109375" bestFit="1" customWidth="1"/>
    <col min="3" max="3" width="15.5546875" bestFit="1" customWidth="1"/>
    <col min="4" max="4" width="9.5546875" bestFit="1" customWidth="1"/>
    <col min="5" max="5" width="9.21875" bestFit="1" customWidth="1"/>
    <col min="6" max="6" width="4.77734375" bestFit="1" customWidth="1"/>
    <col min="7" max="7" width="8.44140625" bestFit="1" customWidth="1"/>
    <col min="8" max="8" width="9.21875" bestFit="1" customWidth="1"/>
    <col min="9" max="9" width="10.109375" bestFit="1" customWidth="1"/>
    <col min="10" max="10" width="9.44140625" bestFit="1" customWidth="1"/>
    <col min="11" max="11" width="8.21875" bestFit="1" customWidth="1"/>
    <col min="12" max="12" width="8.109375" bestFit="1" customWidth="1"/>
    <col min="13" max="13" width="10.77734375" bestFit="1" customWidth="1"/>
    <col min="14" max="31" width="15.5546875" bestFit="1" customWidth="1"/>
    <col min="32" max="34" width="16.21875" bestFit="1" customWidth="1"/>
  </cols>
  <sheetData>
    <row r="2" spans="2:3" x14ac:dyDescent="0.3">
      <c r="B2" s="3" t="s">
        <v>19</v>
      </c>
      <c r="C2" t="s">
        <v>21</v>
      </c>
    </row>
    <row r="3" spans="2:3" x14ac:dyDescent="0.3">
      <c r="B3" s="4" t="s">
        <v>17</v>
      </c>
      <c r="C3" s="6">
        <v>14006569575.68</v>
      </c>
    </row>
    <row r="4" spans="2:3" x14ac:dyDescent="0.3">
      <c r="B4" s="4" t="s">
        <v>18</v>
      </c>
      <c r="C4" s="6">
        <v>18827148509.5798</v>
      </c>
    </row>
    <row r="5" spans="2:3" x14ac:dyDescent="0.3">
      <c r="B5" s="4" t="s">
        <v>9</v>
      </c>
      <c r="C5" s="6">
        <v>26961061119.7957</v>
      </c>
    </row>
    <row r="6" spans="2:3" x14ac:dyDescent="0.3">
      <c r="B6" s="4" t="s">
        <v>10</v>
      </c>
      <c r="C6" s="6">
        <v>65091751273.287903</v>
      </c>
    </row>
    <row r="7" spans="2:3" x14ac:dyDescent="0.3">
      <c r="B7" s="4" t="s">
        <v>16</v>
      </c>
      <c r="C7" s="6">
        <v>366137590600.69897</v>
      </c>
    </row>
    <row r="8" spans="2:3" x14ac:dyDescent="0.3">
      <c r="B8" s="4" t="s">
        <v>11</v>
      </c>
      <c r="C8" s="6">
        <v>372980957208.02301</v>
      </c>
    </row>
    <row r="9" spans="2:3" x14ac:dyDescent="0.3">
      <c r="B9" s="4" t="s">
        <v>13</v>
      </c>
      <c r="C9" s="6">
        <v>394086401171.16803</v>
      </c>
    </row>
    <row r="10" spans="2:3" x14ac:dyDescent="0.3">
      <c r="B10" s="4" t="s">
        <v>14</v>
      </c>
      <c r="C10" s="6">
        <v>396986899888.35101</v>
      </c>
    </row>
    <row r="11" spans="2:3" x14ac:dyDescent="0.3">
      <c r="B11" s="4" t="s">
        <v>15</v>
      </c>
      <c r="C11" s="6">
        <v>505947037098.42401</v>
      </c>
    </row>
    <row r="12" spans="2:3" x14ac:dyDescent="0.3">
      <c r="B12" s="4" t="s">
        <v>7</v>
      </c>
      <c r="C12" s="6">
        <v>1186092991320.04</v>
      </c>
    </row>
    <row r="13" spans="2:3" x14ac:dyDescent="0.3">
      <c r="B13" s="4" t="s">
        <v>20</v>
      </c>
      <c r="C13" s="5">
        <v>3347118407765.0479</v>
      </c>
    </row>
    <row r="24" spans="2:13" x14ac:dyDescent="0.3">
      <c r="C24" s="3" t="s">
        <v>23</v>
      </c>
    </row>
    <row r="25" spans="2:13" x14ac:dyDescent="0.3">
      <c r="B25" s="3" t="s">
        <v>24</v>
      </c>
      <c r="C25" t="s">
        <v>17</v>
      </c>
      <c r="D25" t="s">
        <v>9</v>
      </c>
      <c r="E25" t="s">
        <v>7</v>
      </c>
      <c r="F25" t="s">
        <v>18</v>
      </c>
      <c r="G25" t="s">
        <v>11</v>
      </c>
      <c r="H25" t="s">
        <v>10</v>
      </c>
      <c r="I25" t="s">
        <v>13</v>
      </c>
      <c r="J25" t="s">
        <v>14</v>
      </c>
      <c r="K25" t="s">
        <v>15</v>
      </c>
      <c r="L25" t="s">
        <v>16</v>
      </c>
      <c r="M25" t="s">
        <v>20</v>
      </c>
    </row>
    <row r="26" spans="2:13" x14ac:dyDescent="0.3">
      <c r="B26" s="4" t="s">
        <v>25</v>
      </c>
      <c r="C26" s="7">
        <v>-3.6220377489306135E-3</v>
      </c>
      <c r="D26" s="7">
        <v>4.8733652397748663E-2</v>
      </c>
      <c r="E26" s="7">
        <v>3.5546106180062952E-2</v>
      </c>
      <c r="F26" s="7">
        <v>1.6238402134333495E-2</v>
      </c>
      <c r="G26" s="7">
        <v>8.8174383736947439E-3</v>
      </c>
      <c r="H26" s="7">
        <v>1.1432605406643252E-2</v>
      </c>
      <c r="I26" s="7">
        <v>4.1429624126208875E-2</v>
      </c>
      <c r="J26" s="7">
        <v>-2.027208327364507E-3</v>
      </c>
      <c r="K26" s="7">
        <v>3.5520720295929245E-2</v>
      </c>
      <c r="L26" s="7">
        <v>3.7641348195038719E-2</v>
      </c>
      <c r="M26" s="7">
        <v>0.22971065103336485</v>
      </c>
    </row>
    <row r="27" spans="2:13" x14ac:dyDescent="0.3">
      <c r="B27" s="4" t="s">
        <v>26</v>
      </c>
      <c r="C27" s="7">
        <v>-5.7451733465066435E-2</v>
      </c>
      <c r="D27" s="7">
        <v>-2.2970950131410539E-2</v>
      </c>
      <c r="E27" s="7">
        <v>-2.7739573602030613E-2</v>
      </c>
      <c r="F27" s="7">
        <v>6.3951764751276575E-3</v>
      </c>
      <c r="G27" s="7">
        <v>-3.9625174764835347E-2</v>
      </c>
      <c r="H27" s="7">
        <v>6.9312709757486837E-2</v>
      </c>
      <c r="I27" s="7">
        <v>-2.0407100995289539E-2</v>
      </c>
      <c r="J27" s="7">
        <v>-4.1867521204315993E-2</v>
      </c>
      <c r="K27" s="7">
        <v>-4.2537728487319758E-2</v>
      </c>
      <c r="L27" s="7">
        <v>1.7989478534482836E-2</v>
      </c>
      <c r="M27" s="7">
        <v>-0.15890241788317089</v>
      </c>
    </row>
    <row r="28" spans="2:13" x14ac:dyDescent="0.3">
      <c r="B28" s="4" t="s">
        <v>21</v>
      </c>
      <c r="C28" s="7">
        <v>7.6915016502630038E-2</v>
      </c>
      <c r="D28" s="7">
        <v>2.0597834901349914E-2</v>
      </c>
      <c r="E28" s="7">
        <v>5.6755649333076724E-2</v>
      </c>
      <c r="F28" s="7">
        <v>-4.0903595236557932E-3</v>
      </c>
      <c r="G28" s="7">
        <v>5.0178905616227072E-2</v>
      </c>
      <c r="H28" s="7">
        <v>-9.6086050305058152E-2</v>
      </c>
      <c r="I28" s="7">
        <v>4.2780735451094579E-2</v>
      </c>
      <c r="J28" s="7">
        <v>6.9637830267415449E-2</v>
      </c>
      <c r="K28" s="7">
        <v>6.2302114895984705E-3</v>
      </c>
      <c r="L28" s="7">
        <v>2.7389334859749967E-2</v>
      </c>
      <c r="M28" s="7">
        <v>0.25030910859242822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B13" sqref="B13"/>
    </sheetView>
  </sheetViews>
  <sheetFormatPr defaultRowHeight="14.4" x14ac:dyDescent="0.3"/>
  <cols>
    <col min="1" max="1" width="19.109375" bestFit="1" customWidth="1"/>
    <col min="2" max="2" width="15.6640625" bestFit="1" customWidth="1"/>
    <col min="3" max="3" width="15.5546875" bestFit="1" customWidth="1"/>
    <col min="4" max="5" width="13.109375" bestFit="1" customWidth="1"/>
    <col min="6" max="10" width="14.109375" bestFit="1" customWidth="1"/>
    <col min="11" max="11" width="18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 t="s">
        <v>3</v>
      </c>
    </row>
    <row r="2" spans="1:11" x14ac:dyDescent="0.3">
      <c r="A2" s="1" t="s">
        <v>17</v>
      </c>
      <c r="B2" s="1" t="s">
        <v>4</v>
      </c>
      <c r="C2" s="1" t="s">
        <v>5</v>
      </c>
      <c r="D2" s="2">
        <v>12930394937.8137</v>
      </c>
      <c r="E2" s="2">
        <v>11400854267.7188</v>
      </c>
      <c r="F2" s="2">
        <v>12128104859.149799</v>
      </c>
      <c r="G2" s="2">
        <v>13567351175.0315</v>
      </c>
      <c r="H2" s="2">
        <v>13469422958.5105</v>
      </c>
      <c r="I2" s="2">
        <v>12005825759.223</v>
      </c>
      <c r="J2" s="2">
        <v>14006569575.68</v>
      </c>
      <c r="K2" s="1" t="s">
        <v>6</v>
      </c>
    </row>
    <row r="3" spans="1:11" x14ac:dyDescent="0.3">
      <c r="A3" s="1" t="s">
        <v>7</v>
      </c>
      <c r="B3" s="1" t="s">
        <v>4</v>
      </c>
      <c r="C3" s="1" t="s">
        <v>5</v>
      </c>
      <c r="D3" s="2">
        <v>860854235065.07898</v>
      </c>
      <c r="E3" s="2">
        <v>931877364177.74194</v>
      </c>
      <c r="F3" s="2">
        <v>1015618742565.8101</v>
      </c>
      <c r="G3" s="2">
        <v>1042271531011.99</v>
      </c>
      <c r="H3" s="2">
        <v>1119099868265.25</v>
      </c>
      <c r="I3" s="2">
        <v>1058688935454.78</v>
      </c>
      <c r="J3" s="2">
        <v>1186092991320.04</v>
      </c>
      <c r="K3" s="1" t="s">
        <v>8</v>
      </c>
    </row>
    <row r="4" spans="1:11" x14ac:dyDescent="0.3">
      <c r="A4" s="1" t="s">
        <v>9</v>
      </c>
      <c r="B4" s="1" t="s">
        <v>4</v>
      </c>
      <c r="C4" s="1" t="s">
        <v>5</v>
      </c>
      <c r="D4" s="2">
        <v>18049954289.422901</v>
      </c>
      <c r="E4" s="2">
        <v>20016747754.019199</v>
      </c>
      <c r="F4" s="2">
        <v>22177200511.5811</v>
      </c>
      <c r="G4" s="2">
        <v>24571753583.492199</v>
      </c>
      <c r="H4" s="2">
        <v>27089389786.979</v>
      </c>
      <c r="I4" s="2">
        <v>25872798012.193802</v>
      </c>
      <c r="J4" s="2">
        <v>26961061119.7957</v>
      </c>
      <c r="K4" s="1" t="s">
        <v>8</v>
      </c>
    </row>
    <row r="5" spans="1:11" x14ac:dyDescent="0.3">
      <c r="A5" s="1" t="s">
        <v>18</v>
      </c>
      <c r="B5" s="1" t="s">
        <v>4</v>
      </c>
      <c r="C5" s="1" t="s">
        <v>5</v>
      </c>
      <c r="D5" s="2">
        <v>14426381187.089399</v>
      </c>
      <c r="E5" s="2">
        <v>15912495368.8717</v>
      </c>
      <c r="F5" s="2">
        <v>17071162084.4067</v>
      </c>
      <c r="G5" s="2">
        <v>18141651381.388401</v>
      </c>
      <c r="H5" s="2">
        <v>18740559554.1632</v>
      </c>
      <c r="I5" s="2">
        <v>18981800705.079399</v>
      </c>
      <c r="J5" s="2">
        <v>18827148509.5798</v>
      </c>
      <c r="K5" s="1" t="s">
        <v>8</v>
      </c>
    </row>
    <row r="6" spans="1:11" x14ac:dyDescent="0.3">
      <c r="A6" s="1" t="s">
        <v>10</v>
      </c>
      <c r="B6" s="1" t="s">
        <v>4</v>
      </c>
      <c r="C6" s="1" t="s">
        <v>5</v>
      </c>
      <c r="D6" s="2">
        <v>63045305229.104599</v>
      </c>
      <c r="E6" s="2">
        <v>60291736893.939697</v>
      </c>
      <c r="F6" s="2">
        <v>61449392056.148804</v>
      </c>
      <c r="G6" s="2">
        <v>67144725830.575302</v>
      </c>
      <c r="H6" s="2">
        <v>68697759361.231003</v>
      </c>
      <c r="I6" s="2">
        <v>78930257227.090805</v>
      </c>
      <c r="J6" s="2">
        <v>65091751273.287903</v>
      </c>
      <c r="K6" s="1" t="s">
        <v>8</v>
      </c>
    </row>
    <row r="7" spans="1:11" x14ac:dyDescent="0.3">
      <c r="A7" s="1" t="s">
        <v>11</v>
      </c>
      <c r="B7" s="1" t="s">
        <v>4</v>
      </c>
      <c r="C7" s="1" t="s">
        <v>5</v>
      </c>
      <c r="D7" s="2">
        <v>301354756113.17401</v>
      </c>
      <c r="E7" s="2">
        <v>301255454041.41498</v>
      </c>
      <c r="F7" s="2">
        <v>319112175611.57098</v>
      </c>
      <c r="G7" s="2">
        <v>358791603677.72803</v>
      </c>
      <c r="H7" s="2">
        <v>365175135787.56799</v>
      </c>
      <c r="I7" s="2">
        <v>337337932675.15198</v>
      </c>
      <c r="J7" s="2">
        <v>372980957208.02301</v>
      </c>
      <c r="K7" s="1" t="s">
        <v>12</v>
      </c>
    </row>
    <row r="8" spans="1:11" x14ac:dyDescent="0.3">
      <c r="A8" s="1" t="s">
        <v>13</v>
      </c>
      <c r="B8" s="1" t="s">
        <v>4</v>
      </c>
      <c r="C8" s="1" t="s">
        <v>5</v>
      </c>
      <c r="D8" s="2">
        <v>306446140628.70898</v>
      </c>
      <c r="E8" s="2">
        <v>318626761492.867</v>
      </c>
      <c r="F8" s="2">
        <v>328480867142.69</v>
      </c>
      <c r="G8" s="2">
        <v>346842094175.23999</v>
      </c>
      <c r="H8" s="2">
        <v>376823278560.849</v>
      </c>
      <c r="I8" s="2">
        <v>361751116292.54102</v>
      </c>
      <c r="J8" s="2">
        <v>394086401171.16803</v>
      </c>
      <c r="K8" s="1" t="s">
        <v>8</v>
      </c>
    </row>
    <row r="9" spans="1:11" x14ac:dyDescent="0.3">
      <c r="A9" s="1" t="s">
        <v>14</v>
      </c>
      <c r="B9" s="1" t="s">
        <v>4</v>
      </c>
      <c r="C9" s="1" t="s">
        <v>5</v>
      </c>
      <c r="D9" s="2">
        <v>308004146057.60797</v>
      </c>
      <c r="E9" s="2">
        <v>318832428519.72498</v>
      </c>
      <c r="F9" s="2">
        <v>343193352161.63397</v>
      </c>
      <c r="G9" s="2">
        <v>376998146500.59302</v>
      </c>
      <c r="H9" s="2">
        <v>375472731271.07501</v>
      </c>
      <c r="I9" s="2">
        <v>345295933898.67401</v>
      </c>
      <c r="J9" s="2">
        <v>396986899888.35101</v>
      </c>
      <c r="K9" s="1" t="s">
        <v>6</v>
      </c>
    </row>
    <row r="10" spans="1:11" x14ac:dyDescent="0.3">
      <c r="A10" s="1" t="s">
        <v>15</v>
      </c>
      <c r="B10" s="1" t="s">
        <v>4</v>
      </c>
      <c r="C10" s="1" t="s">
        <v>5</v>
      </c>
      <c r="D10" s="2">
        <v>401296437424.995</v>
      </c>
      <c r="E10" s="2">
        <v>413366150655.591</v>
      </c>
      <c r="F10" s="2">
        <v>456356961443.49701</v>
      </c>
      <c r="G10" s="2">
        <v>506754616189.315</v>
      </c>
      <c r="H10" s="2">
        <v>544081056184.69702</v>
      </c>
      <c r="I10" s="2">
        <v>499681757030.96802</v>
      </c>
      <c r="J10" s="2">
        <v>505947037098.42401</v>
      </c>
      <c r="K10" s="1" t="s">
        <v>12</v>
      </c>
    </row>
    <row r="11" spans="1:11" x14ac:dyDescent="0.3">
      <c r="A11" s="1" t="s">
        <v>16</v>
      </c>
      <c r="B11" s="1" t="s">
        <v>4</v>
      </c>
      <c r="C11" s="1" t="s">
        <v>5</v>
      </c>
      <c r="D11" s="2">
        <v>239258340825.53299</v>
      </c>
      <c r="E11" s="2">
        <v>257096001564.76901</v>
      </c>
      <c r="F11" s="2">
        <v>281353625688.00403</v>
      </c>
      <c r="G11" s="2">
        <v>310106472642.96802</v>
      </c>
      <c r="H11" s="2">
        <v>334365257436.758</v>
      </c>
      <c r="I11" s="2">
        <v>346615750664.38397</v>
      </c>
      <c r="J11" s="2">
        <v>366137590600.69897</v>
      </c>
      <c r="K11" s="1" t="s">
        <v>8</v>
      </c>
    </row>
    <row r="14" spans="1:11" x14ac:dyDescent="0.3">
      <c r="A14" t="s">
        <v>22</v>
      </c>
    </row>
    <row r="15" spans="1:11" x14ac:dyDescent="0.3">
      <c r="A15" t="str">
        <f>A1</f>
        <v>Country</v>
      </c>
      <c r="B15" cm="1">
        <f t="array" ref="B15:G15">E1:J1</f>
        <v>2016</v>
      </c>
      <c r="C15">
        <v>2017</v>
      </c>
      <c r="D15">
        <v>2018</v>
      </c>
      <c r="E15">
        <v>2019</v>
      </c>
      <c r="F15">
        <v>2020</v>
      </c>
      <c r="G15">
        <v>2021</v>
      </c>
    </row>
    <row r="16" spans="1:11" x14ac:dyDescent="0.3">
      <c r="A16" t="str">
        <f t="shared" ref="A16:A26" si="0">A2</f>
        <v>Brunei</v>
      </c>
      <c r="B16" s="7">
        <f>((E2-D2)/(E2+D2))</f>
        <v>-6.2863219934762307E-2</v>
      </c>
      <c r="C16" s="7">
        <f t="shared" ref="C16:G16" si="1">((F2-E2)/(F2+E2))</f>
        <v>3.0908744730680632E-2</v>
      </c>
      <c r="D16" s="7">
        <f t="shared" si="1"/>
        <v>5.6011705492486602E-2</v>
      </c>
      <c r="E16" s="7">
        <f t="shared" si="1"/>
        <v>-3.6220377489306135E-3</v>
      </c>
      <c r="F16" s="7">
        <f t="shared" si="1"/>
        <v>-5.7451733465066435E-2</v>
      </c>
      <c r="G16" s="7">
        <f t="shared" si="1"/>
        <v>7.6915016502630038E-2</v>
      </c>
    </row>
    <row r="17" spans="1:7" x14ac:dyDescent="0.3">
      <c r="A17" t="str">
        <f t="shared" si="0"/>
        <v>Indonesia</v>
      </c>
      <c r="B17" s="7">
        <f t="shared" ref="B17:B25" si="2">((E3-D3)/(E3+D3))</f>
        <v>3.9617268498340928E-2</v>
      </c>
      <c r="C17" s="7">
        <f t="shared" ref="C17:C25" si="3">((F3-E3)/(F3+E3))</f>
        <v>4.2999510036553439E-2</v>
      </c>
      <c r="D17" s="7">
        <f t="shared" ref="D17:D25" si="4">((G3-F3)/(G3+F3))</f>
        <v>1.2951510966540512E-2</v>
      </c>
      <c r="E17" s="7">
        <f t="shared" ref="E17:E25" si="5">((H3-G3)/(H3+G3))</f>
        <v>3.5546106180062952E-2</v>
      </c>
      <c r="F17" s="7">
        <f t="shared" ref="F17:F25" si="6">((I3-H3)/(I3+H3))</f>
        <v>-2.7739573602030613E-2</v>
      </c>
      <c r="G17" s="7">
        <f t="shared" ref="G17:G25" si="7">((J3-I3)/(J3+I3))</f>
        <v>5.6755649333076724E-2</v>
      </c>
    </row>
    <row r="18" spans="1:7" x14ac:dyDescent="0.3">
      <c r="A18" t="str">
        <f t="shared" si="0"/>
        <v>Cambodia</v>
      </c>
      <c r="B18" s="7">
        <f t="shared" si="2"/>
        <v>5.1667030738617017E-2</v>
      </c>
      <c r="C18" s="7">
        <f t="shared" si="3"/>
        <v>5.1202905780762545E-2</v>
      </c>
      <c r="D18" s="7">
        <f t="shared" si="4"/>
        <v>5.1221532508327311E-2</v>
      </c>
      <c r="E18" s="7">
        <f t="shared" si="5"/>
        <v>4.8733652397748663E-2</v>
      </c>
      <c r="F18" s="7">
        <f t="shared" si="6"/>
        <v>-2.2970950131410539E-2</v>
      </c>
      <c r="G18" s="7">
        <f t="shared" si="7"/>
        <v>2.0597834901349914E-2</v>
      </c>
    </row>
    <row r="19" spans="1:7" x14ac:dyDescent="0.3">
      <c r="A19" t="str">
        <f t="shared" si="0"/>
        <v>Laos</v>
      </c>
      <c r="B19" s="7">
        <f t="shared" si="2"/>
        <v>4.8983823743147262E-2</v>
      </c>
      <c r="C19" s="7">
        <f t="shared" si="3"/>
        <v>3.5128509237529526E-2</v>
      </c>
      <c r="D19" s="7">
        <f t="shared" si="4"/>
        <v>3.0400561375805681E-2</v>
      </c>
      <c r="E19" s="7">
        <f t="shared" si="5"/>
        <v>1.6238402134333495E-2</v>
      </c>
      <c r="F19" s="7">
        <f t="shared" si="6"/>
        <v>6.3951764751276575E-3</v>
      </c>
      <c r="G19" s="7">
        <f t="shared" si="7"/>
        <v>-4.0903595236557932E-3</v>
      </c>
    </row>
    <row r="20" spans="1:7" x14ac:dyDescent="0.3">
      <c r="A20" t="str">
        <f t="shared" si="0"/>
        <v>Myanmar</v>
      </c>
      <c r="B20" s="7">
        <f t="shared" si="2"/>
        <v>-2.2325558386732423E-2</v>
      </c>
      <c r="C20" s="7">
        <f t="shared" si="3"/>
        <v>9.5091541551559182E-3</v>
      </c>
      <c r="D20" s="7">
        <f t="shared" si="4"/>
        <v>4.428922463967909E-2</v>
      </c>
      <c r="E20" s="7">
        <f t="shared" si="5"/>
        <v>1.1432605406643252E-2</v>
      </c>
      <c r="F20" s="7">
        <f t="shared" si="6"/>
        <v>6.9312709757486837E-2</v>
      </c>
      <c r="G20" s="7">
        <f t="shared" si="7"/>
        <v>-9.6086050305058152E-2</v>
      </c>
    </row>
    <row r="21" spans="1:7" x14ac:dyDescent="0.3">
      <c r="A21" t="str">
        <f t="shared" si="0"/>
        <v>Malaysia</v>
      </c>
      <c r="B21" s="7">
        <f t="shared" si="2"/>
        <v>-1.6478657361872282E-4</v>
      </c>
      <c r="C21" s="7">
        <f t="shared" si="3"/>
        <v>2.8784096262637834E-2</v>
      </c>
      <c r="D21" s="7">
        <f t="shared" si="4"/>
        <v>5.8532537033140854E-2</v>
      </c>
      <c r="E21" s="7">
        <f t="shared" si="5"/>
        <v>8.8174383736947439E-3</v>
      </c>
      <c r="F21" s="7">
        <f t="shared" si="6"/>
        <v>-3.9625174764835347E-2</v>
      </c>
      <c r="G21" s="7">
        <f t="shared" si="7"/>
        <v>5.0178905616227072E-2</v>
      </c>
    </row>
    <row r="22" spans="1:7" x14ac:dyDescent="0.3">
      <c r="A22" t="str">
        <f t="shared" si="0"/>
        <v>Philippines</v>
      </c>
      <c r="B22" s="7">
        <f t="shared" si="2"/>
        <v>1.9486720385438982E-2</v>
      </c>
      <c r="C22" s="7">
        <f t="shared" si="3"/>
        <v>1.5227923785415159E-2</v>
      </c>
      <c r="D22" s="7">
        <f t="shared" si="4"/>
        <v>2.7188809035482878E-2</v>
      </c>
      <c r="E22" s="7">
        <f t="shared" si="5"/>
        <v>4.1429624126208875E-2</v>
      </c>
      <c r="F22" s="7">
        <f t="shared" si="6"/>
        <v>-2.0407100995289539E-2</v>
      </c>
      <c r="G22" s="7">
        <f t="shared" si="7"/>
        <v>4.2780735451094579E-2</v>
      </c>
    </row>
    <row r="23" spans="1:7" x14ac:dyDescent="0.3">
      <c r="A23" t="str">
        <f t="shared" si="0"/>
        <v>Singapore</v>
      </c>
      <c r="B23" s="7">
        <f t="shared" si="2"/>
        <v>1.7274490515200649E-2</v>
      </c>
      <c r="C23" s="7">
        <f t="shared" si="3"/>
        <v>3.6797545281147002E-2</v>
      </c>
      <c r="D23" s="7">
        <f t="shared" si="4"/>
        <v>4.6938618966972337E-2</v>
      </c>
      <c r="E23" s="7">
        <f t="shared" si="5"/>
        <v>-2.027208327364507E-3</v>
      </c>
      <c r="F23" s="7">
        <f t="shared" si="6"/>
        <v>-4.1867521204315993E-2</v>
      </c>
      <c r="G23" s="7">
        <f t="shared" si="7"/>
        <v>6.9637830267415449E-2</v>
      </c>
    </row>
    <row r="24" spans="1:7" x14ac:dyDescent="0.3">
      <c r="A24" t="str">
        <f t="shared" si="0"/>
        <v>Thailand</v>
      </c>
      <c r="B24" s="7">
        <f t="shared" si="2"/>
        <v>1.4815597778993723E-2</v>
      </c>
      <c r="C24" s="7">
        <f t="shared" si="3"/>
        <v>4.9430456877415992E-2</v>
      </c>
      <c r="D24" s="7">
        <f t="shared" si="4"/>
        <v>5.2327950277254572E-2</v>
      </c>
      <c r="E24" s="7">
        <f t="shared" si="5"/>
        <v>3.5520720295929245E-2</v>
      </c>
      <c r="F24" s="7">
        <f t="shared" si="6"/>
        <v>-4.2537728487319758E-2</v>
      </c>
      <c r="G24" s="7">
        <f t="shared" si="7"/>
        <v>6.2302114895984705E-3</v>
      </c>
    </row>
    <row r="25" spans="1:7" x14ac:dyDescent="0.3">
      <c r="A25" t="str">
        <f t="shared" si="0"/>
        <v>Vietnam</v>
      </c>
      <c r="B25" s="7">
        <f t="shared" si="2"/>
        <v>3.5937352040348633E-2</v>
      </c>
      <c r="C25" s="7">
        <f t="shared" si="3"/>
        <v>4.505086993373917E-2</v>
      </c>
      <c r="D25" s="7">
        <f t="shared" si="4"/>
        <v>4.8613333403387651E-2</v>
      </c>
      <c r="E25" s="7">
        <f t="shared" si="5"/>
        <v>3.7641348195038719E-2</v>
      </c>
      <c r="F25" s="7">
        <f t="shared" si="6"/>
        <v>1.7989478534482836E-2</v>
      </c>
      <c r="G25" s="7">
        <f t="shared" si="7"/>
        <v>2.7389334859749967E-2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2023-06-04T04:56:14Z</dcterms:modified>
</cp:coreProperties>
</file>